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02_作業中フォルダ（保存期間１年未満）\2_管理企画指導室\10_経営係\R5年度\06見える化\HP公表\3.全体\"/>
    </mc:Choice>
  </mc:AlternateContent>
  <bookViews>
    <workbookView xWindow="0" yWindow="0" windowWidth="28800" windowHeight="11835"/>
  </bookViews>
  <sheets>
    <sheet name="見える化（公共）" sheetId="42" r:id="rId1"/>
    <sheet name="⇒H25" sheetId="2" state="hidden" r:id="rId2"/>
    <sheet name="決算状況調査" sheetId="13" state="hidden" r:id="rId3"/>
    <sheet name="⇒H20" sheetId="4" state="hidden" r:id="rId4"/>
  </sheets>
  <definedNames>
    <definedName name="_4維持管理費・財源_単独__クエリ1" localSheetId="0">#REF!</definedName>
    <definedName name="_4維持管理費・財源_単独__クエリ1">#REF!</definedName>
    <definedName name="_5維持管理費・財源_流関__クエリ" localSheetId="0">#REF!</definedName>
    <definedName name="_5維持管理費・財源_流関__クエリ">#REF!</definedName>
    <definedName name="_xlnm._FilterDatabase" localSheetId="2" hidden="1">決算状況調査!$A$11:$V$1199</definedName>
    <definedName name="_xlnm._FilterDatabase" localSheetId="0" hidden="1">'見える化（公共）'!$A$3:$AC$1247</definedName>
    <definedName name="X01Y01_10" localSheetId="0">#REF!</definedName>
    <definedName name="X01Y01_10">#REF!</definedName>
    <definedName name="X01Y02_10" localSheetId="0">#REF!</definedName>
    <definedName name="X01Y02_10">#REF!</definedName>
    <definedName name="X01Y03_10" localSheetId="0">#REF!</definedName>
    <definedName name="X01Y03_10">#REF!</definedName>
    <definedName name="X01Y04_10" localSheetId="0">#REF!</definedName>
    <definedName name="X01Y04_10">#REF!</definedName>
    <definedName name="X01Y05_10" localSheetId="0">#REF!</definedName>
    <definedName name="X01Y05_10">#REF!</definedName>
    <definedName name="X01Y06_10" localSheetId="0">#REF!</definedName>
    <definedName name="X01Y06_10">#REF!</definedName>
    <definedName name="X01Y07_10" localSheetId="0">#REF!</definedName>
    <definedName name="X01Y07_10">#REF!</definedName>
    <definedName name="X01Y08_10" localSheetId="0">#REF!</definedName>
    <definedName name="X01Y08_10">#REF!</definedName>
    <definedName name="X01Y09_10" localSheetId="0">#REF!</definedName>
    <definedName name="X01Y09_10">#REF!</definedName>
    <definedName name="X01Y10_10" localSheetId="0">#REF!</definedName>
    <definedName name="X01Y10_10">#REF!</definedName>
    <definedName name="X01Y11_10" localSheetId="0">#REF!</definedName>
    <definedName name="X01Y11_10">#REF!</definedName>
    <definedName name="X01Y12_10" localSheetId="0">#REF!</definedName>
    <definedName name="X01Y12_10">#REF!</definedName>
    <definedName name="X01Y13_10" localSheetId="0">#REF!</definedName>
    <definedName name="X01Y13_10">#REF!</definedName>
    <definedName name="X01Y14_10" localSheetId="0">#REF!</definedName>
    <definedName name="X01Y14_10">#REF!</definedName>
    <definedName name="X01Y15_10" localSheetId="0">#REF!</definedName>
    <definedName name="X01Y15_10">#REF!</definedName>
    <definedName name="X01Y16_10" localSheetId="0">#REF!</definedName>
    <definedName name="X01Y16_10">#REF!</definedName>
    <definedName name="X01Y17_10" localSheetId="0">#REF!</definedName>
    <definedName name="X01Y17_10">#REF!</definedName>
    <definedName name="X01Y18_10" localSheetId="0">#REF!</definedName>
    <definedName name="X01Y18_10">#REF!</definedName>
    <definedName name="X01Y19_10" localSheetId="0">#REF!</definedName>
    <definedName name="X01Y19_10">#REF!</definedName>
    <definedName name="X01Y20_10" localSheetId="0">#REF!</definedName>
    <definedName name="X01Y20_10">#REF!</definedName>
    <definedName name="X01Y21_10" localSheetId="0">#REF!</definedName>
    <definedName name="X01Y21_10">#REF!</definedName>
    <definedName name="X01Y22_10" localSheetId="0">#REF!</definedName>
    <definedName name="X01Y22_10">#REF!</definedName>
    <definedName name="X01Y23_10" localSheetId="0">#REF!</definedName>
    <definedName name="X01Y23_10">#REF!</definedName>
    <definedName name="X01Y24_10" localSheetId="0">#REF!</definedName>
    <definedName name="X01Y24_10">#REF!</definedName>
    <definedName name="X01Y25_10" localSheetId="0">#REF!</definedName>
    <definedName name="X01Y25_10">#REF!</definedName>
    <definedName name="X01Y26_10" localSheetId="0">#REF!</definedName>
    <definedName name="X01Y26_10">#REF!</definedName>
    <definedName name="X01Y27_10" localSheetId="0">#REF!</definedName>
    <definedName name="X01Y27_10">#REF!</definedName>
    <definedName name="X01Y28_10" localSheetId="0">#REF!</definedName>
    <definedName name="X01Y28_10">#REF!</definedName>
    <definedName name="X01Y29_10" localSheetId="0">#REF!</definedName>
    <definedName name="X01Y29_10">#REF!</definedName>
    <definedName name="X01Y30_10" localSheetId="0">#REF!</definedName>
    <definedName name="X01Y30_10">#REF!</definedName>
    <definedName name="X01Y31_10" localSheetId="0">#REF!</definedName>
    <definedName name="X01Y31_10">#REF!</definedName>
    <definedName name="X01Y32_10" localSheetId="0">#REF!</definedName>
    <definedName name="X01Y32_10">#REF!</definedName>
    <definedName name="X01Y33_10" localSheetId="0">#REF!</definedName>
    <definedName name="X01Y33_10">#REF!</definedName>
    <definedName name="X01Y34_10" localSheetId="0">#REF!</definedName>
    <definedName name="X01Y34_10">#REF!</definedName>
    <definedName name="X01Y35_10" localSheetId="0">#REF!</definedName>
    <definedName name="X01Y35_10">#REF!</definedName>
    <definedName name="X01Y36_10" localSheetId="0">#REF!</definedName>
    <definedName name="X01Y36_10">#REF!</definedName>
    <definedName name="X01Y37_10" localSheetId="0">#REF!</definedName>
    <definedName name="X01Y37_10">#REF!</definedName>
    <definedName name="X01Y38_10" localSheetId="0">#REF!</definedName>
    <definedName name="X01Y38_10">#REF!</definedName>
    <definedName name="X01Y39_10" localSheetId="0">#REF!</definedName>
    <definedName name="X01Y39_10">#REF!</definedName>
    <definedName name="X01Y40_10" localSheetId="0">#REF!</definedName>
    <definedName name="X01Y40_10">#REF!</definedName>
    <definedName name="X01Y41_10" localSheetId="0">#REF!</definedName>
    <definedName name="X01Y41_10">#REF!</definedName>
    <definedName name="X01Y42_10" localSheetId="0">#REF!</definedName>
    <definedName name="X01Y42_10">#REF!</definedName>
    <definedName name="X01Y43_10" localSheetId="0">#REF!</definedName>
    <definedName name="X01Y43_10">#REF!</definedName>
    <definedName name="X01Y44_10" localSheetId="0">#REF!</definedName>
    <definedName name="X01Y44_10">#REF!</definedName>
    <definedName name="X01Y45_10" localSheetId="0">#REF!</definedName>
    <definedName name="X01Y45_10">#REF!</definedName>
    <definedName name="X01Y46_10" localSheetId="0">#REF!</definedName>
    <definedName name="X01Y46_10">#REF!</definedName>
    <definedName name="X01Y47_10" localSheetId="0">#REF!</definedName>
    <definedName name="X01Y47_10">#REF!</definedName>
    <definedName name="X01Y48_10" localSheetId="0">#REF!</definedName>
    <definedName name="X01Y48_10">#REF!</definedName>
    <definedName name="X01Y49_10" localSheetId="0">#REF!</definedName>
    <definedName name="X01Y49_10">#REF!</definedName>
    <definedName name="X01Y50_10" localSheetId="0">#REF!</definedName>
    <definedName name="X01Y50_10">#REF!</definedName>
    <definedName name="X01Y51_10" localSheetId="0">#REF!</definedName>
    <definedName name="X01Y51_10">#REF!</definedName>
    <definedName name="X01Y52_10" localSheetId="0">#REF!</definedName>
    <definedName name="X01Y52_10">#REF!</definedName>
    <definedName name="X01Y53_10" localSheetId="0">#REF!</definedName>
    <definedName name="X01Y53_10">#REF!</definedName>
    <definedName name="X01Y54_10" localSheetId="0">#REF!</definedName>
    <definedName name="X01Y54_10">#REF!</definedName>
    <definedName name="X01Y55_10" localSheetId="0">#REF!</definedName>
    <definedName name="X01Y55_10">#REF!</definedName>
    <definedName name="X01Y56_10" localSheetId="0">#REF!</definedName>
    <definedName name="X01Y56_10">#REF!</definedName>
    <definedName name="X01Y57_10" localSheetId="0">#REF!</definedName>
    <definedName name="X01Y57_10">#REF!</definedName>
    <definedName name="X01Y58_10" localSheetId="0">#REF!</definedName>
    <definedName name="X01Y58_10">#REF!</definedName>
    <definedName name="X01Y59_10" localSheetId="0">#REF!</definedName>
    <definedName name="X01Y59_10">#REF!</definedName>
    <definedName name="X01Y60_10" localSheetId="0">#REF!</definedName>
    <definedName name="X01Y60_10">#REF!</definedName>
    <definedName name="X02Y01_10" localSheetId="0">#REF!</definedName>
    <definedName name="X02Y01_10">#REF!</definedName>
    <definedName name="X02Y02_10" localSheetId="0">#REF!</definedName>
    <definedName name="X02Y02_10">#REF!</definedName>
    <definedName name="X02Y03_10" localSheetId="0">#REF!</definedName>
    <definedName name="X02Y03_10">#REF!</definedName>
    <definedName name="X02Y04_10" localSheetId="0">#REF!</definedName>
    <definedName name="X02Y04_10">#REF!</definedName>
    <definedName name="X02Y05_10" localSheetId="0">#REF!</definedName>
    <definedName name="X02Y05_10">#REF!</definedName>
    <definedName name="X02Y06_10" localSheetId="0">#REF!</definedName>
    <definedName name="X02Y06_10">#REF!</definedName>
    <definedName name="X02Y07_10" localSheetId="0">#REF!</definedName>
    <definedName name="X02Y07_10">#REF!</definedName>
    <definedName name="X02Y08_10" localSheetId="0">#REF!</definedName>
    <definedName name="X02Y08_10">#REF!</definedName>
    <definedName name="X02Y09_10" localSheetId="0">#REF!</definedName>
    <definedName name="X02Y09_10">#REF!</definedName>
  </definedNam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12" i="42" l="1"/>
  <c r="R322" i="42" l="1"/>
  <c r="R256" i="42"/>
  <c r="R251" i="42"/>
  <c r="H251" i="42"/>
  <c r="R223" i="42"/>
  <c r="H223" i="42"/>
  <c r="R27" i="42"/>
  <c r="AC1247" i="42" l="1"/>
  <c r="AB1247" i="42"/>
  <c r="AA1247" i="42"/>
  <c r="Z1247" i="42"/>
  <c r="Y1247" i="42"/>
  <c r="X1247" i="42"/>
  <c r="W1247" i="42"/>
  <c r="V1247" i="42"/>
  <c r="U1247" i="42"/>
  <c r="T1247" i="42"/>
  <c r="S1247" i="42"/>
  <c r="R1247" i="42"/>
  <c r="Q1247" i="42"/>
  <c r="P1247" i="42"/>
  <c r="O1247" i="42"/>
  <c r="N1247" i="42"/>
  <c r="M1247" i="42"/>
  <c r="L1247" i="42"/>
  <c r="K1247" i="42"/>
  <c r="J1247" i="42"/>
  <c r="I1247" i="42"/>
  <c r="H1247" i="42"/>
  <c r="G1247" i="42"/>
  <c r="F1247" i="42"/>
  <c r="E1247" i="42"/>
  <c r="D1247" i="42"/>
  <c r="C1247" i="42"/>
  <c r="AC1232" i="42"/>
  <c r="AB1232" i="42"/>
  <c r="AA1232" i="42"/>
  <c r="Z1232" i="42"/>
  <c r="Y1232" i="42"/>
  <c r="X1232" i="42"/>
  <c r="W1232" i="42"/>
  <c r="V1232" i="42"/>
  <c r="U1232" i="42"/>
  <c r="T1232" i="42"/>
  <c r="S1232" i="42"/>
  <c r="R1232" i="42"/>
  <c r="Q1232" i="42"/>
  <c r="P1232" i="42"/>
  <c r="O1232" i="42"/>
  <c r="N1232" i="42"/>
  <c r="M1232" i="42"/>
  <c r="L1232" i="42"/>
  <c r="K1232" i="42"/>
  <c r="J1232" i="42"/>
  <c r="I1232" i="42"/>
  <c r="H1232" i="42"/>
  <c r="G1232" i="42"/>
  <c r="F1232" i="42"/>
  <c r="E1232" i="42"/>
  <c r="D1232" i="42"/>
  <c r="C1232" i="42"/>
  <c r="AC1035" i="42"/>
  <c r="AB1035" i="42"/>
  <c r="AA1035" i="42"/>
  <c r="Z1035" i="42"/>
  <c r="Y1035" i="42"/>
  <c r="X1035" i="42"/>
  <c r="W1035" i="42"/>
  <c r="V1035" i="42"/>
  <c r="U1035" i="42"/>
  <c r="T1035" i="42"/>
  <c r="S1035" i="42"/>
  <c r="R1035" i="42"/>
  <c r="Q1035" i="42"/>
  <c r="P1035" i="42"/>
  <c r="O1035" i="42"/>
  <c r="N1035" i="42"/>
  <c r="M1035" i="42"/>
  <c r="L1035" i="42"/>
  <c r="K1035" i="42"/>
  <c r="J1035" i="42"/>
  <c r="I1035" i="42"/>
  <c r="H1035" i="42"/>
  <c r="G1035" i="42"/>
  <c r="F1035" i="42"/>
  <c r="E1035" i="42"/>
  <c r="D1035" i="42"/>
  <c r="C1035" i="42"/>
  <c r="AC932" i="42"/>
  <c r="AB932" i="42"/>
  <c r="AA932" i="42"/>
  <c r="Z932" i="42"/>
  <c r="Y932" i="42"/>
  <c r="X932" i="42"/>
  <c r="W932" i="42"/>
  <c r="V932" i="42"/>
  <c r="U932" i="42"/>
  <c r="T932" i="42"/>
  <c r="S932" i="42"/>
  <c r="R932" i="42"/>
  <c r="Q932" i="42"/>
  <c r="P932" i="42"/>
  <c r="O932" i="42"/>
  <c r="N932" i="42"/>
  <c r="M932" i="42"/>
  <c r="L932" i="42"/>
  <c r="K932" i="42"/>
  <c r="J932" i="42"/>
  <c r="I932" i="42"/>
  <c r="H932" i="42"/>
  <c r="G932" i="42"/>
  <c r="F932" i="42"/>
  <c r="E932" i="42"/>
  <c r="D932" i="42"/>
  <c r="C932" i="42"/>
  <c r="AC909" i="42"/>
  <c r="AB909" i="42"/>
  <c r="AA909" i="42"/>
  <c r="Z909" i="42"/>
  <c r="Y909" i="42"/>
  <c r="X909" i="42"/>
  <c r="W909" i="42"/>
  <c r="V909" i="42"/>
  <c r="U909" i="42"/>
  <c r="T909" i="42"/>
  <c r="S909" i="42"/>
  <c r="R909" i="42"/>
  <c r="Q909" i="42"/>
  <c r="P909" i="42"/>
  <c r="O909" i="42"/>
  <c r="N909" i="42"/>
  <c r="M909" i="42"/>
  <c r="L909" i="42"/>
  <c r="K909" i="42"/>
  <c r="J909" i="42"/>
  <c r="I909" i="42"/>
  <c r="H909" i="42"/>
  <c r="G909" i="42"/>
  <c r="F909" i="42"/>
  <c r="E909" i="42"/>
  <c r="D909" i="42"/>
  <c r="C909" i="42"/>
  <c r="AC736" i="42"/>
  <c r="AB736" i="42"/>
  <c r="AA736" i="42"/>
  <c r="Z736" i="42"/>
  <c r="Y736" i="42"/>
  <c r="X736" i="42"/>
  <c r="W736" i="42"/>
  <c r="V736" i="42"/>
  <c r="U736" i="42"/>
  <c r="T736" i="42"/>
  <c r="S736" i="42"/>
  <c r="R736" i="42"/>
  <c r="Q736" i="42"/>
  <c r="P736" i="42"/>
  <c r="O736" i="42"/>
  <c r="N736" i="42"/>
  <c r="M736" i="42"/>
  <c r="L736" i="42"/>
  <c r="K736" i="42"/>
  <c r="J736" i="42"/>
  <c r="I736" i="42"/>
  <c r="H736" i="42"/>
  <c r="G736" i="42"/>
  <c r="F736" i="42"/>
  <c r="E736" i="42"/>
  <c r="D736" i="42"/>
  <c r="C736" i="42"/>
  <c r="AC595" i="42"/>
  <c r="AB595" i="42"/>
  <c r="AA595" i="42"/>
  <c r="Z595" i="42"/>
  <c r="Y595" i="42"/>
  <c r="X595" i="42"/>
  <c r="W595" i="42"/>
  <c r="V595" i="42"/>
  <c r="U595" i="42"/>
  <c r="T595" i="42"/>
  <c r="S595" i="42"/>
  <c r="R595" i="42"/>
  <c r="Q595" i="42"/>
  <c r="P595" i="42"/>
  <c r="O595" i="42"/>
  <c r="N595" i="42"/>
  <c r="M595" i="42"/>
  <c r="L595" i="42"/>
  <c r="K595" i="42"/>
  <c r="J595" i="42"/>
  <c r="I595" i="42"/>
  <c r="H595" i="42"/>
  <c r="G595" i="42"/>
  <c r="F595" i="42"/>
  <c r="E595" i="42"/>
  <c r="D595" i="42"/>
  <c r="C595" i="42"/>
  <c r="AC583" i="42"/>
  <c r="AB583" i="42"/>
  <c r="AA583" i="42"/>
  <c r="Z583" i="42"/>
  <c r="Y583" i="42"/>
  <c r="X583" i="42"/>
  <c r="W583" i="42"/>
  <c r="V583" i="42"/>
  <c r="U583" i="42"/>
  <c r="T583" i="42"/>
  <c r="S583" i="42"/>
  <c r="R583" i="42"/>
  <c r="Q583" i="42"/>
  <c r="P583" i="42"/>
  <c r="O583" i="42"/>
  <c r="N583" i="42"/>
  <c r="M583" i="42"/>
  <c r="L583" i="42"/>
  <c r="K583" i="42"/>
  <c r="J583" i="42"/>
  <c r="I583" i="42"/>
  <c r="H583" i="42"/>
  <c r="G583" i="42"/>
  <c r="F583" i="42"/>
  <c r="E583" i="42"/>
  <c r="D583" i="42"/>
  <c r="C583" i="42"/>
  <c r="AC557" i="42"/>
  <c r="AB557" i="42"/>
  <c r="AA557" i="42"/>
  <c r="Z557" i="42"/>
  <c r="Y557" i="42"/>
  <c r="X557" i="42"/>
  <c r="W557" i="42"/>
  <c r="V557" i="42"/>
  <c r="U557" i="42"/>
  <c r="T557" i="42"/>
  <c r="S557" i="42"/>
  <c r="R557" i="42"/>
  <c r="Q557" i="42"/>
  <c r="P557" i="42"/>
  <c r="O557" i="42"/>
  <c r="N557" i="42"/>
  <c r="M557" i="42"/>
  <c r="L557" i="42"/>
  <c r="K557" i="42"/>
  <c r="J557" i="42"/>
  <c r="I557" i="42"/>
  <c r="H557" i="42"/>
  <c r="G557" i="42"/>
  <c r="F557" i="42"/>
  <c r="E557" i="42"/>
  <c r="D557" i="42"/>
  <c r="C557" i="42"/>
  <c r="AB531" i="42"/>
  <c r="AA531" i="42"/>
  <c r="Z531" i="42"/>
  <c r="Y531" i="42"/>
  <c r="X531" i="42"/>
  <c r="W531" i="42"/>
  <c r="V531" i="42"/>
  <c r="U531" i="42"/>
  <c r="T531" i="42"/>
  <c r="S531" i="42"/>
  <c r="R531" i="42"/>
  <c r="Q531" i="42"/>
  <c r="P531" i="42"/>
  <c r="O531" i="42"/>
  <c r="N531" i="42"/>
  <c r="M531" i="42"/>
  <c r="L531" i="42"/>
  <c r="K531" i="42"/>
  <c r="J531" i="42"/>
  <c r="I531" i="42"/>
  <c r="H531" i="42"/>
  <c r="G531" i="42"/>
  <c r="F531" i="42"/>
  <c r="E531" i="42"/>
  <c r="D531" i="42"/>
  <c r="C531" i="42"/>
  <c r="AC525" i="42"/>
  <c r="AB525" i="42"/>
  <c r="AA525" i="42"/>
  <c r="Z525" i="42"/>
  <c r="Y525" i="42"/>
  <c r="X525" i="42"/>
  <c r="W525" i="42"/>
  <c r="V525" i="42"/>
  <c r="U525" i="42"/>
  <c r="T525" i="42"/>
  <c r="S525" i="42"/>
  <c r="R525" i="42"/>
  <c r="Q525" i="42"/>
  <c r="P525" i="42"/>
  <c r="O525" i="42"/>
  <c r="N525" i="42"/>
  <c r="M525" i="42"/>
  <c r="L525" i="42"/>
  <c r="K525" i="42"/>
  <c r="J525" i="42"/>
  <c r="I525" i="42"/>
  <c r="H525" i="42"/>
  <c r="G525" i="42"/>
  <c r="F525" i="42"/>
  <c r="E525" i="42"/>
  <c r="D525" i="42"/>
  <c r="C525" i="42"/>
  <c r="AC496" i="42"/>
  <c r="AB496" i="42"/>
  <c r="AA496" i="42"/>
  <c r="Z496" i="42"/>
  <c r="Y496" i="42"/>
  <c r="X496" i="42"/>
  <c r="W496" i="42"/>
  <c r="V496" i="42"/>
  <c r="U496" i="42"/>
  <c r="T496" i="42"/>
  <c r="S496" i="42"/>
  <c r="R496" i="42"/>
  <c r="Q496" i="42"/>
  <c r="P496" i="42"/>
  <c r="O496" i="42"/>
  <c r="N496" i="42"/>
  <c r="M496" i="42"/>
  <c r="L496" i="42"/>
  <c r="K496" i="42"/>
  <c r="J496" i="42"/>
  <c r="I496" i="42"/>
  <c r="H496" i="42"/>
  <c r="G496" i="42"/>
  <c r="F496" i="42"/>
  <c r="E496" i="42"/>
  <c r="D496" i="42"/>
  <c r="C496" i="42"/>
  <c r="AC338" i="42"/>
  <c r="AB338" i="42"/>
  <c r="AA338" i="42"/>
  <c r="Z338" i="42"/>
  <c r="Y338" i="42"/>
  <c r="X338" i="42"/>
  <c r="W338" i="42"/>
  <c r="V338" i="42"/>
  <c r="U338" i="42"/>
  <c r="T338" i="42"/>
  <c r="S338" i="42"/>
  <c r="R338" i="42"/>
  <c r="Q338" i="42"/>
  <c r="P338" i="42"/>
  <c r="O338" i="42"/>
  <c r="N338" i="42"/>
  <c r="M338" i="42"/>
  <c r="L338" i="42"/>
  <c r="K338" i="42"/>
  <c r="J338" i="42"/>
  <c r="I338" i="42"/>
  <c r="H338" i="42"/>
  <c r="G338" i="42"/>
  <c r="F338" i="42"/>
  <c r="E338" i="42"/>
  <c r="D338" i="42"/>
  <c r="C338" i="42"/>
  <c r="AC322" i="42"/>
  <c r="AB322" i="42"/>
  <c r="AA322" i="42"/>
  <c r="Z322" i="42"/>
  <c r="Y322" i="42"/>
  <c r="X322" i="42"/>
  <c r="W322" i="42"/>
  <c r="V322" i="42"/>
  <c r="U322" i="42"/>
  <c r="T322" i="42"/>
  <c r="S322" i="42"/>
  <c r="Q322" i="42"/>
  <c r="P322" i="42"/>
  <c r="O322" i="42"/>
  <c r="N322" i="42"/>
  <c r="M322" i="42"/>
  <c r="L322" i="42"/>
  <c r="K322" i="42"/>
  <c r="J322" i="42"/>
  <c r="I322" i="42"/>
  <c r="H322" i="42"/>
  <c r="G322" i="42"/>
  <c r="F322" i="42"/>
  <c r="E322" i="42"/>
  <c r="D322" i="42"/>
  <c r="C322" i="42"/>
  <c r="AB256" i="42"/>
  <c r="AA256" i="42"/>
  <c r="Z256" i="42"/>
  <c r="Y256" i="42"/>
  <c r="X256" i="42"/>
  <c r="W256" i="42"/>
  <c r="V256" i="42"/>
  <c r="U256" i="42"/>
  <c r="T256" i="42"/>
  <c r="S256" i="42"/>
  <c r="Q256" i="42"/>
  <c r="P256" i="42"/>
  <c r="O256" i="42"/>
  <c r="N256" i="42"/>
  <c r="M256" i="42"/>
  <c r="L256" i="42"/>
  <c r="K256" i="42"/>
  <c r="J256" i="42"/>
  <c r="I256" i="42"/>
  <c r="H256" i="42"/>
  <c r="G256" i="42"/>
  <c r="F256" i="42"/>
  <c r="E256" i="42"/>
  <c r="D256" i="42"/>
  <c r="C256" i="42"/>
  <c r="AC251" i="42"/>
  <c r="AB251" i="42"/>
  <c r="AA251" i="42"/>
  <c r="Z251" i="42"/>
  <c r="Y251" i="42"/>
  <c r="X251" i="42"/>
  <c r="W251" i="42"/>
  <c r="V251" i="42"/>
  <c r="U251" i="42"/>
  <c r="T251" i="42"/>
  <c r="S251" i="42"/>
  <c r="Q251" i="42"/>
  <c r="P251" i="42"/>
  <c r="O251" i="42"/>
  <c r="N251" i="42"/>
  <c r="M251" i="42"/>
  <c r="L251" i="42"/>
  <c r="K251" i="42"/>
  <c r="J251" i="42"/>
  <c r="I251" i="42"/>
  <c r="G251" i="42"/>
  <c r="F251" i="42"/>
  <c r="E251" i="42"/>
  <c r="D251" i="42"/>
  <c r="C251" i="42"/>
  <c r="AB223" i="42"/>
  <c r="AA223" i="42"/>
  <c r="Z223" i="42"/>
  <c r="Y223" i="42"/>
  <c r="X223" i="42"/>
  <c r="W223" i="42"/>
  <c r="V223" i="42"/>
  <c r="U223" i="42"/>
  <c r="T223" i="42"/>
  <c r="S223" i="42"/>
  <c r="Q223" i="42"/>
  <c r="P223" i="42"/>
  <c r="O223" i="42"/>
  <c r="N223" i="42"/>
  <c r="M223" i="42"/>
  <c r="L223" i="42"/>
  <c r="K223" i="42"/>
  <c r="J223" i="42"/>
  <c r="I223" i="42"/>
  <c r="G223" i="42"/>
  <c r="F223" i="42"/>
  <c r="E223" i="42"/>
  <c r="D223" i="42"/>
  <c r="C223" i="42"/>
  <c r="AC212" i="42"/>
  <c r="AB212" i="42"/>
  <c r="AA212" i="42"/>
  <c r="Z212" i="42"/>
  <c r="Y212" i="42"/>
  <c r="X212" i="42"/>
  <c r="W212" i="42"/>
  <c r="V212" i="42"/>
  <c r="U212" i="42"/>
  <c r="T212" i="42"/>
  <c r="S212" i="42"/>
  <c r="Q212" i="42"/>
  <c r="P212" i="42"/>
  <c r="O212" i="42"/>
  <c r="N212" i="42"/>
  <c r="M212" i="42"/>
  <c r="L212" i="42"/>
  <c r="K212" i="42"/>
  <c r="J212" i="42"/>
  <c r="I212" i="42"/>
  <c r="H212" i="42"/>
  <c r="G212" i="42"/>
  <c r="F212" i="42"/>
  <c r="E212" i="42"/>
  <c r="D212" i="42"/>
  <c r="C212" i="42"/>
  <c r="AB153" i="42"/>
  <c r="AA153" i="42"/>
  <c r="Z153" i="42"/>
  <c r="Y153" i="42"/>
  <c r="X153" i="42"/>
  <c r="W153" i="42"/>
  <c r="V153" i="42"/>
  <c r="U153" i="42"/>
  <c r="T153" i="42"/>
  <c r="S153" i="42"/>
  <c r="R153" i="42"/>
  <c r="Q153" i="42"/>
  <c r="P153" i="42"/>
  <c r="O153" i="42"/>
  <c r="N153" i="42"/>
  <c r="M153" i="42"/>
  <c r="L153" i="42"/>
  <c r="K153" i="42"/>
  <c r="J153" i="42"/>
  <c r="I153" i="42"/>
  <c r="H153" i="42"/>
  <c r="G153" i="42"/>
  <c r="F153" i="42"/>
  <c r="E153" i="42"/>
  <c r="D153" i="42"/>
  <c r="C153" i="42"/>
  <c r="AC148" i="42"/>
  <c r="AB148" i="42"/>
  <c r="AA148" i="42"/>
  <c r="Z148" i="42"/>
  <c r="Y148" i="42"/>
  <c r="X148" i="42"/>
  <c r="W148" i="42"/>
  <c r="V148" i="42"/>
  <c r="U148" i="42"/>
  <c r="T148" i="42"/>
  <c r="S148" i="42"/>
  <c r="R148" i="42"/>
  <c r="Q148" i="42"/>
  <c r="P148" i="42"/>
  <c r="O148" i="42"/>
  <c r="N148" i="42"/>
  <c r="M148" i="42"/>
  <c r="L148" i="42"/>
  <c r="K148" i="42"/>
  <c r="J148" i="42"/>
  <c r="I148" i="42"/>
  <c r="H148" i="42"/>
  <c r="G148" i="42"/>
  <c r="F148" i="42"/>
  <c r="E148" i="42"/>
  <c r="D148" i="42"/>
  <c r="C148" i="42"/>
  <c r="AC96" i="42"/>
  <c r="AB96" i="42"/>
  <c r="AA96" i="42"/>
  <c r="Z96" i="42"/>
  <c r="Y96" i="42"/>
  <c r="X96" i="42"/>
  <c r="W96" i="42"/>
  <c r="V96" i="42"/>
  <c r="U96" i="42"/>
  <c r="T96" i="42"/>
  <c r="S96" i="42"/>
  <c r="R96" i="42"/>
  <c r="Q96" i="42"/>
  <c r="P96" i="42"/>
  <c r="O96" i="42"/>
  <c r="N96" i="42"/>
  <c r="M96" i="42"/>
  <c r="L96" i="42"/>
  <c r="K96" i="42"/>
  <c r="J96" i="42"/>
  <c r="I96" i="42"/>
  <c r="H96" i="42"/>
  <c r="G96" i="42"/>
  <c r="F96" i="42"/>
  <c r="E96" i="42"/>
  <c r="D96" i="42"/>
  <c r="C96" i="42"/>
  <c r="AC62" i="42"/>
  <c r="AB62" i="42"/>
  <c r="AA62" i="42"/>
  <c r="Z62" i="42"/>
  <c r="Y62" i="42"/>
  <c r="X62" i="42"/>
  <c r="W62" i="42"/>
  <c r="V62" i="42"/>
  <c r="U62" i="42"/>
  <c r="T62" i="42"/>
  <c r="S62" i="42"/>
  <c r="R62" i="42"/>
  <c r="Q62" i="42"/>
  <c r="P62" i="42"/>
  <c r="O62" i="42"/>
  <c r="N62" i="42"/>
  <c r="M62" i="42"/>
  <c r="L62" i="42"/>
  <c r="K62" i="42"/>
  <c r="J62" i="42"/>
  <c r="I62" i="42"/>
  <c r="H62" i="42"/>
  <c r="G62" i="42"/>
  <c r="F62" i="42"/>
  <c r="E62" i="42"/>
  <c r="D62" i="42"/>
  <c r="C62" i="42"/>
  <c r="AC27" i="42"/>
  <c r="AB27" i="42"/>
  <c r="AA27" i="42"/>
  <c r="Z27" i="42"/>
  <c r="Y27" i="42"/>
  <c r="X27" i="42"/>
  <c r="W27" i="42"/>
  <c r="V27" i="42"/>
  <c r="U27" i="42"/>
  <c r="T27" i="42"/>
  <c r="S27" i="42"/>
  <c r="Q27" i="42"/>
  <c r="P27" i="42"/>
  <c r="O27" i="42"/>
  <c r="N27" i="42"/>
  <c r="M27" i="42"/>
  <c r="L27" i="42"/>
  <c r="K27" i="42"/>
  <c r="J27" i="42"/>
  <c r="I27" i="42"/>
  <c r="H27" i="42"/>
  <c r="G27" i="42"/>
  <c r="F27" i="42"/>
  <c r="E27" i="42"/>
  <c r="D27" i="42"/>
  <c r="C27" i="42"/>
  <c r="V1199" i="13" l="1"/>
  <c r="U1199" i="13"/>
  <c r="T1199" i="13"/>
  <c r="Q1199" i="13"/>
  <c r="M1199" i="13"/>
  <c r="I1199" i="13"/>
  <c r="H1199" i="13"/>
  <c r="V1198" i="13"/>
  <c r="U1198" i="13"/>
  <c r="T1198" i="13"/>
  <c r="Q1198" i="13"/>
  <c r="M1198" i="13"/>
  <c r="I1198" i="13"/>
  <c r="H1198" i="13"/>
  <c r="V1197" i="13"/>
  <c r="U1197" i="13"/>
  <c r="T1197" i="13"/>
  <c r="Q1197" i="13"/>
  <c r="M1197" i="13"/>
  <c r="I1197" i="13"/>
  <c r="H1197" i="13"/>
  <c r="V1196" i="13"/>
  <c r="U1196" i="13"/>
  <c r="T1196" i="13"/>
  <c r="Q1196" i="13"/>
  <c r="M1196" i="13"/>
  <c r="I1196" i="13"/>
  <c r="H1196" i="13"/>
  <c r="V1195" i="13"/>
  <c r="U1195" i="13"/>
  <c r="T1195" i="13"/>
  <c r="Q1195" i="13"/>
  <c r="M1195" i="13"/>
  <c r="I1195" i="13"/>
  <c r="H1195" i="13"/>
  <c r="V1194" i="13"/>
  <c r="U1194" i="13"/>
  <c r="T1194" i="13"/>
  <c r="Q1194" i="13"/>
  <c r="M1194" i="13"/>
  <c r="I1194" i="13"/>
  <c r="H1194" i="13"/>
  <c r="V1193" i="13"/>
  <c r="U1193" i="13"/>
  <c r="T1193" i="13"/>
  <c r="Q1193" i="13"/>
  <c r="M1193" i="13"/>
  <c r="I1193" i="13"/>
  <c r="H1193" i="13"/>
  <c r="V1192" i="13"/>
  <c r="U1192" i="13"/>
  <c r="T1192" i="13"/>
  <c r="Q1192" i="13"/>
  <c r="M1192" i="13"/>
  <c r="I1192" i="13"/>
  <c r="H1192" i="13"/>
  <c r="V1191" i="13"/>
  <c r="U1191" i="13"/>
  <c r="T1191" i="13"/>
  <c r="Q1191" i="13"/>
  <c r="M1191" i="13"/>
  <c r="I1191" i="13"/>
  <c r="H1191" i="13"/>
  <c r="V1190" i="13"/>
  <c r="U1190" i="13"/>
  <c r="T1190" i="13"/>
  <c r="Q1190" i="13"/>
  <c r="M1190" i="13"/>
  <c r="I1190" i="13"/>
  <c r="H1190" i="13"/>
  <c r="V1189" i="13"/>
  <c r="U1189" i="13"/>
  <c r="T1189" i="13"/>
  <c r="Q1189" i="13"/>
  <c r="M1189" i="13"/>
  <c r="I1189" i="13"/>
  <c r="H1189" i="13"/>
  <c r="V1188" i="13"/>
  <c r="U1188" i="13"/>
  <c r="T1188" i="13"/>
  <c r="Q1188" i="13"/>
  <c r="M1188" i="13"/>
  <c r="I1188" i="13"/>
  <c r="H1188" i="13"/>
  <c r="V1187" i="13"/>
  <c r="U1187" i="13"/>
  <c r="T1187" i="13"/>
  <c r="Q1187" i="13"/>
  <c r="M1187" i="13"/>
  <c r="I1187" i="13"/>
  <c r="H1187" i="13"/>
  <c r="V1186" i="13"/>
  <c r="U1186" i="13"/>
  <c r="T1186" i="13"/>
  <c r="Q1186" i="13"/>
  <c r="M1186" i="13"/>
  <c r="I1186" i="13"/>
  <c r="H1186" i="13"/>
  <c r="V1185" i="13"/>
  <c r="U1185" i="13"/>
  <c r="T1185" i="13"/>
  <c r="Q1185" i="13"/>
  <c r="M1185" i="13"/>
  <c r="I1185" i="13"/>
  <c r="H1185" i="13"/>
  <c r="V1184" i="13"/>
  <c r="U1184" i="13"/>
  <c r="T1184" i="13"/>
  <c r="Q1184" i="13"/>
  <c r="M1184" i="13"/>
  <c r="I1184" i="13"/>
  <c r="H1184" i="13"/>
  <c r="V1183" i="13"/>
  <c r="U1183" i="13"/>
  <c r="T1183" i="13"/>
  <c r="Q1183" i="13"/>
  <c r="M1183" i="13"/>
  <c r="I1183" i="13"/>
  <c r="H1183" i="13"/>
  <c r="V1182" i="13"/>
  <c r="U1182" i="13"/>
  <c r="T1182" i="13"/>
  <c r="Q1182" i="13"/>
  <c r="M1182" i="13"/>
  <c r="I1182" i="13"/>
  <c r="H1182" i="13"/>
  <c r="V1181" i="13"/>
  <c r="U1181" i="13"/>
  <c r="T1181" i="13"/>
  <c r="Q1181" i="13"/>
  <c r="M1181" i="13"/>
  <c r="I1181" i="13"/>
  <c r="H1181" i="13"/>
  <c r="V1180" i="13"/>
  <c r="U1180" i="13"/>
  <c r="T1180" i="13"/>
  <c r="Q1180" i="13"/>
  <c r="M1180" i="13"/>
  <c r="I1180" i="13"/>
  <c r="H1180" i="13"/>
  <c r="V1179" i="13"/>
  <c r="U1179" i="13"/>
  <c r="T1179" i="13"/>
  <c r="Q1179" i="13"/>
  <c r="M1179" i="13"/>
  <c r="I1179" i="13"/>
  <c r="H1179" i="13"/>
  <c r="V1178" i="13"/>
  <c r="U1178" i="13"/>
  <c r="T1178" i="13"/>
  <c r="Q1178" i="13"/>
  <c r="M1178" i="13"/>
  <c r="I1178" i="13"/>
  <c r="H1178" i="13"/>
  <c r="V1177" i="13"/>
  <c r="U1177" i="13"/>
  <c r="T1177" i="13"/>
  <c r="Q1177" i="13"/>
  <c r="M1177" i="13"/>
  <c r="I1177" i="13"/>
  <c r="H1177" i="13"/>
  <c r="V1176" i="13"/>
  <c r="U1176" i="13"/>
  <c r="T1176" i="13"/>
  <c r="Q1176" i="13"/>
  <c r="M1176" i="13"/>
  <c r="I1176" i="13"/>
  <c r="H1176" i="13"/>
  <c r="V1175" i="13"/>
  <c r="U1175" i="13"/>
  <c r="T1175" i="13"/>
  <c r="Q1175" i="13"/>
  <c r="M1175" i="13"/>
  <c r="I1175" i="13"/>
  <c r="H1175" i="13"/>
  <c r="V1174" i="13"/>
  <c r="U1174" i="13"/>
  <c r="T1174" i="13"/>
  <c r="Q1174" i="13"/>
  <c r="M1174" i="13"/>
  <c r="I1174" i="13"/>
  <c r="H1174" i="13"/>
  <c r="V1173" i="13"/>
  <c r="U1173" i="13"/>
  <c r="T1173" i="13"/>
  <c r="Q1173" i="13"/>
  <c r="M1173" i="13"/>
  <c r="I1173" i="13"/>
  <c r="H1173" i="13"/>
  <c r="V1172" i="13"/>
  <c r="U1172" i="13"/>
  <c r="T1172" i="13"/>
  <c r="Q1172" i="13"/>
  <c r="M1172" i="13"/>
  <c r="I1172" i="13"/>
  <c r="H1172" i="13"/>
  <c r="V1171" i="13"/>
  <c r="U1171" i="13"/>
  <c r="T1171" i="13"/>
  <c r="Q1171" i="13"/>
  <c r="M1171" i="13"/>
  <c r="I1171" i="13"/>
  <c r="H1171" i="13"/>
  <c r="V1170" i="13"/>
  <c r="U1170" i="13"/>
  <c r="T1170" i="13"/>
  <c r="Q1170" i="13"/>
  <c r="M1170" i="13"/>
  <c r="I1170" i="13"/>
  <c r="H1170" i="13"/>
  <c r="V1169" i="13"/>
  <c r="U1169" i="13"/>
  <c r="T1169" i="13"/>
  <c r="Q1169" i="13"/>
  <c r="M1169" i="13"/>
  <c r="I1169" i="13"/>
  <c r="H1169" i="13"/>
  <c r="V1168" i="13"/>
  <c r="U1168" i="13"/>
  <c r="T1168" i="13"/>
  <c r="Q1168" i="13"/>
  <c r="M1168" i="13"/>
  <c r="I1168" i="13"/>
  <c r="H1168" i="13"/>
  <c r="V1167" i="13"/>
  <c r="U1167" i="13"/>
  <c r="T1167" i="13"/>
  <c r="Q1167" i="13"/>
  <c r="M1167" i="13"/>
  <c r="I1167" i="13"/>
  <c r="H1167" i="13"/>
  <c r="V1166" i="13"/>
  <c r="U1166" i="13"/>
  <c r="T1166" i="13"/>
  <c r="Q1166" i="13"/>
  <c r="M1166" i="13"/>
  <c r="I1166" i="13"/>
  <c r="H1166" i="13"/>
  <c r="V1165" i="13"/>
  <c r="U1165" i="13"/>
  <c r="T1165" i="13"/>
  <c r="Q1165" i="13"/>
  <c r="M1165" i="13"/>
  <c r="I1165" i="13"/>
  <c r="H1165" i="13"/>
  <c r="V1164" i="13"/>
  <c r="U1164" i="13"/>
  <c r="T1164" i="13"/>
  <c r="Q1164" i="13"/>
  <c r="M1164" i="13"/>
  <c r="I1164" i="13"/>
  <c r="H1164" i="13"/>
  <c r="V1163" i="13"/>
  <c r="U1163" i="13"/>
  <c r="T1163" i="13"/>
  <c r="Q1163" i="13"/>
  <c r="M1163" i="13"/>
  <c r="I1163" i="13"/>
  <c r="H1163" i="13"/>
  <c r="V1162" i="13"/>
  <c r="U1162" i="13"/>
  <c r="T1162" i="13"/>
  <c r="Q1162" i="13"/>
  <c r="M1162" i="13"/>
  <c r="I1162" i="13"/>
  <c r="H1162" i="13"/>
  <c r="V1161" i="13"/>
  <c r="U1161" i="13"/>
  <c r="T1161" i="13"/>
  <c r="Q1161" i="13"/>
  <c r="M1161" i="13"/>
  <c r="I1161" i="13"/>
  <c r="H1161" i="13"/>
  <c r="V1160" i="13"/>
  <c r="U1160" i="13"/>
  <c r="T1160" i="13"/>
  <c r="Q1160" i="13"/>
  <c r="M1160" i="13"/>
  <c r="I1160" i="13"/>
  <c r="H1160" i="13"/>
  <c r="V1159" i="13"/>
  <c r="U1159" i="13"/>
  <c r="T1159" i="13"/>
  <c r="Q1159" i="13"/>
  <c r="M1159" i="13"/>
  <c r="I1159" i="13"/>
  <c r="H1159" i="13"/>
  <c r="V1158" i="13"/>
  <c r="U1158" i="13"/>
  <c r="T1158" i="13"/>
  <c r="Q1158" i="13"/>
  <c r="M1158" i="13"/>
  <c r="I1158" i="13"/>
  <c r="H1158" i="13"/>
  <c r="V1157" i="13"/>
  <c r="U1157" i="13"/>
  <c r="T1157" i="13"/>
  <c r="Q1157" i="13"/>
  <c r="M1157" i="13"/>
  <c r="I1157" i="13"/>
  <c r="H1157" i="13"/>
  <c r="V1156" i="13"/>
  <c r="U1156" i="13"/>
  <c r="T1156" i="13"/>
  <c r="Q1156" i="13"/>
  <c r="M1156" i="13"/>
  <c r="I1156" i="13"/>
  <c r="H1156" i="13"/>
  <c r="V1155" i="13"/>
  <c r="U1155" i="13"/>
  <c r="T1155" i="13"/>
  <c r="Q1155" i="13"/>
  <c r="M1155" i="13"/>
  <c r="I1155" i="13"/>
  <c r="H1155" i="13"/>
  <c r="V1154" i="13"/>
  <c r="U1154" i="13"/>
  <c r="T1154" i="13"/>
  <c r="Q1154" i="13"/>
  <c r="M1154" i="13"/>
  <c r="I1154" i="13"/>
  <c r="H1154" i="13"/>
  <c r="V1153" i="13"/>
  <c r="U1153" i="13"/>
  <c r="T1153" i="13"/>
  <c r="Q1153" i="13"/>
  <c r="M1153" i="13"/>
  <c r="I1153" i="13"/>
  <c r="H1153" i="13"/>
  <c r="V1152" i="13"/>
  <c r="U1152" i="13"/>
  <c r="T1152" i="13"/>
  <c r="Q1152" i="13"/>
  <c r="M1152" i="13"/>
  <c r="I1152" i="13"/>
  <c r="H1152" i="13"/>
  <c r="V1151" i="13"/>
  <c r="U1151" i="13"/>
  <c r="T1151" i="13"/>
  <c r="Q1151" i="13"/>
  <c r="M1151" i="13"/>
  <c r="I1151" i="13"/>
  <c r="H1151" i="13"/>
  <c r="V1150" i="13"/>
  <c r="U1150" i="13"/>
  <c r="T1150" i="13"/>
  <c r="Q1150" i="13"/>
  <c r="M1150" i="13"/>
  <c r="I1150" i="13"/>
  <c r="H1150" i="13"/>
  <c r="V1149" i="13"/>
  <c r="U1149" i="13"/>
  <c r="T1149" i="13"/>
  <c r="Q1149" i="13"/>
  <c r="M1149" i="13"/>
  <c r="I1149" i="13"/>
  <c r="H1149" i="13"/>
  <c r="V1148" i="13"/>
  <c r="U1148" i="13"/>
  <c r="T1148" i="13"/>
  <c r="Q1148" i="13"/>
  <c r="M1148" i="13"/>
  <c r="I1148" i="13"/>
  <c r="H1148" i="13"/>
  <c r="V1147" i="13"/>
  <c r="U1147" i="13"/>
  <c r="T1147" i="13"/>
  <c r="Q1147" i="13"/>
  <c r="M1147" i="13"/>
  <c r="I1147" i="13"/>
  <c r="H1147" i="13"/>
  <c r="V1146" i="13"/>
  <c r="U1146" i="13"/>
  <c r="T1146" i="13"/>
  <c r="Q1146" i="13"/>
  <c r="M1146" i="13"/>
  <c r="I1146" i="13"/>
  <c r="H1146" i="13"/>
  <c r="V1145" i="13"/>
  <c r="U1145" i="13"/>
  <c r="T1145" i="13"/>
  <c r="Q1145" i="13"/>
  <c r="M1145" i="13"/>
  <c r="I1145" i="13"/>
  <c r="H1145" i="13"/>
  <c r="V1144" i="13"/>
  <c r="U1144" i="13"/>
  <c r="T1144" i="13"/>
  <c r="Q1144" i="13"/>
  <c r="M1144" i="13"/>
  <c r="I1144" i="13"/>
  <c r="H1144" i="13"/>
  <c r="V1143" i="13"/>
  <c r="U1143" i="13"/>
  <c r="T1143" i="13"/>
  <c r="Q1143" i="13"/>
  <c r="M1143" i="13"/>
  <c r="I1143" i="13"/>
  <c r="H1143" i="13"/>
  <c r="V1142" i="13"/>
  <c r="U1142" i="13"/>
  <c r="T1142" i="13"/>
  <c r="Q1142" i="13"/>
  <c r="M1142" i="13"/>
  <c r="I1142" i="13"/>
  <c r="H1142" i="13"/>
  <c r="V1141" i="13"/>
  <c r="U1141" i="13"/>
  <c r="T1141" i="13"/>
  <c r="Q1141" i="13"/>
  <c r="M1141" i="13"/>
  <c r="I1141" i="13"/>
  <c r="H1141" i="13"/>
  <c r="V1140" i="13"/>
  <c r="U1140" i="13"/>
  <c r="T1140" i="13"/>
  <c r="Q1140" i="13"/>
  <c r="M1140" i="13"/>
  <c r="I1140" i="13"/>
  <c r="H1140" i="13"/>
  <c r="V1139" i="13"/>
  <c r="U1139" i="13"/>
  <c r="T1139" i="13"/>
  <c r="Q1139" i="13"/>
  <c r="M1139" i="13"/>
  <c r="I1139" i="13"/>
  <c r="H1139" i="13"/>
  <c r="V1138" i="13"/>
  <c r="U1138" i="13"/>
  <c r="T1138" i="13"/>
  <c r="Q1138" i="13"/>
  <c r="M1138" i="13"/>
  <c r="I1138" i="13"/>
  <c r="H1138" i="13"/>
  <c r="V1137" i="13"/>
  <c r="U1137" i="13"/>
  <c r="T1137" i="13"/>
  <c r="Q1137" i="13"/>
  <c r="M1137" i="13"/>
  <c r="I1137" i="13"/>
  <c r="H1137" i="13"/>
  <c r="V1136" i="13"/>
  <c r="U1136" i="13"/>
  <c r="T1136" i="13"/>
  <c r="Q1136" i="13"/>
  <c r="M1136" i="13"/>
  <c r="I1136" i="13"/>
  <c r="H1136" i="13"/>
  <c r="V1135" i="13"/>
  <c r="U1135" i="13"/>
  <c r="T1135" i="13"/>
  <c r="Q1135" i="13"/>
  <c r="M1135" i="13"/>
  <c r="I1135" i="13"/>
  <c r="H1135" i="13"/>
  <c r="V1134" i="13"/>
  <c r="U1134" i="13"/>
  <c r="T1134" i="13"/>
  <c r="Q1134" i="13"/>
  <c r="M1134" i="13"/>
  <c r="I1134" i="13"/>
  <c r="H1134" i="13"/>
  <c r="V1133" i="13"/>
  <c r="U1133" i="13"/>
  <c r="T1133" i="13"/>
  <c r="Q1133" i="13"/>
  <c r="M1133" i="13"/>
  <c r="I1133" i="13"/>
  <c r="H1133" i="13"/>
  <c r="V1132" i="13"/>
  <c r="U1132" i="13"/>
  <c r="T1132" i="13"/>
  <c r="Q1132" i="13"/>
  <c r="M1132" i="13"/>
  <c r="I1132" i="13"/>
  <c r="H1132" i="13"/>
  <c r="V1131" i="13"/>
  <c r="U1131" i="13"/>
  <c r="T1131" i="13"/>
  <c r="Q1131" i="13"/>
  <c r="M1131" i="13"/>
  <c r="I1131" i="13"/>
  <c r="H1131" i="13"/>
  <c r="V1130" i="13"/>
  <c r="U1130" i="13"/>
  <c r="T1130" i="13"/>
  <c r="Q1130" i="13"/>
  <c r="M1130" i="13"/>
  <c r="I1130" i="13"/>
  <c r="H1130" i="13"/>
  <c r="V1129" i="13"/>
  <c r="U1129" i="13"/>
  <c r="T1129" i="13"/>
  <c r="Q1129" i="13"/>
  <c r="M1129" i="13"/>
  <c r="I1129" i="13"/>
  <c r="H1129" i="13"/>
  <c r="V1128" i="13"/>
  <c r="U1128" i="13"/>
  <c r="T1128" i="13"/>
  <c r="Q1128" i="13"/>
  <c r="M1128" i="13"/>
  <c r="I1128" i="13"/>
  <c r="H1128" i="13"/>
  <c r="V1127" i="13"/>
  <c r="U1127" i="13"/>
  <c r="T1127" i="13"/>
  <c r="Q1127" i="13"/>
  <c r="M1127" i="13"/>
  <c r="I1127" i="13"/>
  <c r="H1127" i="13"/>
  <c r="V1126" i="13"/>
  <c r="U1126" i="13"/>
  <c r="T1126" i="13"/>
  <c r="Q1126" i="13"/>
  <c r="M1126" i="13"/>
  <c r="I1126" i="13"/>
  <c r="H1126" i="13"/>
  <c r="V1125" i="13"/>
  <c r="U1125" i="13"/>
  <c r="T1125" i="13"/>
  <c r="Q1125" i="13"/>
  <c r="M1125" i="13"/>
  <c r="I1125" i="13"/>
  <c r="H1125" i="13"/>
  <c r="V1124" i="13"/>
  <c r="U1124" i="13"/>
  <c r="T1124" i="13"/>
  <c r="Q1124" i="13"/>
  <c r="M1124" i="13"/>
  <c r="I1124" i="13"/>
  <c r="H1124" i="13"/>
  <c r="V1123" i="13"/>
  <c r="U1123" i="13"/>
  <c r="T1123" i="13"/>
  <c r="Q1123" i="13"/>
  <c r="M1123" i="13"/>
  <c r="I1123" i="13"/>
  <c r="H1123" i="13"/>
  <c r="V1122" i="13"/>
  <c r="U1122" i="13"/>
  <c r="T1122" i="13"/>
  <c r="Q1122" i="13"/>
  <c r="M1122" i="13"/>
  <c r="I1122" i="13"/>
  <c r="H1122" i="13"/>
  <c r="V1121" i="13"/>
  <c r="U1121" i="13"/>
  <c r="T1121" i="13"/>
  <c r="Q1121" i="13"/>
  <c r="M1121" i="13"/>
  <c r="I1121" i="13"/>
  <c r="H1121" i="13"/>
  <c r="V1120" i="13"/>
  <c r="U1120" i="13"/>
  <c r="T1120" i="13"/>
  <c r="Q1120" i="13"/>
  <c r="M1120" i="13"/>
  <c r="I1120" i="13"/>
  <c r="H1120" i="13"/>
  <c r="V1119" i="13"/>
  <c r="U1119" i="13"/>
  <c r="T1119" i="13"/>
  <c r="Q1119" i="13"/>
  <c r="M1119" i="13"/>
  <c r="I1119" i="13"/>
  <c r="H1119" i="13"/>
  <c r="V1118" i="13"/>
  <c r="U1118" i="13"/>
  <c r="T1118" i="13"/>
  <c r="Q1118" i="13"/>
  <c r="M1118" i="13"/>
  <c r="I1118" i="13"/>
  <c r="H1118" i="13"/>
  <c r="V1117" i="13"/>
  <c r="U1117" i="13"/>
  <c r="T1117" i="13"/>
  <c r="Q1117" i="13"/>
  <c r="M1117" i="13"/>
  <c r="I1117" i="13"/>
  <c r="H1117" i="13"/>
  <c r="V1116" i="13"/>
  <c r="U1116" i="13"/>
  <c r="T1116" i="13"/>
  <c r="Q1116" i="13"/>
  <c r="M1116" i="13"/>
  <c r="I1116" i="13"/>
  <c r="H1116" i="13"/>
  <c r="V1115" i="13"/>
  <c r="U1115" i="13"/>
  <c r="T1115" i="13"/>
  <c r="Q1115" i="13"/>
  <c r="M1115" i="13"/>
  <c r="I1115" i="13"/>
  <c r="H1115" i="13"/>
  <c r="V1114" i="13"/>
  <c r="U1114" i="13"/>
  <c r="T1114" i="13"/>
  <c r="Q1114" i="13"/>
  <c r="M1114" i="13"/>
  <c r="I1114" i="13"/>
  <c r="H1114" i="13"/>
  <c r="V1113" i="13"/>
  <c r="U1113" i="13"/>
  <c r="T1113" i="13"/>
  <c r="Q1113" i="13"/>
  <c r="M1113" i="13"/>
  <c r="I1113" i="13"/>
  <c r="H1113" i="13"/>
  <c r="V1112" i="13"/>
  <c r="U1112" i="13"/>
  <c r="T1112" i="13"/>
  <c r="Q1112" i="13"/>
  <c r="M1112" i="13"/>
  <c r="I1112" i="13"/>
  <c r="H1112" i="13"/>
  <c r="V1111" i="13"/>
  <c r="U1111" i="13"/>
  <c r="T1111" i="13"/>
  <c r="Q1111" i="13"/>
  <c r="M1111" i="13"/>
  <c r="I1111" i="13"/>
  <c r="H1111" i="13"/>
  <c r="V1110" i="13"/>
  <c r="U1110" i="13"/>
  <c r="T1110" i="13"/>
  <c r="Q1110" i="13"/>
  <c r="M1110" i="13"/>
  <c r="I1110" i="13"/>
  <c r="H1110" i="13"/>
  <c r="V1109" i="13"/>
  <c r="U1109" i="13"/>
  <c r="T1109" i="13"/>
  <c r="Q1109" i="13"/>
  <c r="M1109" i="13"/>
  <c r="I1109" i="13"/>
  <c r="H1109" i="13"/>
  <c r="V1108" i="13"/>
  <c r="U1108" i="13"/>
  <c r="T1108" i="13"/>
  <c r="Q1108" i="13"/>
  <c r="M1108" i="13"/>
  <c r="I1108" i="13"/>
  <c r="H1108" i="13"/>
  <c r="V1107" i="13"/>
  <c r="U1107" i="13"/>
  <c r="T1107" i="13"/>
  <c r="Q1107" i="13"/>
  <c r="M1107" i="13"/>
  <c r="I1107" i="13"/>
  <c r="H1107" i="13"/>
  <c r="V1106" i="13"/>
  <c r="U1106" i="13"/>
  <c r="T1106" i="13"/>
  <c r="Q1106" i="13"/>
  <c r="M1106" i="13"/>
  <c r="I1106" i="13"/>
  <c r="H1106" i="13"/>
  <c r="V1105" i="13"/>
  <c r="U1105" i="13"/>
  <c r="T1105" i="13"/>
  <c r="Q1105" i="13"/>
  <c r="M1105" i="13"/>
  <c r="I1105" i="13"/>
  <c r="H1105" i="13"/>
  <c r="V1104" i="13"/>
  <c r="U1104" i="13"/>
  <c r="T1104" i="13"/>
  <c r="Q1104" i="13"/>
  <c r="M1104" i="13"/>
  <c r="I1104" i="13"/>
  <c r="H1104" i="13"/>
  <c r="V1103" i="13"/>
  <c r="U1103" i="13"/>
  <c r="T1103" i="13"/>
  <c r="Q1103" i="13"/>
  <c r="M1103" i="13"/>
  <c r="I1103" i="13"/>
  <c r="H1103" i="13"/>
  <c r="V1102" i="13"/>
  <c r="U1102" i="13"/>
  <c r="T1102" i="13"/>
  <c r="Q1102" i="13"/>
  <c r="M1102" i="13"/>
  <c r="I1102" i="13"/>
  <c r="H1102" i="13"/>
  <c r="V1101" i="13"/>
  <c r="U1101" i="13"/>
  <c r="T1101" i="13"/>
  <c r="Q1101" i="13"/>
  <c r="M1101" i="13"/>
  <c r="I1101" i="13"/>
  <c r="H1101" i="13"/>
  <c r="V1100" i="13"/>
  <c r="U1100" i="13"/>
  <c r="T1100" i="13"/>
  <c r="Q1100" i="13"/>
  <c r="M1100" i="13"/>
  <c r="I1100" i="13"/>
  <c r="H1100" i="13"/>
  <c r="V1099" i="13"/>
  <c r="U1099" i="13"/>
  <c r="T1099" i="13"/>
  <c r="Q1099" i="13"/>
  <c r="M1099" i="13"/>
  <c r="I1099" i="13"/>
  <c r="H1099" i="13"/>
  <c r="V1098" i="13"/>
  <c r="U1098" i="13"/>
  <c r="T1098" i="13"/>
  <c r="Q1098" i="13"/>
  <c r="M1098" i="13"/>
  <c r="I1098" i="13"/>
  <c r="H1098" i="13"/>
  <c r="V1097" i="13"/>
  <c r="U1097" i="13"/>
  <c r="T1097" i="13"/>
  <c r="Q1097" i="13"/>
  <c r="M1097" i="13"/>
  <c r="I1097" i="13"/>
  <c r="H1097" i="13"/>
  <c r="V1096" i="13"/>
  <c r="U1096" i="13"/>
  <c r="T1096" i="13"/>
  <c r="Q1096" i="13"/>
  <c r="M1096" i="13"/>
  <c r="I1096" i="13"/>
  <c r="H1096" i="13"/>
  <c r="V1095" i="13"/>
  <c r="U1095" i="13"/>
  <c r="T1095" i="13"/>
  <c r="Q1095" i="13"/>
  <c r="M1095" i="13"/>
  <c r="I1095" i="13"/>
  <c r="H1095" i="13"/>
  <c r="V1094" i="13"/>
  <c r="U1094" i="13"/>
  <c r="T1094" i="13"/>
  <c r="Q1094" i="13"/>
  <c r="M1094" i="13"/>
  <c r="I1094" i="13"/>
  <c r="H1094" i="13"/>
  <c r="V1093" i="13"/>
  <c r="U1093" i="13"/>
  <c r="T1093" i="13"/>
  <c r="Q1093" i="13"/>
  <c r="M1093" i="13"/>
  <c r="I1093" i="13"/>
  <c r="H1093" i="13"/>
  <c r="V1092" i="13"/>
  <c r="U1092" i="13"/>
  <c r="T1092" i="13"/>
  <c r="Q1092" i="13"/>
  <c r="M1092" i="13"/>
  <c r="I1092" i="13"/>
  <c r="H1092" i="13"/>
  <c r="V1091" i="13"/>
  <c r="U1091" i="13"/>
  <c r="T1091" i="13"/>
  <c r="Q1091" i="13"/>
  <c r="M1091" i="13"/>
  <c r="I1091" i="13"/>
  <c r="H1091" i="13"/>
  <c r="V1090" i="13"/>
  <c r="U1090" i="13"/>
  <c r="T1090" i="13"/>
  <c r="Q1090" i="13"/>
  <c r="M1090" i="13"/>
  <c r="I1090" i="13"/>
  <c r="H1090" i="13"/>
  <c r="V1089" i="13"/>
  <c r="U1089" i="13"/>
  <c r="T1089" i="13"/>
  <c r="Q1089" i="13"/>
  <c r="M1089" i="13"/>
  <c r="I1089" i="13"/>
  <c r="H1089" i="13"/>
  <c r="V1088" i="13"/>
  <c r="U1088" i="13"/>
  <c r="T1088" i="13"/>
  <c r="Q1088" i="13"/>
  <c r="M1088" i="13"/>
  <c r="I1088" i="13"/>
  <c r="H1088" i="13"/>
  <c r="V1087" i="13"/>
  <c r="U1087" i="13"/>
  <c r="T1087" i="13"/>
  <c r="Q1087" i="13"/>
  <c r="M1087" i="13"/>
  <c r="I1087" i="13"/>
  <c r="H1087" i="13"/>
  <c r="V1086" i="13"/>
  <c r="U1086" i="13"/>
  <c r="T1086" i="13"/>
  <c r="Q1086" i="13"/>
  <c r="M1086" i="13"/>
  <c r="I1086" i="13"/>
  <c r="H1086" i="13"/>
  <c r="V1085" i="13"/>
  <c r="U1085" i="13"/>
  <c r="T1085" i="13"/>
  <c r="Q1085" i="13"/>
  <c r="M1085" i="13"/>
  <c r="I1085" i="13"/>
  <c r="H1085" i="13"/>
  <c r="V1084" i="13"/>
  <c r="U1084" i="13"/>
  <c r="T1084" i="13"/>
  <c r="Q1084" i="13"/>
  <c r="M1084" i="13"/>
  <c r="I1084" i="13"/>
  <c r="H1084" i="13"/>
  <c r="V1083" i="13"/>
  <c r="U1083" i="13"/>
  <c r="T1083" i="13"/>
  <c r="Q1083" i="13"/>
  <c r="M1083" i="13"/>
  <c r="I1083" i="13"/>
  <c r="H1083" i="13"/>
  <c r="V1082" i="13"/>
  <c r="U1082" i="13"/>
  <c r="T1082" i="13"/>
  <c r="Q1082" i="13"/>
  <c r="M1082" i="13"/>
  <c r="I1082" i="13"/>
  <c r="H1082" i="13"/>
  <c r="V1081" i="13"/>
  <c r="U1081" i="13"/>
  <c r="T1081" i="13"/>
  <c r="Q1081" i="13"/>
  <c r="M1081" i="13"/>
  <c r="I1081" i="13"/>
  <c r="H1081" i="13"/>
  <c r="V1080" i="13"/>
  <c r="U1080" i="13"/>
  <c r="T1080" i="13"/>
  <c r="Q1080" i="13"/>
  <c r="M1080" i="13"/>
  <c r="I1080" i="13"/>
  <c r="H1080" i="13"/>
  <c r="V1079" i="13"/>
  <c r="U1079" i="13"/>
  <c r="T1079" i="13"/>
  <c r="Q1079" i="13"/>
  <c r="M1079" i="13"/>
  <c r="I1079" i="13"/>
  <c r="H1079" i="13"/>
  <c r="V1078" i="13"/>
  <c r="U1078" i="13"/>
  <c r="T1078" i="13"/>
  <c r="Q1078" i="13"/>
  <c r="M1078" i="13"/>
  <c r="I1078" i="13"/>
  <c r="H1078" i="13"/>
  <c r="V1077" i="13"/>
  <c r="U1077" i="13"/>
  <c r="T1077" i="13"/>
  <c r="Q1077" i="13"/>
  <c r="M1077" i="13"/>
  <c r="I1077" i="13"/>
  <c r="H1077" i="13"/>
  <c r="V1076" i="13"/>
  <c r="U1076" i="13"/>
  <c r="T1076" i="13"/>
  <c r="Q1076" i="13"/>
  <c r="M1076" i="13"/>
  <c r="I1076" i="13"/>
  <c r="H1076" i="13"/>
  <c r="V1075" i="13"/>
  <c r="U1075" i="13"/>
  <c r="T1075" i="13"/>
  <c r="Q1075" i="13"/>
  <c r="M1075" i="13"/>
  <c r="I1075" i="13"/>
  <c r="H1075" i="13"/>
  <c r="V1074" i="13"/>
  <c r="U1074" i="13"/>
  <c r="T1074" i="13"/>
  <c r="Q1074" i="13"/>
  <c r="M1074" i="13"/>
  <c r="I1074" i="13"/>
  <c r="H1074" i="13"/>
  <c r="V1073" i="13"/>
  <c r="U1073" i="13"/>
  <c r="T1073" i="13"/>
  <c r="Q1073" i="13"/>
  <c r="M1073" i="13"/>
  <c r="I1073" i="13"/>
  <c r="H1073" i="13"/>
  <c r="V1072" i="13"/>
  <c r="U1072" i="13"/>
  <c r="T1072" i="13"/>
  <c r="Q1072" i="13"/>
  <c r="M1072" i="13"/>
  <c r="I1072" i="13"/>
  <c r="H1072" i="13"/>
  <c r="V1071" i="13"/>
  <c r="U1071" i="13"/>
  <c r="T1071" i="13"/>
  <c r="Q1071" i="13"/>
  <c r="M1071" i="13"/>
  <c r="I1071" i="13"/>
  <c r="H1071" i="13"/>
  <c r="V1070" i="13"/>
  <c r="U1070" i="13"/>
  <c r="T1070" i="13"/>
  <c r="Q1070" i="13"/>
  <c r="M1070" i="13"/>
  <c r="I1070" i="13"/>
  <c r="H1070" i="13"/>
  <c r="V1069" i="13"/>
  <c r="U1069" i="13"/>
  <c r="T1069" i="13"/>
  <c r="Q1069" i="13"/>
  <c r="M1069" i="13"/>
  <c r="I1069" i="13"/>
  <c r="H1069" i="13"/>
  <c r="V1068" i="13"/>
  <c r="U1068" i="13"/>
  <c r="T1068" i="13"/>
  <c r="Q1068" i="13"/>
  <c r="M1068" i="13"/>
  <c r="I1068" i="13"/>
  <c r="H1068" i="13"/>
  <c r="V1067" i="13"/>
  <c r="U1067" i="13"/>
  <c r="T1067" i="13"/>
  <c r="Q1067" i="13"/>
  <c r="M1067" i="13"/>
  <c r="I1067" i="13"/>
  <c r="H1067" i="13"/>
  <c r="V1066" i="13"/>
  <c r="U1066" i="13"/>
  <c r="T1066" i="13"/>
  <c r="Q1066" i="13"/>
  <c r="M1066" i="13"/>
  <c r="I1066" i="13"/>
  <c r="H1066" i="13"/>
  <c r="V1065" i="13"/>
  <c r="U1065" i="13"/>
  <c r="T1065" i="13"/>
  <c r="Q1065" i="13"/>
  <c r="M1065" i="13"/>
  <c r="I1065" i="13"/>
  <c r="H1065" i="13"/>
  <c r="V1064" i="13"/>
  <c r="U1064" i="13"/>
  <c r="T1064" i="13"/>
  <c r="Q1064" i="13"/>
  <c r="M1064" i="13"/>
  <c r="I1064" i="13"/>
  <c r="H1064" i="13"/>
  <c r="V1063" i="13"/>
  <c r="U1063" i="13"/>
  <c r="T1063" i="13"/>
  <c r="Q1063" i="13"/>
  <c r="M1063" i="13"/>
  <c r="I1063" i="13"/>
  <c r="H1063" i="13"/>
  <c r="V1062" i="13"/>
  <c r="U1062" i="13"/>
  <c r="T1062" i="13"/>
  <c r="Q1062" i="13"/>
  <c r="M1062" i="13"/>
  <c r="I1062" i="13"/>
  <c r="H1062" i="13"/>
  <c r="V1061" i="13"/>
  <c r="U1061" i="13"/>
  <c r="T1061" i="13"/>
  <c r="Q1061" i="13"/>
  <c r="M1061" i="13"/>
  <c r="I1061" i="13"/>
  <c r="H1061" i="13"/>
  <c r="V1060" i="13"/>
  <c r="U1060" i="13"/>
  <c r="T1060" i="13"/>
  <c r="Q1060" i="13"/>
  <c r="M1060" i="13"/>
  <c r="I1060" i="13"/>
  <c r="H1060" i="13"/>
  <c r="V1059" i="13"/>
  <c r="U1059" i="13"/>
  <c r="T1059" i="13"/>
  <c r="Q1059" i="13"/>
  <c r="M1059" i="13"/>
  <c r="I1059" i="13"/>
  <c r="H1059" i="13"/>
  <c r="V1058" i="13"/>
  <c r="U1058" i="13"/>
  <c r="T1058" i="13"/>
  <c r="Q1058" i="13"/>
  <c r="M1058" i="13"/>
  <c r="I1058" i="13"/>
  <c r="H1058" i="13"/>
  <c r="V1057" i="13"/>
  <c r="U1057" i="13"/>
  <c r="T1057" i="13"/>
  <c r="Q1057" i="13"/>
  <c r="M1057" i="13"/>
  <c r="I1057" i="13"/>
  <c r="H1057" i="13"/>
  <c r="V1056" i="13"/>
  <c r="U1056" i="13"/>
  <c r="T1056" i="13"/>
  <c r="Q1056" i="13"/>
  <c r="M1056" i="13"/>
  <c r="I1056" i="13"/>
  <c r="H1056" i="13"/>
  <c r="V1055" i="13"/>
  <c r="U1055" i="13"/>
  <c r="T1055" i="13"/>
  <c r="Q1055" i="13"/>
  <c r="M1055" i="13"/>
  <c r="I1055" i="13"/>
  <c r="H1055" i="13"/>
  <c r="V1054" i="13"/>
  <c r="U1054" i="13"/>
  <c r="T1054" i="13"/>
  <c r="Q1054" i="13"/>
  <c r="M1054" i="13"/>
  <c r="I1054" i="13"/>
  <c r="H1054" i="13"/>
  <c r="V1053" i="13"/>
  <c r="U1053" i="13"/>
  <c r="T1053" i="13"/>
  <c r="Q1053" i="13"/>
  <c r="M1053" i="13"/>
  <c r="I1053" i="13"/>
  <c r="H1053" i="13"/>
  <c r="V1052" i="13"/>
  <c r="U1052" i="13"/>
  <c r="T1052" i="13"/>
  <c r="Q1052" i="13"/>
  <c r="M1052" i="13"/>
  <c r="I1052" i="13"/>
  <c r="H1052" i="13"/>
  <c r="V1051" i="13"/>
  <c r="U1051" i="13"/>
  <c r="T1051" i="13"/>
  <c r="Q1051" i="13"/>
  <c r="M1051" i="13"/>
  <c r="I1051" i="13"/>
  <c r="H1051" i="13"/>
  <c r="V1050" i="13"/>
  <c r="U1050" i="13"/>
  <c r="T1050" i="13"/>
  <c r="Q1050" i="13"/>
  <c r="M1050" i="13"/>
  <c r="I1050" i="13"/>
  <c r="H1050" i="13"/>
  <c r="V1049" i="13"/>
  <c r="U1049" i="13"/>
  <c r="T1049" i="13"/>
  <c r="Q1049" i="13"/>
  <c r="M1049" i="13"/>
  <c r="I1049" i="13"/>
  <c r="H1049" i="13"/>
  <c r="V1048" i="13"/>
  <c r="U1048" i="13"/>
  <c r="T1048" i="13"/>
  <c r="Q1048" i="13"/>
  <c r="M1048" i="13"/>
  <c r="I1048" i="13"/>
  <c r="H1048" i="13"/>
  <c r="V1047" i="13"/>
  <c r="U1047" i="13"/>
  <c r="T1047" i="13"/>
  <c r="Q1047" i="13"/>
  <c r="M1047" i="13"/>
  <c r="I1047" i="13"/>
  <c r="H1047" i="13"/>
  <c r="V1046" i="13"/>
  <c r="U1046" i="13"/>
  <c r="T1046" i="13"/>
  <c r="Q1046" i="13"/>
  <c r="M1046" i="13"/>
  <c r="I1046" i="13"/>
  <c r="H1046" i="13"/>
  <c r="V1045" i="13"/>
  <c r="U1045" i="13"/>
  <c r="T1045" i="13"/>
  <c r="Q1045" i="13"/>
  <c r="M1045" i="13"/>
  <c r="I1045" i="13"/>
  <c r="H1045" i="13"/>
  <c r="V1044" i="13"/>
  <c r="U1044" i="13"/>
  <c r="T1044" i="13"/>
  <c r="Q1044" i="13"/>
  <c r="M1044" i="13"/>
  <c r="I1044" i="13"/>
  <c r="H1044" i="13"/>
  <c r="V1043" i="13"/>
  <c r="U1043" i="13"/>
  <c r="T1043" i="13"/>
  <c r="Q1043" i="13"/>
  <c r="M1043" i="13"/>
  <c r="I1043" i="13"/>
  <c r="H1043" i="13"/>
  <c r="V1042" i="13"/>
  <c r="U1042" i="13"/>
  <c r="T1042" i="13"/>
  <c r="Q1042" i="13"/>
  <c r="M1042" i="13"/>
  <c r="I1042" i="13"/>
  <c r="H1042" i="13"/>
  <c r="V1041" i="13"/>
  <c r="U1041" i="13"/>
  <c r="T1041" i="13"/>
  <c r="Q1041" i="13"/>
  <c r="M1041" i="13"/>
  <c r="I1041" i="13"/>
  <c r="H1041" i="13"/>
  <c r="V1040" i="13"/>
  <c r="U1040" i="13"/>
  <c r="T1040" i="13"/>
  <c r="Q1040" i="13"/>
  <c r="M1040" i="13"/>
  <c r="I1040" i="13"/>
  <c r="H1040" i="13"/>
  <c r="V1039" i="13"/>
  <c r="U1039" i="13"/>
  <c r="T1039" i="13"/>
  <c r="Q1039" i="13"/>
  <c r="M1039" i="13"/>
  <c r="I1039" i="13"/>
  <c r="H1039" i="13"/>
  <c r="V1038" i="13"/>
  <c r="U1038" i="13"/>
  <c r="T1038" i="13"/>
  <c r="Q1038" i="13"/>
  <c r="M1038" i="13"/>
  <c r="I1038" i="13"/>
  <c r="H1038" i="13"/>
  <c r="V1037" i="13"/>
  <c r="U1037" i="13"/>
  <c r="T1037" i="13"/>
  <c r="Q1037" i="13"/>
  <c r="M1037" i="13"/>
  <c r="I1037" i="13"/>
  <c r="H1037" i="13"/>
  <c r="V1036" i="13"/>
  <c r="U1036" i="13"/>
  <c r="T1036" i="13"/>
  <c r="Q1036" i="13"/>
  <c r="M1036" i="13"/>
  <c r="I1036" i="13"/>
  <c r="H1036" i="13"/>
  <c r="V1035" i="13"/>
  <c r="U1035" i="13"/>
  <c r="T1035" i="13"/>
  <c r="Q1035" i="13"/>
  <c r="M1035" i="13"/>
  <c r="I1035" i="13"/>
  <c r="H1035" i="13"/>
  <c r="V1034" i="13"/>
  <c r="U1034" i="13"/>
  <c r="T1034" i="13"/>
  <c r="Q1034" i="13"/>
  <c r="M1034" i="13"/>
  <c r="I1034" i="13"/>
  <c r="H1034" i="13"/>
  <c r="V1033" i="13"/>
  <c r="U1033" i="13"/>
  <c r="T1033" i="13"/>
  <c r="Q1033" i="13"/>
  <c r="M1033" i="13"/>
  <c r="I1033" i="13"/>
  <c r="H1033" i="13"/>
  <c r="V1032" i="13"/>
  <c r="U1032" i="13"/>
  <c r="T1032" i="13"/>
  <c r="Q1032" i="13"/>
  <c r="M1032" i="13"/>
  <c r="I1032" i="13"/>
  <c r="H1032" i="13"/>
  <c r="V1031" i="13"/>
  <c r="U1031" i="13"/>
  <c r="T1031" i="13"/>
  <c r="Q1031" i="13"/>
  <c r="M1031" i="13"/>
  <c r="I1031" i="13"/>
  <c r="H1031" i="13"/>
  <c r="V1030" i="13"/>
  <c r="U1030" i="13"/>
  <c r="T1030" i="13"/>
  <c r="Q1030" i="13"/>
  <c r="M1030" i="13"/>
  <c r="I1030" i="13"/>
  <c r="H1030" i="13"/>
  <c r="V1029" i="13"/>
  <c r="U1029" i="13"/>
  <c r="T1029" i="13"/>
  <c r="Q1029" i="13"/>
  <c r="M1029" i="13"/>
  <c r="I1029" i="13"/>
  <c r="H1029" i="13"/>
  <c r="V1028" i="13"/>
  <c r="U1028" i="13"/>
  <c r="T1028" i="13"/>
  <c r="Q1028" i="13"/>
  <c r="M1028" i="13"/>
  <c r="I1028" i="13"/>
  <c r="H1028" i="13"/>
  <c r="V1027" i="13"/>
  <c r="U1027" i="13"/>
  <c r="T1027" i="13"/>
  <c r="Q1027" i="13"/>
  <c r="M1027" i="13"/>
  <c r="I1027" i="13"/>
  <c r="H1027" i="13"/>
  <c r="V1026" i="13"/>
  <c r="U1026" i="13"/>
  <c r="T1026" i="13"/>
  <c r="Q1026" i="13"/>
  <c r="M1026" i="13"/>
  <c r="I1026" i="13"/>
  <c r="H1026" i="13"/>
  <c r="V1025" i="13"/>
  <c r="U1025" i="13"/>
  <c r="T1025" i="13"/>
  <c r="Q1025" i="13"/>
  <c r="M1025" i="13"/>
  <c r="I1025" i="13"/>
  <c r="H1025" i="13"/>
  <c r="V1024" i="13"/>
  <c r="U1024" i="13"/>
  <c r="T1024" i="13"/>
  <c r="Q1024" i="13"/>
  <c r="M1024" i="13"/>
  <c r="I1024" i="13"/>
  <c r="H1024" i="13"/>
  <c r="V1023" i="13"/>
  <c r="U1023" i="13"/>
  <c r="T1023" i="13"/>
  <c r="Q1023" i="13"/>
  <c r="M1023" i="13"/>
  <c r="I1023" i="13"/>
  <c r="H1023" i="13"/>
  <c r="V1022" i="13"/>
  <c r="U1022" i="13"/>
  <c r="T1022" i="13"/>
  <c r="Q1022" i="13"/>
  <c r="M1022" i="13"/>
  <c r="I1022" i="13"/>
  <c r="H1022" i="13"/>
  <c r="V1021" i="13"/>
  <c r="U1021" i="13"/>
  <c r="T1021" i="13"/>
  <c r="Q1021" i="13"/>
  <c r="M1021" i="13"/>
  <c r="I1021" i="13"/>
  <c r="H1021" i="13"/>
  <c r="V1020" i="13"/>
  <c r="U1020" i="13"/>
  <c r="T1020" i="13"/>
  <c r="Q1020" i="13"/>
  <c r="M1020" i="13"/>
  <c r="I1020" i="13"/>
  <c r="H1020" i="13"/>
  <c r="V1019" i="13"/>
  <c r="U1019" i="13"/>
  <c r="T1019" i="13"/>
  <c r="Q1019" i="13"/>
  <c r="M1019" i="13"/>
  <c r="I1019" i="13"/>
  <c r="H1019" i="13"/>
  <c r="V1018" i="13"/>
  <c r="U1018" i="13"/>
  <c r="T1018" i="13"/>
  <c r="Q1018" i="13"/>
  <c r="M1018" i="13"/>
  <c r="I1018" i="13"/>
  <c r="H1018" i="13"/>
  <c r="V1017" i="13"/>
  <c r="U1017" i="13"/>
  <c r="T1017" i="13"/>
  <c r="Q1017" i="13"/>
  <c r="M1017" i="13"/>
  <c r="I1017" i="13"/>
  <c r="H1017" i="13"/>
  <c r="V1016" i="13"/>
  <c r="U1016" i="13"/>
  <c r="T1016" i="13"/>
  <c r="Q1016" i="13"/>
  <c r="M1016" i="13"/>
  <c r="I1016" i="13"/>
  <c r="H1016" i="13"/>
  <c r="V1015" i="13"/>
  <c r="U1015" i="13"/>
  <c r="T1015" i="13"/>
  <c r="Q1015" i="13"/>
  <c r="M1015" i="13"/>
  <c r="I1015" i="13"/>
  <c r="H1015" i="13"/>
  <c r="V1014" i="13"/>
  <c r="U1014" i="13"/>
  <c r="T1014" i="13"/>
  <c r="Q1014" i="13"/>
  <c r="M1014" i="13"/>
  <c r="I1014" i="13"/>
  <c r="H1014" i="13"/>
  <c r="V1013" i="13"/>
  <c r="U1013" i="13"/>
  <c r="T1013" i="13"/>
  <c r="Q1013" i="13"/>
  <c r="M1013" i="13"/>
  <c r="I1013" i="13"/>
  <c r="H1013" i="13"/>
  <c r="V1012" i="13"/>
  <c r="U1012" i="13"/>
  <c r="T1012" i="13"/>
  <c r="Q1012" i="13"/>
  <c r="M1012" i="13"/>
  <c r="I1012" i="13"/>
  <c r="H1012" i="13"/>
  <c r="V1011" i="13"/>
  <c r="U1011" i="13"/>
  <c r="T1011" i="13"/>
  <c r="Q1011" i="13"/>
  <c r="M1011" i="13"/>
  <c r="I1011" i="13"/>
  <c r="H1011" i="13"/>
  <c r="V1010" i="13"/>
  <c r="U1010" i="13"/>
  <c r="T1010" i="13"/>
  <c r="Q1010" i="13"/>
  <c r="M1010" i="13"/>
  <c r="I1010" i="13"/>
  <c r="H1010" i="13"/>
  <c r="V1009" i="13"/>
  <c r="U1009" i="13"/>
  <c r="T1009" i="13"/>
  <c r="Q1009" i="13"/>
  <c r="M1009" i="13"/>
  <c r="I1009" i="13"/>
  <c r="H1009" i="13"/>
  <c r="V1008" i="13"/>
  <c r="U1008" i="13"/>
  <c r="T1008" i="13"/>
  <c r="Q1008" i="13"/>
  <c r="M1008" i="13"/>
  <c r="I1008" i="13"/>
  <c r="H1008" i="13"/>
  <c r="V1007" i="13"/>
  <c r="U1007" i="13"/>
  <c r="T1007" i="13"/>
  <c r="Q1007" i="13"/>
  <c r="M1007" i="13"/>
  <c r="I1007" i="13"/>
  <c r="H1007" i="13"/>
  <c r="V1006" i="13"/>
  <c r="U1006" i="13"/>
  <c r="T1006" i="13"/>
  <c r="Q1006" i="13"/>
  <c r="M1006" i="13"/>
  <c r="I1006" i="13"/>
  <c r="H1006" i="13"/>
  <c r="V1005" i="13"/>
  <c r="U1005" i="13"/>
  <c r="T1005" i="13"/>
  <c r="Q1005" i="13"/>
  <c r="M1005" i="13"/>
  <c r="I1005" i="13"/>
  <c r="H1005" i="13"/>
  <c r="V1004" i="13"/>
  <c r="U1004" i="13"/>
  <c r="T1004" i="13"/>
  <c r="Q1004" i="13"/>
  <c r="M1004" i="13"/>
  <c r="I1004" i="13"/>
  <c r="H1004" i="13"/>
  <c r="V1003" i="13"/>
  <c r="U1003" i="13"/>
  <c r="T1003" i="13"/>
  <c r="Q1003" i="13"/>
  <c r="M1003" i="13"/>
  <c r="I1003" i="13"/>
  <c r="H1003" i="13"/>
  <c r="V1002" i="13"/>
  <c r="U1002" i="13"/>
  <c r="T1002" i="13"/>
  <c r="Q1002" i="13"/>
  <c r="M1002" i="13"/>
  <c r="I1002" i="13"/>
  <c r="H1002" i="13"/>
  <c r="V1001" i="13"/>
  <c r="U1001" i="13"/>
  <c r="T1001" i="13"/>
  <c r="Q1001" i="13"/>
  <c r="M1001" i="13"/>
  <c r="I1001" i="13"/>
  <c r="H1001" i="13"/>
  <c r="V1000" i="13"/>
  <c r="U1000" i="13"/>
  <c r="T1000" i="13"/>
  <c r="Q1000" i="13"/>
  <c r="M1000" i="13"/>
  <c r="I1000" i="13"/>
  <c r="H1000" i="13"/>
  <c r="V999" i="13"/>
  <c r="U999" i="13"/>
  <c r="T999" i="13"/>
  <c r="Q999" i="13"/>
  <c r="M999" i="13"/>
  <c r="I999" i="13"/>
  <c r="H999" i="13"/>
  <c r="V998" i="13"/>
  <c r="U998" i="13"/>
  <c r="T998" i="13"/>
  <c r="Q998" i="13"/>
  <c r="M998" i="13"/>
  <c r="I998" i="13"/>
  <c r="H998" i="13"/>
  <c r="V997" i="13"/>
  <c r="U997" i="13"/>
  <c r="T997" i="13"/>
  <c r="Q997" i="13"/>
  <c r="M997" i="13"/>
  <c r="I997" i="13"/>
  <c r="H997" i="13"/>
  <c r="V996" i="13"/>
  <c r="U996" i="13"/>
  <c r="T996" i="13"/>
  <c r="Q996" i="13"/>
  <c r="M996" i="13"/>
  <c r="I996" i="13"/>
  <c r="H996" i="13"/>
  <c r="V995" i="13"/>
  <c r="U995" i="13"/>
  <c r="T995" i="13"/>
  <c r="Q995" i="13"/>
  <c r="M995" i="13"/>
  <c r="I995" i="13"/>
  <c r="H995" i="13"/>
  <c r="V994" i="13"/>
  <c r="U994" i="13"/>
  <c r="T994" i="13"/>
  <c r="Q994" i="13"/>
  <c r="M994" i="13"/>
  <c r="I994" i="13"/>
  <c r="H994" i="13"/>
  <c r="V993" i="13"/>
  <c r="U993" i="13"/>
  <c r="T993" i="13"/>
  <c r="Q993" i="13"/>
  <c r="M993" i="13"/>
  <c r="I993" i="13"/>
  <c r="H993" i="13"/>
  <c r="V992" i="13"/>
  <c r="U992" i="13"/>
  <c r="T992" i="13"/>
  <c r="Q992" i="13"/>
  <c r="M992" i="13"/>
  <c r="I992" i="13"/>
  <c r="H992" i="13"/>
  <c r="V991" i="13"/>
  <c r="U991" i="13"/>
  <c r="T991" i="13"/>
  <c r="Q991" i="13"/>
  <c r="M991" i="13"/>
  <c r="I991" i="13"/>
  <c r="H991" i="13"/>
  <c r="V990" i="13"/>
  <c r="U990" i="13"/>
  <c r="T990" i="13"/>
  <c r="Q990" i="13"/>
  <c r="M990" i="13"/>
  <c r="I990" i="13"/>
  <c r="H990" i="13"/>
  <c r="V989" i="13"/>
  <c r="U989" i="13"/>
  <c r="T989" i="13"/>
  <c r="Q989" i="13"/>
  <c r="M989" i="13"/>
  <c r="I989" i="13"/>
  <c r="H989" i="13"/>
  <c r="V988" i="13"/>
  <c r="U988" i="13"/>
  <c r="T988" i="13"/>
  <c r="Q988" i="13"/>
  <c r="M988" i="13"/>
  <c r="I988" i="13"/>
  <c r="H988" i="13"/>
  <c r="V987" i="13"/>
  <c r="U987" i="13"/>
  <c r="T987" i="13"/>
  <c r="Q987" i="13"/>
  <c r="M987" i="13"/>
  <c r="I987" i="13"/>
  <c r="H987" i="13"/>
  <c r="V986" i="13"/>
  <c r="U986" i="13"/>
  <c r="T986" i="13"/>
  <c r="Q986" i="13"/>
  <c r="M986" i="13"/>
  <c r="I986" i="13"/>
  <c r="H986" i="13"/>
  <c r="V985" i="13"/>
  <c r="U985" i="13"/>
  <c r="T985" i="13"/>
  <c r="Q985" i="13"/>
  <c r="M985" i="13"/>
  <c r="I985" i="13"/>
  <c r="H985" i="13"/>
  <c r="V984" i="13"/>
  <c r="U984" i="13"/>
  <c r="T984" i="13"/>
  <c r="Q984" i="13"/>
  <c r="M984" i="13"/>
  <c r="I984" i="13"/>
  <c r="H984" i="13"/>
  <c r="V983" i="13"/>
  <c r="U983" i="13"/>
  <c r="T983" i="13"/>
  <c r="Q983" i="13"/>
  <c r="M983" i="13"/>
  <c r="I983" i="13"/>
  <c r="H983" i="13"/>
  <c r="V982" i="13"/>
  <c r="U982" i="13"/>
  <c r="T982" i="13"/>
  <c r="Q982" i="13"/>
  <c r="M982" i="13"/>
  <c r="I982" i="13"/>
  <c r="H982" i="13"/>
  <c r="V981" i="13"/>
  <c r="U981" i="13"/>
  <c r="T981" i="13"/>
  <c r="Q981" i="13"/>
  <c r="M981" i="13"/>
  <c r="I981" i="13"/>
  <c r="H981" i="13"/>
  <c r="V980" i="13"/>
  <c r="U980" i="13"/>
  <c r="T980" i="13"/>
  <c r="Q980" i="13"/>
  <c r="M980" i="13"/>
  <c r="I980" i="13"/>
  <c r="H980" i="13"/>
  <c r="V979" i="13"/>
  <c r="U979" i="13"/>
  <c r="T979" i="13"/>
  <c r="Q979" i="13"/>
  <c r="M979" i="13"/>
  <c r="I979" i="13"/>
  <c r="H979" i="13"/>
  <c r="V978" i="13"/>
  <c r="U978" i="13"/>
  <c r="T978" i="13"/>
  <c r="Q978" i="13"/>
  <c r="M978" i="13"/>
  <c r="I978" i="13"/>
  <c r="H978" i="13"/>
  <c r="V977" i="13"/>
  <c r="U977" i="13"/>
  <c r="T977" i="13"/>
  <c r="Q977" i="13"/>
  <c r="M977" i="13"/>
  <c r="I977" i="13"/>
  <c r="H977" i="13"/>
  <c r="V976" i="13"/>
  <c r="U976" i="13"/>
  <c r="T976" i="13"/>
  <c r="Q976" i="13"/>
  <c r="M976" i="13"/>
  <c r="I976" i="13"/>
  <c r="H976" i="13"/>
  <c r="V975" i="13"/>
  <c r="U975" i="13"/>
  <c r="T975" i="13"/>
  <c r="Q975" i="13"/>
  <c r="M975" i="13"/>
  <c r="I975" i="13"/>
  <c r="H975" i="13"/>
  <c r="V974" i="13"/>
  <c r="U974" i="13"/>
  <c r="T974" i="13"/>
  <c r="Q974" i="13"/>
  <c r="M974" i="13"/>
  <c r="I974" i="13"/>
  <c r="H974" i="13"/>
  <c r="V973" i="13"/>
  <c r="U973" i="13"/>
  <c r="T973" i="13"/>
  <c r="Q973" i="13"/>
  <c r="M973" i="13"/>
  <c r="I973" i="13"/>
  <c r="H973" i="13"/>
  <c r="V972" i="13"/>
  <c r="U972" i="13"/>
  <c r="T972" i="13"/>
  <c r="Q972" i="13"/>
  <c r="M972" i="13"/>
  <c r="I972" i="13"/>
  <c r="H972" i="13"/>
  <c r="V971" i="13"/>
  <c r="U971" i="13"/>
  <c r="T971" i="13"/>
  <c r="Q971" i="13"/>
  <c r="M971" i="13"/>
  <c r="I971" i="13"/>
  <c r="H971" i="13"/>
  <c r="V970" i="13"/>
  <c r="U970" i="13"/>
  <c r="T970" i="13"/>
  <c r="Q970" i="13"/>
  <c r="M970" i="13"/>
  <c r="I970" i="13"/>
  <c r="H970" i="13"/>
  <c r="V969" i="13"/>
  <c r="U969" i="13"/>
  <c r="T969" i="13"/>
  <c r="Q969" i="13"/>
  <c r="M969" i="13"/>
  <c r="I969" i="13"/>
  <c r="H969" i="13"/>
  <c r="V968" i="13"/>
  <c r="U968" i="13"/>
  <c r="T968" i="13"/>
  <c r="Q968" i="13"/>
  <c r="M968" i="13"/>
  <c r="I968" i="13"/>
  <c r="H968" i="13"/>
  <c r="V967" i="13"/>
  <c r="U967" i="13"/>
  <c r="T967" i="13"/>
  <c r="Q967" i="13"/>
  <c r="M967" i="13"/>
  <c r="I967" i="13"/>
  <c r="H967" i="13"/>
  <c r="V966" i="13"/>
  <c r="U966" i="13"/>
  <c r="T966" i="13"/>
  <c r="Q966" i="13"/>
  <c r="M966" i="13"/>
  <c r="I966" i="13"/>
  <c r="H966" i="13"/>
  <c r="V965" i="13"/>
  <c r="U965" i="13"/>
  <c r="T965" i="13"/>
  <c r="Q965" i="13"/>
  <c r="M965" i="13"/>
  <c r="I965" i="13"/>
  <c r="H965" i="13"/>
  <c r="V964" i="13"/>
  <c r="U964" i="13"/>
  <c r="T964" i="13"/>
  <c r="Q964" i="13"/>
  <c r="M964" i="13"/>
  <c r="I964" i="13"/>
  <c r="H964" i="13"/>
  <c r="V963" i="13"/>
  <c r="U963" i="13"/>
  <c r="T963" i="13"/>
  <c r="Q963" i="13"/>
  <c r="M963" i="13"/>
  <c r="I963" i="13"/>
  <c r="H963" i="13"/>
  <c r="V962" i="13"/>
  <c r="U962" i="13"/>
  <c r="T962" i="13"/>
  <c r="Q962" i="13"/>
  <c r="M962" i="13"/>
  <c r="I962" i="13"/>
  <c r="H962" i="13"/>
  <c r="V961" i="13"/>
  <c r="U961" i="13"/>
  <c r="T961" i="13"/>
  <c r="Q961" i="13"/>
  <c r="M961" i="13"/>
  <c r="I961" i="13"/>
  <c r="H961" i="13"/>
  <c r="V960" i="13"/>
  <c r="U960" i="13"/>
  <c r="T960" i="13"/>
  <c r="Q960" i="13"/>
  <c r="M960" i="13"/>
  <c r="I960" i="13"/>
  <c r="H960" i="13"/>
  <c r="V959" i="13"/>
  <c r="U959" i="13"/>
  <c r="T959" i="13"/>
  <c r="Q959" i="13"/>
  <c r="M959" i="13"/>
  <c r="I959" i="13"/>
  <c r="H959" i="13"/>
  <c r="V958" i="13"/>
  <c r="U958" i="13"/>
  <c r="T958" i="13"/>
  <c r="Q958" i="13"/>
  <c r="M958" i="13"/>
  <c r="I958" i="13"/>
  <c r="H958" i="13"/>
  <c r="V957" i="13"/>
  <c r="U957" i="13"/>
  <c r="T957" i="13"/>
  <c r="Q957" i="13"/>
  <c r="M957" i="13"/>
  <c r="I957" i="13"/>
  <c r="H957" i="13"/>
  <c r="V956" i="13"/>
  <c r="U956" i="13"/>
  <c r="T956" i="13"/>
  <c r="Q956" i="13"/>
  <c r="M956" i="13"/>
  <c r="I956" i="13"/>
  <c r="H956" i="13"/>
  <c r="V955" i="13"/>
  <c r="U955" i="13"/>
  <c r="T955" i="13"/>
  <c r="Q955" i="13"/>
  <c r="M955" i="13"/>
  <c r="I955" i="13"/>
  <c r="H955" i="13"/>
  <c r="V954" i="13"/>
  <c r="U954" i="13"/>
  <c r="T954" i="13"/>
  <c r="Q954" i="13"/>
  <c r="M954" i="13"/>
  <c r="I954" i="13"/>
  <c r="H954" i="13"/>
  <c r="V953" i="13"/>
  <c r="U953" i="13"/>
  <c r="T953" i="13"/>
  <c r="Q953" i="13"/>
  <c r="M953" i="13"/>
  <c r="I953" i="13"/>
  <c r="H953" i="13"/>
  <c r="V952" i="13"/>
  <c r="U952" i="13"/>
  <c r="T952" i="13"/>
  <c r="Q952" i="13"/>
  <c r="M952" i="13"/>
  <c r="I952" i="13"/>
  <c r="H952" i="13"/>
  <c r="V951" i="13"/>
  <c r="U951" i="13"/>
  <c r="T951" i="13"/>
  <c r="Q951" i="13"/>
  <c r="M951" i="13"/>
  <c r="I951" i="13"/>
  <c r="H951" i="13"/>
  <c r="V950" i="13"/>
  <c r="U950" i="13"/>
  <c r="T950" i="13"/>
  <c r="Q950" i="13"/>
  <c r="M950" i="13"/>
  <c r="I950" i="13"/>
  <c r="H950" i="13"/>
  <c r="V949" i="13"/>
  <c r="U949" i="13"/>
  <c r="T949" i="13"/>
  <c r="Q949" i="13"/>
  <c r="M949" i="13"/>
  <c r="I949" i="13"/>
  <c r="H949" i="13"/>
  <c r="V948" i="13"/>
  <c r="U948" i="13"/>
  <c r="T948" i="13"/>
  <c r="Q948" i="13"/>
  <c r="M948" i="13"/>
  <c r="I948" i="13"/>
  <c r="H948" i="13"/>
  <c r="V947" i="13"/>
  <c r="U947" i="13"/>
  <c r="T947" i="13"/>
  <c r="Q947" i="13"/>
  <c r="M947" i="13"/>
  <c r="I947" i="13"/>
  <c r="H947" i="13"/>
  <c r="V946" i="13"/>
  <c r="U946" i="13"/>
  <c r="T946" i="13"/>
  <c r="Q946" i="13"/>
  <c r="M946" i="13"/>
  <c r="I946" i="13"/>
  <c r="H946" i="13"/>
  <c r="V945" i="13"/>
  <c r="U945" i="13"/>
  <c r="T945" i="13"/>
  <c r="Q945" i="13"/>
  <c r="M945" i="13"/>
  <c r="I945" i="13"/>
  <c r="H945" i="13"/>
  <c r="V944" i="13"/>
  <c r="U944" i="13"/>
  <c r="T944" i="13"/>
  <c r="Q944" i="13"/>
  <c r="M944" i="13"/>
  <c r="I944" i="13"/>
  <c r="H944" i="13"/>
  <c r="V943" i="13"/>
  <c r="U943" i="13"/>
  <c r="T943" i="13"/>
  <c r="Q943" i="13"/>
  <c r="M943" i="13"/>
  <c r="I943" i="13"/>
  <c r="H943" i="13"/>
  <c r="V942" i="13"/>
  <c r="U942" i="13"/>
  <c r="T942" i="13"/>
  <c r="Q942" i="13"/>
  <c r="M942" i="13"/>
  <c r="I942" i="13"/>
  <c r="H942" i="13"/>
  <c r="V941" i="13"/>
  <c r="U941" i="13"/>
  <c r="T941" i="13"/>
  <c r="Q941" i="13"/>
  <c r="M941" i="13"/>
  <c r="I941" i="13"/>
  <c r="H941" i="13"/>
  <c r="V940" i="13"/>
  <c r="U940" i="13"/>
  <c r="T940" i="13"/>
  <c r="Q940" i="13"/>
  <c r="M940" i="13"/>
  <c r="I940" i="13"/>
  <c r="H940" i="13"/>
  <c r="V939" i="13"/>
  <c r="U939" i="13"/>
  <c r="T939" i="13"/>
  <c r="Q939" i="13"/>
  <c r="M939" i="13"/>
  <c r="I939" i="13"/>
  <c r="H939" i="13"/>
  <c r="V938" i="13"/>
  <c r="U938" i="13"/>
  <c r="T938" i="13"/>
  <c r="Q938" i="13"/>
  <c r="M938" i="13"/>
  <c r="I938" i="13"/>
  <c r="H938" i="13"/>
  <c r="V937" i="13"/>
  <c r="U937" i="13"/>
  <c r="T937" i="13"/>
  <c r="Q937" i="13"/>
  <c r="M937" i="13"/>
  <c r="I937" i="13"/>
  <c r="H937" i="13"/>
  <c r="V936" i="13"/>
  <c r="U936" i="13"/>
  <c r="T936" i="13"/>
  <c r="Q936" i="13"/>
  <c r="M936" i="13"/>
  <c r="I936" i="13"/>
  <c r="H936" i="13"/>
  <c r="V935" i="13"/>
  <c r="U935" i="13"/>
  <c r="T935" i="13"/>
  <c r="Q935" i="13"/>
  <c r="M935" i="13"/>
  <c r="I935" i="13"/>
  <c r="H935" i="13"/>
  <c r="V934" i="13"/>
  <c r="U934" i="13"/>
  <c r="T934" i="13"/>
  <c r="Q934" i="13"/>
  <c r="M934" i="13"/>
  <c r="I934" i="13"/>
  <c r="H934" i="13"/>
  <c r="V933" i="13"/>
  <c r="U933" i="13"/>
  <c r="T933" i="13"/>
  <c r="Q933" i="13"/>
  <c r="M933" i="13"/>
  <c r="I933" i="13"/>
  <c r="H933" i="13"/>
  <c r="V932" i="13"/>
  <c r="U932" i="13"/>
  <c r="T932" i="13"/>
  <c r="Q932" i="13"/>
  <c r="M932" i="13"/>
  <c r="I932" i="13"/>
  <c r="H932" i="13"/>
  <c r="V931" i="13"/>
  <c r="U931" i="13"/>
  <c r="T931" i="13"/>
  <c r="Q931" i="13"/>
  <c r="M931" i="13"/>
  <c r="I931" i="13"/>
  <c r="H931" i="13"/>
  <c r="V930" i="13"/>
  <c r="U930" i="13"/>
  <c r="T930" i="13"/>
  <c r="Q930" i="13"/>
  <c r="M930" i="13"/>
  <c r="I930" i="13"/>
  <c r="H930" i="13"/>
  <c r="V929" i="13"/>
  <c r="U929" i="13"/>
  <c r="T929" i="13"/>
  <c r="Q929" i="13"/>
  <c r="M929" i="13"/>
  <c r="I929" i="13"/>
  <c r="H929" i="13"/>
  <c r="V928" i="13"/>
  <c r="U928" i="13"/>
  <c r="T928" i="13"/>
  <c r="Q928" i="13"/>
  <c r="M928" i="13"/>
  <c r="I928" i="13"/>
  <c r="H928" i="13"/>
  <c r="V927" i="13"/>
  <c r="U927" i="13"/>
  <c r="T927" i="13"/>
  <c r="Q927" i="13"/>
  <c r="M927" i="13"/>
  <c r="I927" i="13"/>
  <c r="H927" i="13"/>
  <c r="V926" i="13"/>
  <c r="U926" i="13"/>
  <c r="T926" i="13"/>
  <c r="Q926" i="13"/>
  <c r="M926" i="13"/>
  <c r="I926" i="13"/>
  <c r="H926" i="13"/>
  <c r="V925" i="13"/>
  <c r="U925" i="13"/>
  <c r="T925" i="13"/>
  <c r="Q925" i="13"/>
  <c r="M925" i="13"/>
  <c r="I925" i="13"/>
  <c r="H925" i="13"/>
  <c r="V924" i="13"/>
  <c r="U924" i="13"/>
  <c r="T924" i="13"/>
  <c r="Q924" i="13"/>
  <c r="M924" i="13"/>
  <c r="I924" i="13"/>
  <c r="H924" i="13"/>
  <c r="V923" i="13"/>
  <c r="U923" i="13"/>
  <c r="T923" i="13"/>
  <c r="Q923" i="13"/>
  <c r="M923" i="13"/>
  <c r="I923" i="13"/>
  <c r="H923" i="13"/>
  <c r="V922" i="13"/>
  <c r="U922" i="13"/>
  <c r="T922" i="13"/>
  <c r="Q922" i="13"/>
  <c r="M922" i="13"/>
  <c r="I922" i="13"/>
  <c r="H922" i="13"/>
  <c r="V921" i="13"/>
  <c r="U921" i="13"/>
  <c r="T921" i="13"/>
  <c r="Q921" i="13"/>
  <c r="M921" i="13"/>
  <c r="I921" i="13"/>
  <c r="H921" i="13"/>
  <c r="V920" i="13"/>
  <c r="U920" i="13"/>
  <c r="T920" i="13"/>
  <c r="Q920" i="13"/>
  <c r="M920" i="13"/>
  <c r="I920" i="13"/>
  <c r="H920" i="13"/>
  <c r="V919" i="13"/>
  <c r="U919" i="13"/>
  <c r="T919" i="13"/>
  <c r="Q919" i="13"/>
  <c r="M919" i="13"/>
  <c r="I919" i="13"/>
  <c r="H919" i="13"/>
  <c r="V918" i="13"/>
  <c r="U918" i="13"/>
  <c r="T918" i="13"/>
  <c r="Q918" i="13"/>
  <c r="M918" i="13"/>
  <c r="I918" i="13"/>
  <c r="H918" i="13"/>
  <c r="V917" i="13"/>
  <c r="U917" i="13"/>
  <c r="T917" i="13"/>
  <c r="Q917" i="13"/>
  <c r="M917" i="13"/>
  <c r="I917" i="13"/>
  <c r="H917" i="13"/>
  <c r="V916" i="13"/>
  <c r="U916" i="13"/>
  <c r="T916" i="13"/>
  <c r="Q916" i="13"/>
  <c r="M916" i="13"/>
  <c r="I916" i="13"/>
  <c r="H916" i="13"/>
  <c r="V915" i="13"/>
  <c r="U915" i="13"/>
  <c r="T915" i="13"/>
  <c r="Q915" i="13"/>
  <c r="M915" i="13"/>
  <c r="I915" i="13"/>
  <c r="H915" i="13"/>
  <c r="V914" i="13"/>
  <c r="U914" i="13"/>
  <c r="T914" i="13"/>
  <c r="Q914" i="13"/>
  <c r="M914" i="13"/>
  <c r="I914" i="13"/>
  <c r="H914" i="13"/>
  <c r="V913" i="13"/>
  <c r="U913" i="13"/>
  <c r="T913" i="13"/>
  <c r="Q913" i="13"/>
  <c r="M913" i="13"/>
  <c r="I913" i="13"/>
  <c r="H913" i="13"/>
  <c r="V912" i="13"/>
  <c r="U912" i="13"/>
  <c r="T912" i="13"/>
  <c r="Q912" i="13"/>
  <c r="M912" i="13"/>
  <c r="I912" i="13"/>
  <c r="H912" i="13"/>
  <c r="V911" i="13"/>
  <c r="U911" i="13"/>
  <c r="T911" i="13"/>
  <c r="Q911" i="13"/>
  <c r="M911" i="13"/>
  <c r="I911" i="13"/>
  <c r="H911" i="13"/>
  <c r="V910" i="13"/>
  <c r="U910" i="13"/>
  <c r="T910" i="13"/>
  <c r="Q910" i="13"/>
  <c r="M910" i="13"/>
  <c r="I910" i="13"/>
  <c r="H910" i="13"/>
  <c r="V909" i="13"/>
  <c r="U909" i="13"/>
  <c r="T909" i="13"/>
  <c r="Q909" i="13"/>
  <c r="M909" i="13"/>
  <c r="I909" i="13"/>
  <c r="H909" i="13"/>
  <c r="V908" i="13"/>
  <c r="U908" i="13"/>
  <c r="T908" i="13"/>
  <c r="Q908" i="13"/>
  <c r="M908" i="13"/>
  <c r="I908" i="13"/>
  <c r="H908" i="13"/>
  <c r="V907" i="13"/>
  <c r="U907" i="13"/>
  <c r="T907" i="13"/>
  <c r="Q907" i="13"/>
  <c r="M907" i="13"/>
  <c r="I907" i="13"/>
  <c r="H907" i="13"/>
  <c r="V906" i="13"/>
  <c r="U906" i="13"/>
  <c r="T906" i="13"/>
  <c r="Q906" i="13"/>
  <c r="M906" i="13"/>
  <c r="I906" i="13"/>
  <c r="H906" i="13"/>
  <c r="V905" i="13"/>
  <c r="U905" i="13"/>
  <c r="T905" i="13"/>
  <c r="Q905" i="13"/>
  <c r="M905" i="13"/>
  <c r="I905" i="13"/>
  <c r="H905" i="13"/>
  <c r="V904" i="13"/>
  <c r="U904" i="13"/>
  <c r="T904" i="13"/>
  <c r="Q904" i="13"/>
  <c r="M904" i="13"/>
  <c r="I904" i="13"/>
  <c r="H904" i="13"/>
  <c r="V903" i="13"/>
  <c r="U903" i="13"/>
  <c r="T903" i="13"/>
  <c r="Q903" i="13"/>
  <c r="M903" i="13"/>
  <c r="I903" i="13"/>
  <c r="H903" i="13"/>
  <c r="V902" i="13"/>
  <c r="U902" i="13"/>
  <c r="T902" i="13"/>
  <c r="Q902" i="13"/>
  <c r="M902" i="13"/>
  <c r="I902" i="13"/>
  <c r="H902" i="13"/>
  <c r="V901" i="13"/>
  <c r="U901" i="13"/>
  <c r="T901" i="13"/>
  <c r="Q901" i="13"/>
  <c r="M901" i="13"/>
  <c r="I901" i="13"/>
  <c r="H901" i="13"/>
  <c r="V900" i="13"/>
  <c r="U900" i="13"/>
  <c r="T900" i="13"/>
  <c r="Q900" i="13"/>
  <c r="M900" i="13"/>
  <c r="I900" i="13"/>
  <c r="H900" i="13"/>
  <c r="V899" i="13"/>
  <c r="U899" i="13"/>
  <c r="T899" i="13"/>
  <c r="Q899" i="13"/>
  <c r="M899" i="13"/>
  <c r="I899" i="13"/>
  <c r="H899" i="13"/>
  <c r="V898" i="13"/>
  <c r="U898" i="13"/>
  <c r="T898" i="13"/>
  <c r="Q898" i="13"/>
  <c r="M898" i="13"/>
  <c r="I898" i="13"/>
  <c r="H898" i="13"/>
  <c r="V897" i="13"/>
  <c r="U897" i="13"/>
  <c r="T897" i="13"/>
  <c r="Q897" i="13"/>
  <c r="M897" i="13"/>
  <c r="I897" i="13"/>
  <c r="H897" i="13"/>
  <c r="V896" i="13"/>
  <c r="U896" i="13"/>
  <c r="T896" i="13"/>
  <c r="Q896" i="13"/>
  <c r="M896" i="13"/>
  <c r="I896" i="13"/>
  <c r="H896" i="13"/>
  <c r="V895" i="13"/>
  <c r="U895" i="13"/>
  <c r="T895" i="13"/>
  <c r="Q895" i="13"/>
  <c r="M895" i="13"/>
  <c r="I895" i="13"/>
  <c r="H895" i="13"/>
  <c r="V894" i="13"/>
  <c r="U894" i="13"/>
  <c r="T894" i="13"/>
  <c r="Q894" i="13"/>
  <c r="M894" i="13"/>
  <c r="I894" i="13"/>
  <c r="H894" i="13"/>
  <c r="V893" i="13"/>
  <c r="U893" i="13"/>
  <c r="T893" i="13"/>
  <c r="Q893" i="13"/>
  <c r="M893" i="13"/>
  <c r="I893" i="13"/>
  <c r="H893" i="13"/>
  <c r="V892" i="13"/>
  <c r="U892" i="13"/>
  <c r="T892" i="13"/>
  <c r="Q892" i="13"/>
  <c r="M892" i="13"/>
  <c r="I892" i="13"/>
  <c r="H892" i="13"/>
  <c r="V891" i="13"/>
  <c r="U891" i="13"/>
  <c r="T891" i="13"/>
  <c r="Q891" i="13"/>
  <c r="M891" i="13"/>
  <c r="I891" i="13"/>
  <c r="H891" i="13"/>
  <c r="V890" i="13"/>
  <c r="U890" i="13"/>
  <c r="T890" i="13"/>
  <c r="Q890" i="13"/>
  <c r="M890" i="13"/>
  <c r="I890" i="13"/>
  <c r="H890" i="13"/>
  <c r="V889" i="13"/>
  <c r="U889" i="13"/>
  <c r="T889" i="13"/>
  <c r="Q889" i="13"/>
  <c r="M889" i="13"/>
  <c r="I889" i="13"/>
  <c r="H889" i="13"/>
  <c r="V888" i="13"/>
  <c r="U888" i="13"/>
  <c r="T888" i="13"/>
  <c r="Q888" i="13"/>
  <c r="M888" i="13"/>
  <c r="I888" i="13"/>
  <c r="H888" i="13"/>
  <c r="V887" i="13"/>
  <c r="U887" i="13"/>
  <c r="T887" i="13"/>
  <c r="Q887" i="13"/>
  <c r="M887" i="13"/>
  <c r="I887" i="13"/>
  <c r="H887" i="13"/>
  <c r="V886" i="13"/>
  <c r="U886" i="13"/>
  <c r="T886" i="13"/>
  <c r="Q886" i="13"/>
  <c r="M886" i="13"/>
  <c r="I886" i="13"/>
  <c r="H886" i="13"/>
  <c r="V885" i="13"/>
  <c r="U885" i="13"/>
  <c r="T885" i="13"/>
  <c r="Q885" i="13"/>
  <c r="M885" i="13"/>
  <c r="I885" i="13"/>
  <c r="H885" i="13"/>
  <c r="V884" i="13"/>
  <c r="U884" i="13"/>
  <c r="T884" i="13"/>
  <c r="Q884" i="13"/>
  <c r="M884" i="13"/>
  <c r="I884" i="13"/>
  <c r="H884" i="13"/>
  <c r="V883" i="13"/>
  <c r="U883" i="13"/>
  <c r="T883" i="13"/>
  <c r="Q883" i="13"/>
  <c r="M883" i="13"/>
  <c r="I883" i="13"/>
  <c r="H883" i="13"/>
  <c r="V882" i="13"/>
  <c r="U882" i="13"/>
  <c r="T882" i="13"/>
  <c r="Q882" i="13"/>
  <c r="M882" i="13"/>
  <c r="I882" i="13"/>
  <c r="H882" i="13"/>
  <c r="V881" i="13"/>
  <c r="U881" i="13"/>
  <c r="T881" i="13"/>
  <c r="Q881" i="13"/>
  <c r="M881" i="13"/>
  <c r="I881" i="13"/>
  <c r="H881" i="13"/>
  <c r="V880" i="13"/>
  <c r="U880" i="13"/>
  <c r="T880" i="13"/>
  <c r="Q880" i="13"/>
  <c r="M880" i="13"/>
  <c r="I880" i="13"/>
  <c r="H880" i="13"/>
  <c r="V879" i="13"/>
  <c r="U879" i="13"/>
  <c r="T879" i="13"/>
  <c r="Q879" i="13"/>
  <c r="M879" i="13"/>
  <c r="I879" i="13"/>
  <c r="H879" i="13"/>
  <c r="V878" i="13"/>
  <c r="U878" i="13"/>
  <c r="T878" i="13"/>
  <c r="Q878" i="13"/>
  <c r="M878" i="13"/>
  <c r="I878" i="13"/>
  <c r="H878" i="13"/>
  <c r="V877" i="13"/>
  <c r="U877" i="13"/>
  <c r="T877" i="13"/>
  <c r="Q877" i="13"/>
  <c r="M877" i="13"/>
  <c r="I877" i="13"/>
  <c r="H877" i="13"/>
  <c r="V876" i="13"/>
  <c r="U876" i="13"/>
  <c r="T876" i="13"/>
  <c r="Q876" i="13"/>
  <c r="M876" i="13"/>
  <c r="I876" i="13"/>
  <c r="H876" i="13"/>
  <c r="V875" i="13"/>
  <c r="U875" i="13"/>
  <c r="T875" i="13"/>
  <c r="Q875" i="13"/>
  <c r="M875" i="13"/>
  <c r="I875" i="13"/>
  <c r="H875" i="13"/>
  <c r="V874" i="13"/>
  <c r="U874" i="13"/>
  <c r="T874" i="13"/>
  <c r="Q874" i="13"/>
  <c r="M874" i="13"/>
  <c r="I874" i="13"/>
  <c r="H874" i="13"/>
  <c r="V873" i="13"/>
  <c r="U873" i="13"/>
  <c r="T873" i="13"/>
  <c r="Q873" i="13"/>
  <c r="M873" i="13"/>
  <c r="I873" i="13"/>
  <c r="H873" i="13"/>
  <c r="V872" i="13"/>
  <c r="U872" i="13"/>
  <c r="T872" i="13"/>
  <c r="Q872" i="13"/>
  <c r="M872" i="13"/>
  <c r="I872" i="13"/>
  <c r="H872" i="13"/>
  <c r="V871" i="13"/>
  <c r="U871" i="13"/>
  <c r="T871" i="13"/>
  <c r="Q871" i="13"/>
  <c r="M871" i="13"/>
  <c r="I871" i="13"/>
  <c r="H871" i="13"/>
  <c r="V870" i="13"/>
  <c r="U870" i="13"/>
  <c r="T870" i="13"/>
  <c r="Q870" i="13"/>
  <c r="M870" i="13"/>
  <c r="I870" i="13"/>
  <c r="H870" i="13"/>
  <c r="V869" i="13"/>
  <c r="U869" i="13"/>
  <c r="T869" i="13"/>
  <c r="Q869" i="13"/>
  <c r="M869" i="13"/>
  <c r="I869" i="13"/>
  <c r="H869" i="13"/>
  <c r="V868" i="13"/>
  <c r="U868" i="13"/>
  <c r="T868" i="13"/>
  <c r="Q868" i="13"/>
  <c r="M868" i="13"/>
  <c r="I868" i="13"/>
  <c r="H868" i="13"/>
  <c r="V867" i="13"/>
  <c r="U867" i="13"/>
  <c r="T867" i="13"/>
  <c r="Q867" i="13"/>
  <c r="M867" i="13"/>
  <c r="I867" i="13"/>
  <c r="H867" i="13"/>
  <c r="V866" i="13"/>
  <c r="U866" i="13"/>
  <c r="T866" i="13"/>
  <c r="Q866" i="13"/>
  <c r="M866" i="13"/>
  <c r="I866" i="13"/>
  <c r="H866" i="13"/>
  <c r="V865" i="13"/>
  <c r="U865" i="13"/>
  <c r="T865" i="13"/>
  <c r="Q865" i="13"/>
  <c r="M865" i="13"/>
  <c r="I865" i="13"/>
  <c r="H865" i="13"/>
  <c r="V864" i="13"/>
  <c r="U864" i="13"/>
  <c r="T864" i="13"/>
  <c r="Q864" i="13"/>
  <c r="M864" i="13"/>
  <c r="I864" i="13"/>
  <c r="H864" i="13"/>
  <c r="V863" i="13"/>
  <c r="U863" i="13"/>
  <c r="T863" i="13"/>
  <c r="Q863" i="13"/>
  <c r="M863" i="13"/>
  <c r="I863" i="13"/>
  <c r="H863" i="13"/>
  <c r="V862" i="13"/>
  <c r="U862" i="13"/>
  <c r="T862" i="13"/>
  <c r="Q862" i="13"/>
  <c r="M862" i="13"/>
  <c r="I862" i="13"/>
  <c r="H862" i="13"/>
  <c r="V861" i="13"/>
  <c r="U861" i="13"/>
  <c r="T861" i="13"/>
  <c r="Q861" i="13"/>
  <c r="M861" i="13"/>
  <c r="I861" i="13"/>
  <c r="H861" i="13"/>
  <c r="V860" i="13"/>
  <c r="U860" i="13"/>
  <c r="T860" i="13"/>
  <c r="Q860" i="13"/>
  <c r="M860" i="13"/>
  <c r="I860" i="13"/>
  <c r="H860" i="13"/>
  <c r="V859" i="13"/>
  <c r="U859" i="13"/>
  <c r="T859" i="13"/>
  <c r="Q859" i="13"/>
  <c r="M859" i="13"/>
  <c r="I859" i="13"/>
  <c r="H859" i="13"/>
  <c r="V858" i="13"/>
  <c r="U858" i="13"/>
  <c r="T858" i="13"/>
  <c r="Q858" i="13"/>
  <c r="M858" i="13"/>
  <c r="I858" i="13"/>
  <c r="H858" i="13"/>
  <c r="V857" i="13"/>
  <c r="U857" i="13"/>
  <c r="T857" i="13"/>
  <c r="Q857" i="13"/>
  <c r="M857" i="13"/>
  <c r="I857" i="13"/>
  <c r="H857" i="13"/>
  <c r="V856" i="13"/>
  <c r="U856" i="13"/>
  <c r="T856" i="13"/>
  <c r="Q856" i="13"/>
  <c r="M856" i="13"/>
  <c r="I856" i="13"/>
  <c r="H856" i="13"/>
  <c r="V855" i="13"/>
  <c r="U855" i="13"/>
  <c r="T855" i="13"/>
  <c r="Q855" i="13"/>
  <c r="M855" i="13"/>
  <c r="I855" i="13"/>
  <c r="H855" i="13"/>
  <c r="V854" i="13"/>
  <c r="U854" i="13"/>
  <c r="T854" i="13"/>
  <c r="Q854" i="13"/>
  <c r="M854" i="13"/>
  <c r="I854" i="13"/>
  <c r="H854" i="13"/>
  <c r="V853" i="13"/>
  <c r="U853" i="13"/>
  <c r="T853" i="13"/>
  <c r="Q853" i="13"/>
  <c r="M853" i="13"/>
  <c r="I853" i="13"/>
  <c r="H853" i="13"/>
  <c r="V852" i="13"/>
  <c r="U852" i="13"/>
  <c r="T852" i="13"/>
  <c r="Q852" i="13"/>
  <c r="M852" i="13"/>
  <c r="I852" i="13"/>
  <c r="H852" i="13"/>
  <c r="V851" i="13"/>
  <c r="U851" i="13"/>
  <c r="T851" i="13"/>
  <c r="Q851" i="13"/>
  <c r="M851" i="13"/>
  <c r="I851" i="13"/>
  <c r="H851" i="13"/>
  <c r="V850" i="13"/>
  <c r="U850" i="13"/>
  <c r="T850" i="13"/>
  <c r="Q850" i="13"/>
  <c r="M850" i="13"/>
  <c r="I850" i="13"/>
  <c r="H850" i="13"/>
  <c r="V849" i="13"/>
  <c r="U849" i="13"/>
  <c r="T849" i="13"/>
  <c r="Q849" i="13"/>
  <c r="M849" i="13"/>
  <c r="I849" i="13"/>
  <c r="H849" i="13"/>
  <c r="V848" i="13"/>
  <c r="U848" i="13"/>
  <c r="T848" i="13"/>
  <c r="Q848" i="13"/>
  <c r="M848" i="13"/>
  <c r="I848" i="13"/>
  <c r="H848" i="13"/>
  <c r="V847" i="13"/>
  <c r="U847" i="13"/>
  <c r="T847" i="13"/>
  <c r="Q847" i="13"/>
  <c r="M847" i="13"/>
  <c r="I847" i="13"/>
  <c r="H847" i="13"/>
  <c r="V846" i="13"/>
  <c r="U846" i="13"/>
  <c r="T846" i="13"/>
  <c r="Q846" i="13"/>
  <c r="M846" i="13"/>
  <c r="I846" i="13"/>
  <c r="H846" i="13"/>
  <c r="V845" i="13"/>
  <c r="U845" i="13"/>
  <c r="T845" i="13"/>
  <c r="Q845" i="13"/>
  <c r="M845" i="13"/>
  <c r="I845" i="13"/>
  <c r="H845" i="13"/>
  <c r="V844" i="13"/>
  <c r="U844" i="13"/>
  <c r="T844" i="13"/>
  <c r="Q844" i="13"/>
  <c r="M844" i="13"/>
  <c r="I844" i="13"/>
  <c r="H844" i="13"/>
  <c r="V843" i="13"/>
  <c r="U843" i="13"/>
  <c r="T843" i="13"/>
  <c r="Q843" i="13"/>
  <c r="M843" i="13"/>
  <c r="I843" i="13"/>
  <c r="H843" i="13"/>
  <c r="V842" i="13"/>
  <c r="U842" i="13"/>
  <c r="T842" i="13"/>
  <c r="Q842" i="13"/>
  <c r="M842" i="13"/>
  <c r="I842" i="13"/>
  <c r="H842" i="13"/>
  <c r="V841" i="13"/>
  <c r="U841" i="13"/>
  <c r="T841" i="13"/>
  <c r="Q841" i="13"/>
  <c r="M841" i="13"/>
  <c r="I841" i="13"/>
  <c r="H841" i="13"/>
  <c r="V840" i="13"/>
  <c r="U840" i="13"/>
  <c r="T840" i="13"/>
  <c r="Q840" i="13"/>
  <c r="M840" i="13"/>
  <c r="I840" i="13"/>
  <c r="H840" i="13"/>
  <c r="V839" i="13"/>
  <c r="U839" i="13"/>
  <c r="T839" i="13"/>
  <c r="Q839" i="13"/>
  <c r="M839" i="13"/>
  <c r="I839" i="13"/>
  <c r="H839" i="13"/>
  <c r="V838" i="13"/>
  <c r="U838" i="13"/>
  <c r="T838" i="13"/>
  <c r="Q838" i="13"/>
  <c r="M838" i="13"/>
  <c r="I838" i="13"/>
  <c r="H838" i="13"/>
  <c r="V837" i="13"/>
  <c r="U837" i="13"/>
  <c r="T837" i="13"/>
  <c r="Q837" i="13"/>
  <c r="M837" i="13"/>
  <c r="I837" i="13"/>
  <c r="H837" i="13"/>
  <c r="V836" i="13"/>
  <c r="U836" i="13"/>
  <c r="T836" i="13"/>
  <c r="Q836" i="13"/>
  <c r="M836" i="13"/>
  <c r="I836" i="13"/>
  <c r="H836" i="13"/>
  <c r="V835" i="13"/>
  <c r="U835" i="13"/>
  <c r="T835" i="13"/>
  <c r="Q835" i="13"/>
  <c r="M835" i="13"/>
  <c r="I835" i="13"/>
  <c r="H835" i="13"/>
  <c r="V834" i="13"/>
  <c r="U834" i="13"/>
  <c r="T834" i="13"/>
  <c r="Q834" i="13"/>
  <c r="M834" i="13"/>
  <c r="I834" i="13"/>
  <c r="H834" i="13"/>
  <c r="V833" i="13"/>
  <c r="U833" i="13"/>
  <c r="T833" i="13"/>
  <c r="Q833" i="13"/>
  <c r="M833" i="13"/>
  <c r="I833" i="13"/>
  <c r="H833" i="13"/>
  <c r="V832" i="13"/>
  <c r="U832" i="13"/>
  <c r="T832" i="13"/>
  <c r="Q832" i="13"/>
  <c r="M832" i="13"/>
  <c r="I832" i="13"/>
  <c r="H832" i="13"/>
  <c r="V831" i="13"/>
  <c r="U831" i="13"/>
  <c r="T831" i="13"/>
  <c r="Q831" i="13"/>
  <c r="M831" i="13"/>
  <c r="I831" i="13"/>
  <c r="H831" i="13"/>
  <c r="V830" i="13"/>
  <c r="U830" i="13"/>
  <c r="T830" i="13"/>
  <c r="Q830" i="13"/>
  <c r="M830" i="13"/>
  <c r="I830" i="13"/>
  <c r="H830" i="13"/>
  <c r="V829" i="13"/>
  <c r="U829" i="13"/>
  <c r="T829" i="13"/>
  <c r="Q829" i="13"/>
  <c r="M829" i="13"/>
  <c r="I829" i="13"/>
  <c r="H829" i="13"/>
  <c r="V828" i="13"/>
  <c r="U828" i="13"/>
  <c r="T828" i="13"/>
  <c r="Q828" i="13"/>
  <c r="M828" i="13"/>
  <c r="I828" i="13"/>
  <c r="H828" i="13"/>
  <c r="V827" i="13"/>
  <c r="U827" i="13"/>
  <c r="T827" i="13"/>
  <c r="Q827" i="13"/>
  <c r="M827" i="13"/>
  <c r="I827" i="13"/>
  <c r="H827" i="13"/>
  <c r="V826" i="13"/>
  <c r="U826" i="13"/>
  <c r="T826" i="13"/>
  <c r="Q826" i="13"/>
  <c r="M826" i="13"/>
  <c r="I826" i="13"/>
  <c r="H826" i="13"/>
  <c r="V825" i="13"/>
  <c r="U825" i="13"/>
  <c r="T825" i="13"/>
  <c r="Q825" i="13"/>
  <c r="M825" i="13"/>
  <c r="I825" i="13"/>
  <c r="H825" i="13"/>
  <c r="V824" i="13"/>
  <c r="U824" i="13"/>
  <c r="T824" i="13"/>
  <c r="Q824" i="13"/>
  <c r="M824" i="13"/>
  <c r="I824" i="13"/>
  <c r="H824" i="13"/>
  <c r="V823" i="13"/>
  <c r="U823" i="13"/>
  <c r="T823" i="13"/>
  <c r="Q823" i="13"/>
  <c r="M823" i="13"/>
  <c r="I823" i="13"/>
  <c r="H823" i="13"/>
  <c r="V822" i="13"/>
  <c r="U822" i="13"/>
  <c r="T822" i="13"/>
  <c r="Q822" i="13"/>
  <c r="M822" i="13"/>
  <c r="I822" i="13"/>
  <c r="H822" i="13"/>
  <c r="V821" i="13"/>
  <c r="U821" i="13"/>
  <c r="T821" i="13"/>
  <c r="Q821" i="13"/>
  <c r="M821" i="13"/>
  <c r="I821" i="13"/>
  <c r="H821" i="13"/>
  <c r="V820" i="13"/>
  <c r="U820" i="13"/>
  <c r="T820" i="13"/>
  <c r="Q820" i="13"/>
  <c r="M820" i="13"/>
  <c r="I820" i="13"/>
  <c r="H820" i="13"/>
  <c r="V819" i="13"/>
  <c r="U819" i="13"/>
  <c r="T819" i="13"/>
  <c r="Q819" i="13"/>
  <c r="M819" i="13"/>
  <c r="I819" i="13"/>
  <c r="H819" i="13"/>
  <c r="V818" i="13"/>
  <c r="U818" i="13"/>
  <c r="T818" i="13"/>
  <c r="Q818" i="13"/>
  <c r="M818" i="13"/>
  <c r="I818" i="13"/>
  <c r="H818" i="13"/>
  <c r="V817" i="13"/>
  <c r="U817" i="13"/>
  <c r="T817" i="13"/>
  <c r="Q817" i="13"/>
  <c r="M817" i="13"/>
  <c r="I817" i="13"/>
  <c r="H817" i="13"/>
  <c r="V816" i="13"/>
  <c r="U816" i="13"/>
  <c r="T816" i="13"/>
  <c r="Q816" i="13"/>
  <c r="M816" i="13"/>
  <c r="I816" i="13"/>
  <c r="H816" i="13"/>
  <c r="V815" i="13"/>
  <c r="U815" i="13"/>
  <c r="T815" i="13"/>
  <c r="Q815" i="13"/>
  <c r="M815" i="13"/>
  <c r="I815" i="13"/>
  <c r="H815" i="13"/>
  <c r="V814" i="13"/>
  <c r="U814" i="13"/>
  <c r="T814" i="13"/>
  <c r="Q814" i="13"/>
  <c r="M814" i="13"/>
  <c r="I814" i="13"/>
  <c r="H814" i="13"/>
  <c r="V813" i="13"/>
  <c r="U813" i="13"/>
  <c r="T813" i="13"/>
  <c r="Q813" i="13"/>
  <c r="M813" i="13"/>
  <c r="I813" i="13"/>
  <c r="H813" i="13"/>
  <c r="V812" i="13"/>
  <c r="U812" i="13"/>
  <c r="T812" i="13"/>
  <c r="Q812" i="13"/>
  <c r="M812" i="13"/>
  <c r="I812" i="13"/>
  <c r="H812" i="13"/>
  <c r="V811" i="13"/>
  <c r="U811" i="13"/>
  <c r="T811" i="13"/>
  <c r="Q811" i="13"/>
  <c r="M811" i="13"/>
  <c r="I811" i="13"/>
  <c r="H811" i="13"/>
  <c r="V810" i="13"/>
  <c r="U810" i="13"/>
  <c r="T810" i="13"/>
  <c r="Q810" i="13"/>
  <c r="M810" i="13"/>
  <c r="I810" i="13"/>
  <c r="H810" i="13"/>
  <c r="V809" i="13"/>
  <c r="U809" i="13"/>
  <c r="T809" i="13"/>
  <c r="Q809" i="13"/>
  <c r="M809" i="13"/>
  <c r="I809" i="13"/>
  <c r="H809" i="13"/>
  <c r="V808" i="13"/>
  <c r="U808" i="13"/>
  <c r="T808" i="13"/>
  <c r="Q808" i="13"/>
  <c r="M808" i="13"/>
  <c r="I808" i="13"/>
  <c r="H808" i="13"/>
  <c r="V807" i="13"/>
  <c r="U807" i="13"/>
  <c r="T807" i="13"/>
  <c r="Q807" i="13"/>
  <c r="M807" i="13"/>
  <c r="I807" i="13"/>
  <c r="H807" i="13"/>
  <c r="V806" i="13"/>
  <c r="U806" i="13"/>
  <c r="T806" i="13"/>
  <c r="Q806" i="13"/>
  <c r="M806" i="13"/>
  <c r="I806" i="13"/>
  <c r="H806" i="13"/>
  <c r="V805" i="13"/>
  <c r="U805" i="13"/>
  <c r="T805" i="13"/>
  <c r="Q805" i="13"/>
  <c r="M805" i="13"/>
  <c r="I805" i="13"/>
  <c r="H805" i="13"/>
  <c r="V804" i="13"/>
  <c r="U804" i="13"/>
  <c r="T804" i="13"/>
  <c r="Q804" i="13"/>
  <c r="M804" i="13"/>
  <c r="I804" i="13"/>
  <c r="H804" i="13"/>
  <c r="V803" i="13"/>
  <c r="U803" i="13"/>
  <c r="T803" i="13"/>
  <c r="Q803" i="13"/>
  <c r="M803" i="13"/>
  <c r="I803" i="13"/>
  <c r="H803" i="13"/>
  <c r="V802" i="13"/>
  <c r="U802" i="13"/>
  <c r="T802" i="13"/>
  <c r="Q802" i="13"/>
  <c r="M802" i="13"/>
  <c r="I802" i="13"/>
  <c r="H802" i="13"/>
  <c r="V801" i="13"/>
  <c r="U801" i="13"/>
  <c r="T801" i="13"/>
  <c r="Q801" i="13"/>
  <c r="M801" i="13"/>
  <c r="I801" i="13"/>
  <c r="H801" i="13"/>
  <c r="V800" i="13"/>
  <c r="U800" i="13"/>
  <c r="T800" i="13"/>
  <c r="Q800" i="13"/>
  <c r="M800" i="13"/>
  <c r="I800" i="13"/>
  <c r="H800" i="13"/>
  <c r="V799" i="13"/>
  <c r="U799" i="13"/>
  <c r="T799" i="13"/>
  <c r="Q799" i="13"/>
  <c r="M799" i="13"/>
  <c r="I799" i="13"/>
  <c r="H799" i="13"/>
  <c r="V798" i="13"/>
  <c r="U798" i="13"/>
  <c r="T798" i="13"/>
  <c r="Q798" i="13"/>
  <c r="M798" i="13"/>
  <c r="I798" i="13"/>
  <c r="H798" i="13"/>
  <c r="V797" i="13"/>
  <c r="U797" i="13"/>
  <c r="T797" i="13"/>
  <c r="Q797" i="13"/>
  <c r="M797" i="13"/>
  <c r="I797" i="13"/>
  <c r="H797" i="13"/>
  <c r="V796" i="13"/>
  <c r="U796" i="13"/>
  <c r="T796" i="13"/>
  <c r="Q796" i="13"/>
  <c r="M796" i="13"/>
  <c r="I796" i="13"/>
  <c r="H796" i="13"/>
  <c r="V795" i="13"/>
  <c r="U795" i="13"/>
  <c r="T795" i="13"/>
  <c r="Q795" i="13"/>
  <c r="M795" i="13"/>
  <c r="I795" i="13"/>
  <c r="H795" i="13"/>
  <c r="V794" i="13"/>
  <c r="U794" i="13"/>
  <c r="T794" i="13"/>
  <c r="Q794" i="13"/>
  <c r="M794" i="13"/>
  <c r="I794" i="13"/>
  <c r="H794" i="13"/>
  <c r="V793" i="13"/>
  <c r="U793" i="13"/>
  <c r="T793" i="13"/>
  <c r="Q793" i="13"/>
  <c r="M793" i="13"/>
  <c r="I793" i="13"/>
  <c r="H793" i="13"/>
  <c r="V792" i="13"/>
  <c r="U792" i="13"/>
  <c r="T792" i="13"/>
  <c r="Q792" i="13"/>
  <c r="M792" i="13"/>
  <c r="I792" i="13"/>
  <c r="H792" i="13"/>
  <c r="V791" i="13"/>
  <c r="U791" i="13"/>
  <c r="T791" i="13"/>
  <c r="Q791" i="13"/>
  <c r="M791" i="13"/>
  <c r="I791" i="13"/>
  <c r="H791" i="13"/>
  <c r="V790" i="13"/>
  <c r="U790" i="13"/>
  <c r="T790" i="13"/>
  <c r="Q790" i="13"/>
  <c r="M790" i="13"/>
  <c r="I790" i="13"/>
  <c r="H790" i="13"/>
  <c r="V789" i="13"/>
  <c r="U789" i="13"/>
  <c r="T789" i="13"/>
  <c r="Q789" i="13"/>
  <c r="M789" i="13"/>
  <c r="I789" i="13"/>
  <c r="H789" i="13"/>
  <c r="V788" i="13"/>
  <c r="U788" i="13"/>
  <c r="T788" i="13"/>
  <c r="Q788" i="13"/>
  <c r="M788" i="13"/>
  <c r="I788" i="13"/>
  <c r="H788" i="13"/>
  <c r="V787" i="13"/>
  <c r="U787" i="13"/>
  <c r="T787" i="13"/>
  <c r="Q787" i="13"/>
  <c r="M787" i="13"/>
  <c r="I787" i="13"/>
  <c r="H787" i="13"/>
  <c r="V786" i="13"/>
  <c r="U786" i="13"/>
  <c r="T786" i="13"/>
  <c r="Q786" i="13"/>
  <c r="M786" i="13"/>
  <c r="I786" i="13"/>
  <c r="H786" i="13"/>
  <c r="V785" i="13"/>
  <c r="U785" i="13"/>
  <c r="T785" i="13"/>
  <c r="Q785" i="13"/>
  <c r="M785" i="13"/>
  <c r="I785" i="13"/>
  <c r="H785" i="13"/>
  <c r="V784" i="13"/>
  <c r="U784" i="13"/>
  <c r="T784" i="13"/>
  <c r="Q784" i="13"/>
  <c r="M784" i="13"/>
  <c r="I784" i="13"/>
  <c r="H784" i="13"/>
  <c r="V783" i="13"/>
  <c r="U783" i="13"/>
  <c r="T783" i="13"/>
  <c r="Q783" i="13"/>
  <c r="M783" i="13"/>
  <c r="I783" i="13"/>
  <c r="H783" i="13"/>
  <c r="V782" i="13"/>
  <c r="U782" i="13"/>
  <c r="T782" i="13"/>
  <c r="Q782" i="13"/>
  <c r="M782" i="13"/>
  <c r="I782" i="13"/>
  <c r="H782" i="13"/>
  <c r="V781" i="13"/>
  <c r="U781" i="13"/>
  <c r="T781" i="13"/>
  <c r="Q781" i="13"/>
  <c r="M781" i="13"/>
  <c r="I781" i="13"/>
  <c r="H781" i="13"/>
  <c r="V780" i="13"/>
  <c r="U780" i="13"/>
  <c r="T780" i="13"/>
  <c r="Q780" i="13"/>
  <c r="M780" i="13"/>
  <c r="I780" i="13"/>
  <c r="H780" i="13"/>
  <c r="V779" i="13"/>
  <c r="U779" i="13"/>
  <c r="T779" i="13"/>
  <c r="Q779" i="13"/>
  <c r="M779" i="13"/>
  <c r="I779" i="13"/>
  <c r="H779" i="13"/>
  <c r="V778" i="13"/>
  <c r="U778" i="13"/>
  <c r="T778" i="13"/>
  <c r="Q778" i="13"/>
  <c r="M778" i="13"/>
  <c r="I778" i="13"/>
  <c r="H778" i="13"/>
  <c r="V777" i="13"/>
  <c r="U777" i="13"/>
  <c r="T777" i="13"/>
  <c r="Q777" i="13"/>
  <c r="M777" i="13"/>
  <c r="I777" i="13"/>
  <c r="H777" i="13"/>
  <c r="V776" i="13"/>
  <c r="U776" i="13"/>
  <c r="T776" i="13"/>
  <c r="Q776" i="13"/>
  <c r="M776" i="13"/>
  <c r="I776" i="13"/>
  <c r="H776" i="13"/>
  <c r="V775" i="13"/>
  <c r="U775" i="13"/>
  <c r="T775" i="13"/>
  <c r="Q775" i="13"/>
  <c r="M775" i="13"/>
  <c r="I775" i="13"/>
  <c r="H775" i="13"/>
  <c r="V774" i="13"/>
  <c r="U774" i="13"/>
  <c r="T774" i="13"/>
  <c r="Q774" i="13"/>
  <c r="M774" i="13"/>
  <c r="I774" i="13"/>
  <c r="H774" i="13"/>
  <c r="V773" i="13"/>
  <c r="U773" i="13"/>
  <c r="T773" i="13"/>
  <c r="Q773" i="13"/>
  <c r="M773" i="13"/>
  <c r="I773" i="13"/>
  <c r="H773" i="13"/>
  <c r="V772" i="13"/>
  <c r="U772" i="13"/>
  <c r="T772" i="13"/>
  <c r="Q772" i="13"/>
  <c r="M772" i="13"/>
  <c r="I772" i="13"/>
  <c r="H772" i="13"/>
  <c r="V771" i="13"/>
  <c r="U771" i="13"/>
  <c r="T771" i="13"/>
  <c r="Q771" i="13"/>
  <c r="M771" i="13"/>
  <c r="I771" i="13"/>
  <c r="H771" i="13"/>
  <c r="V770" i="13"/>
  <c r="U770" i="13"/>
  <c r="T770" i="13"/>
  <c r="Q770" i="13"/>
  <c r="M770" i="13"/>
  <c r="I770" i="13"/>
  <c r="H770" i="13"/>
  <c r="V769" i="13"/>
  <c r="U769" i="13"/>
  <c r="T769" i="13"/>
  <c r="Q769" i="13"/>
  <c r="M769" i="13"/>
  <c r="I769" i="13"/>
  <c r="H769" i="13"/>
  <c r="V768" i="13"/>
  <c r="U768" i="13"/>
  <c r="T768" i="13"/>
  <c r="Q768" i="13"/>
  <c r="M768" i="13"/>
  <c r="I768" i="13"/>
  <c r="H768" i="13"/>
  <c r="V767" i="13"/>
  <c r="U767" i="13"/>
  <c r="T767" i="13"/>
  <c r="Q767" i="13"/>
  <c r="M767" i="13"/>
  <c r="I767" i="13"/>
  <c r="H767" i="13"/>
  <c r="V766" i="13"/>
  <c r="U766" i="13"/>
  <c r="T766" i="13"/>
  <c r="Q766" i="13"/>
  <c r="M766" i="13"/>
  <c r="I766" i="13"/>
  <c r="H766" i="13"/>
  <c r="V765" i="13"/>
  <c r="U765" i="13"/>
  <c r="T765" i="13"/>
  <c r="Q765" i="13"/>
  <c r="M765" i="13"/>
  <c r="I765" i="13"/>
  <c r="H765" i="13"/>
  <c r="V764" i="13"/>
  <c r="U764" i="13"/>
  <c r="T764" i="13"/>
  <c r="Q764" i="13"/>
  <c r="M764" i="13"/>
  <c r="I764" i="13"/>
  <c r="H764" i="13"/>
  <c r="V763" i="13"/>
  <c r="U763" i="13"/>
  <c r="T763" i="13"/>
  <c r="Q763" i="13"/>
  <c r="M763" i="13"/>
  <c r="I763" i="13"/>
  <c r="H763" i="13"/>
  <c r="V762" i="13"/>
  <c r="U762" i="13"/>
  <c r="T762" i="13"/>
  <c r="Q762" i="13"/>
  <c r="M762" i="13"/>
  <c r="I762" i="13"/>
  <c r="H762" i="13"/>
  <c r="V761" i="13"/>
  <c r="U761" i="13"/>
  <c r="T761" i="13"/>
  <c r="Q761" i="13"/>
  <c r="M761" i="13"/>
  <c r="I761" i="13"/>
  <c r="H761" i="13"/>
  <c r="V760" i="13"/>
  <c r="U760" i="13"/>
  <c r="T760" i="13"/>
  <c r="Q760" i="13"/>
  <c r="M760" i="13"/>
  <c r="I760" i="13"/>
  <c r="H760" i="13"/>
  <c r="V759" i="13"/>
  <c r="U759" i="13"/>
  <c r="T759" i="13"/>
  <c r="Q759" i="13"/>
  <c r="M759" i="13"/>
  <c r="I759" i="13"/>
  <c r="H759" i="13"/>
  <c r="V758" i="13"/>
  <c r="U758" i="13"/>
  <c r="T758" i="13"/>
  <c r="Q758" i="13"/>
  <c r="M758" i="13"/>
  <c r="I758" i="13"/>
  <c r="H758" i="13"/>
  <c r="V757" i="13"/>
  <c r="U757" i="13"/>
  <c r="T757" i="13"/>
  <c r="Q757" i="13"/>
  <c r="M757" i="13"/>
  <c r="I757" i="13"/>
  <c r="H757" i="13"/>
  <c r="V756" i="13"/>
  <c r="U756" i="13"/>
  <c r="T756" i="13"/>
  <c r="Q756" i="13"/>
  <c r="M756" i="13"/>
  <c r="I756" i="13"/>
  <c r="H756" i="13"/>
  <c r="V755" i="13"/>
  <c r="U755" i="13"/>
  <c r="T755" i="13"/>
  <c r="Q755" i="13"/>
  <c r="M755" i="13"/>
  <c r="I755" i="13"/>
  <c r="H755" i="13"/>
  <c r="V754" i="13"/>
  <c r="U754" i="13"/>
  <c r="T754" i="13"/>
  <c r="Q754" i="13"/>
  <c r="M754" i="13"/>
  <c r="I754" i="13"/>
  <c r="H754" i="13"/>
  <c r="V753" i="13"/>
  <c r="U753" i="13"/>
  <c r="T753" i="13"/>
  <c r="Q753" i="13"/>
  <c r="M753" i="13"/>
  <c r="I753" i="13"/>
  <c r="H753" i="13"/>
  <c r="V752" i="13"/>
  <c r="U752" i="13"/>
  <c r="T752" i="13"/>
  <c r="Q752" i="13"/>
  <c r="M752" i="13"/>
  <c r="I752" i="13"/>
  <c r="H752" i="13"/>
  <c r="V751" i="13"/>
  <c r="U751" i="13"/>
  <c r="T751" i="13"/>
  <c r="Q751" i="13"/>
  <c r="M751" i="13"/>
  <c r="I751" i="13"/>
  <c r="H751" i="13"/>
  <c r="V750" i="13"/>
  <c r="U750" i="13"/>
  <c r="T750" i="13"/>
  <c r="Q750" i="13"/>
  <c r="M750" i="13"/>
  <c r="I750" i="13"/>
  <c r="H750" i="13"/>
  <c r="V749" i="13"/>
  <c r="U749" i="13"/>
  <c r="T749" i="13"/>
  <c r="Q749" i="13"/>
  <c r="M749" i="13"/>
  <c r="I749" i="13"/>
  <c r="H749" i="13"/>
  <c r="V748" i="13"/>
  <c r="U748" i="13"/>
  <c r="T748" i="13"/>
  <c r="Q748" i="13"/>
  <c r="M748" i="13"/>
  <c r="I748" i="13"/>
  <c r="H748" i="13"/>
  <c r="V747" i="13"/>
  <c r="U747" i="13"/>
  <c r="T747" i="13"/>
  <c r="Q747" i="13"/>
  <c r="M747" i="13"/>
  <c r="I747" i="13"/>
  <c r="H747" i="13"/>
  <c r="V746" i="13"/>
  <c r="U746" i="13"/>
  <c r="T746" i="13"/>
  <c r="Q746" i="13"/>
  <c r="M746" i="13"/>
  <c r="I746" i="13"/>
  <c r="H746" i="13"/>
  <c r="V745" i="13"/>
  <c r="U745" i="13"/>
  <c r="T745" i="13"/>
  <c r="Q745" i="13"/>
  <c r="M745" i="13"/>
  <c r="I745" i="13"/>
  <c r="H745" i="13"/>
  <c r="V744" i="13"/>
  <c r="U744" i="13"/>
  <c r="T744" i="13"/>
  <c r="Q744" i="13"/>
  <c r="M744" i="13"/>
  <c r="I744" i="13"/>
  <c r="H744" i="13"/>
  <c r="V743" i="13"/>
  <c r="U743" i="13"/>
  <c r="T743" i="13"/>
  <c r="Q743" i="13"/>
  <c r="M743" i="13"/>
  <c r="I743" i="13"/>
  <c r="H743" i="13"/>
  <c r="V742" i="13"/>
  <c r="U742" i="13"/>
  <c r="T742" i="13"/>
  <c r="Q742" i="13"/>
  <c r="M742" i="13"/>
  <c r="I742" i="13"/>
  <c r="H742" i="13"/>
  <c r="V741" i="13"/>
  <c r="U741" i="13"/>
  <c r="T741" i="13"/>
  <c r="Q741" i="13"/>
  <c r="M741" i="13"/>
  <c r="I741" i="13"/>
  <c r="H741" i="13"/>
  <c r="V740" i="13"/>
  <c r="U740" i="13"/>
  <c r="T740" i="13"/>
  <c r="Q740" i="13"/>
  <c r="M740" i="13"/>
  <c r="I740" i="13"/>
  <c r="H740" i="13"/>
  <c r="V739" i="13"/>
  <c r="U739" i="13"/>
  <c r="T739" i="13"/>
  <c r="Q739" i="13"/>
  <c r="M739" i="13"/>
  <c r="I739" i="13"/>
  <c r="H739" i="13"/>
  <c r="V738" i="13"/>
  <c r="U738" i="13"/>
  <c r="T738" i="13"/>
  <c r="Q738" i="13"/>
  <c r="M738" i="13"/>
  <c r="I738" i="13"/>
  <c r="H738" i="13"/>
  <c r="V737" i="13"/>
  <c r="U737" i="13"/>
  <c r="T737" i="13"/>
  <c r="Q737" i="13"/>
  <c r="M737" i="13"/>
  <c r="I737" i="13"/>
  <c r="H737" i="13"/>
  <c r="V736" i="13"/>
  <c r="U736" i="13"/>
  <c r="T736" i="13"/>
  <c r="Q736" i="13"/>
  <c r="M736" i="13"/>
  <c r="I736" i="13"/>
  <c r="H736" i="13"/>
  <c r="V735" i="13"/>
  <c r="U735" i="13"/>
  <c r="T735" i="13"/>
  <c r="Q735" i="13"/>
  <c r="M735" i="13"/>
  <c r="I735" i="13"/>
  <c r="H735" i="13"/>
  <c r="V734" i="13"/>
  <c r="U734" i="13"/>
  <c r="T734" i="13"/>
  <c r="Q734" i="13"/>
  <c r="M734" i="13"/>
  <c r="I734" i="13"/>
  <c r="H734" i="13"/>
  <c r="V733" i="13"/>
  <c r="U733" i="13"/>
  <c r="T733" i="13"/>
  <c r="Q733" i="13"/>
  <c r="M733" i="13"/>
  <c r="I733" i="13"/>
  <c r="H733" i="13"/>
  <c r="V732" i="13"/>
  <c r="U732" i="13"/>
  <c r="T732" i="13"/>
  <c r="Q732" i="13"/>
  <c r="M732" i="13"/>
  <c r="I732" i="13"/>
  <c r="H732" i="13"/>
  <c r="V731" i="13"/>
  <c r="U731" i="13"/>
  <c r="T731" i="13"/>
  <c r="Q731" i="13"/>
  <c r="M731" i="13"/>
  <c r="I731" i="13"/>
  <c r="H731" i="13"/>
  <c r="V730" i="13"/>
  <c r="U730" i="13"/>
  <c r="T730" i="13"/>
  <c r="Q730" i="13"/>
  <c r="M730" i="13"/>
  <c r="I730" i="13"/>
  <c r="H730" i="13"/>
  <c r="V729" i="13"/>
  <c r="U729" i="13"/>
  <c r="T729" i="13"/>
  <c r="Q729" i="13"/>
  <c r="M729" i="13"/>
  <c r="I729" i="13"/>
  <c r="H729" i="13"/>
  <c r="V728" i="13"/>
  <c r="U728" i="13"/>
  <c r="T728" i="13"/>
  <c r="Q728" i="13"/>
  <c r="M728" i="13"/>
  <c r="I728" i="13"/>
  <c r="H728" i="13"/>
  <c r="V727" i="13"/>
  <c r="U727" i="13"/>
  <c r="T727" i="13"/>
  <c r="Q727" i="13"/>
  <c r="M727" i="13"/>
  <c r="I727" i="13"/>
  <c r="H727" i="13"/>
  <c r="V726" i="13"/>
  <c r="U726" i="13"/>
  <c r="T726" i="13"/>
  <c r="Q726" i="13"/>
  <c r="M726" i="13"/>
  <c r="I726" i="13"/>
  <c r="H726" i="13"/>
  <c r="V725" i="13"/>
  <c r="U725" i="13"/>
  <c r="T725" i="13"/>
  <c r="Q725" i="13"/>
  <c r="M725" i="13"/>
  <c r="I725" i="13"/>
  <c r="H725" i="13"/>
  <c r="V724" i="13"/>
  <c r="U724" i="13"/>
  <c r="T724" i="13"/>
  <c r="Q724" i="13"/>
  <c r="M724" i="13"/>
  <c r="I724" i="13"/>
  <c r="H724" i="13"/>
  <c r="V723" i="13"/>
  <c r="U723" i="13"/>
  <c r="T723" i="13"/>
  <c r="Q723" i="13"/>
  <c r="M723" i="13"/>
  <c r="I723" i="13"/>
  <c r="H723" i="13"/>
  <c r="V722" i="13"/>
  <c r="U722" i="13"/>
  <c r="T722" i="13"/>
  <c r="Q722" i="13"/>
  <c r="M722" i="13"/>
  <c r="I722" i="13"/>
  <c r="H722" i="13"/>
  <c r="V721" i="13"/>
  <c r="U721" i="13"/>
  <c r="T721" i="13"/>
  <c r="Q721" i="13"/>
  <c r="M721" i="13"/>
  <c r="I721" i="13"/>
  <c r="H721" i="13"/>
  <c r="V720" i="13"/>
  <c r="U720" i="13"/>
  <c r="T720" i="13"/>
  <c r="Q720" i="13"/>
  <c r="M720" i="13"/>
  <c r="I720" i="13"/>
  <c r="H720" i="13"/>
  <c r="V719" i="13"/>
  <c r="U719" i="13"/>
  <c r="T719" i="13"/>
  <c r="Q719" i="13"/>
  <c r="M719" i="13"/>
  <c r="I719" i="13"/>
  <c r="H719" i="13"/>
  <c r="V718" i="13"/>
  <c r="U718" i="13"/>
  <c r="T718" i="13"/>
  <c r="Q718" i="13"/>
  <c r="M718" i="13"/>
  <c r="I718" i="13"/>
  <c r="H718" i="13"/>
  <c r="V717" i="13"/>
  <c r="U717" i="13"/>
  <c r="T717" i="13"/>
  <c r="Q717" i="13"/>
  <c r="M717" i="13"/>
  <c r="I717" i="13"/>
  <c r="H717" i="13"/>
  <c r="V716" i="13"/>
  <c r="U716" i="13"/>
  <c r="T716" i="13"/>
  <c r="Q716" i="13"/>
  <c r="M716" i="13"/>
  <c r="I716" i="13"/>
  <c r="H716" i="13"/>
  <c r="V715" i="13"/>
  <c r="U715" i="13"/>
  <c r="T715" i="13"/>
  <c r="Q715" i="13"/>
  <c r="M715" i="13"/>
  <c r="I715" i="13"/>
  <c r="H715" i="13"/>
  <c r="V714" i="13"/>
  <c r="U714" i="13"/>
  <c r="T714" i="13"/>
  <c r="Q714" i="13"/>
  <c r="M714" i="13"/>
  <c r="I714" i="13"/>
  <c r="H714" i="13"/>
  <c r="V713" i="13"/>
  <c r="U713" i="13"/>
  <c r="T713" i="13"/>
  <c r="Q713" i="13"/>
  <c r="M713" i="13"/>
  <c r="I713" i="13"/>
  <c r="H713" i="13"/>
  <c r="V712" i="13"/>
  <c r="U712" i="13"/>
  <c r="T712" i="13"/>
  <c r="Q712" i="13"/>
  <c r="M712" i="13"/>
  <c r="I712" i="13"/>
  <c r="H712" i="13"/>
  <c r="V711" i="13"/>
  <c r="U711" i="13"/>
  <c r="T711" i="13"/>
  <c r="Q711" i="13"/>
  <c r="M711" i="13"/>
  <c r="I711" i="13"/>
  <c r="H711" i="13"/>
  <c r="V710" i="13"/>
  <c r="U710" i="13"/>
  <c r="T710" i="13"/>
  <c r="Q710" i="13"/>
  <c r="M710" i="13"/>
  <c r="I710" i="13"/>
  <c r="H710" i="13"/>
  <c r="V709" i="13"/>
  <c r="U709" i="13"/>
  <c r="T709" i="13"/>
  <c r="Q709" i="13"/>
  <c r="M709" i="13"/>
  <c r="I709" i="13"/>
  <c r="H709" i="13"/>
  <c r="V708" i="13"/>
  <c r="U708" i="13"/>
  <c r="T708" i="13"/>
  <c r="Q708" i="13"/>
  <c r="M708" i="13"/>
  <c r="I708" i="13"/>
  <c r="H708" i="13"/>
  <c r="V707" i="13"/>
  <c r="U707" i="13"/>
  <c r="T707" i="13"/>
  <c r="Q707" i="13"/>
  <c r="M707" i="13"/>
  <c r="I707" i="13"/>
  <c r="H707" i="13"/>
  <c r="V706" i="13"/>
  <c r="U706" i="13"/>
  <c r="T706" i="13"/>
  <c r="Q706" i="13"/>
  <c r="M706" i="13"/>
  <c r="I706" i="13"/>
  <c r="H706" i="13"/>
  <c r="V705" i="13"/>
  <c r="U705" i="13"/>
  <c r="T705" i="13"/>
  <c r="Q705" i="13"/>
  <c r="M705" i="13"/>
  <c r="I705" i="13"/>
  <c r="H705" i="13"/>
  <c r="V704" i="13"/>
  <c r="U704" i="13"/>
  <c r="T704" i="13"/>
  <c r="Q704" i="13"/>
  <c r="M704" i="13"/>
  <c r="I704" i="13"/>
  <c r="H704" i="13"/>
  <c r="V703" i="13"/>
  <c r="U703" i="13"/>
  <c r="T703" i="13"/>
  <c r="Q703" i="13"/>
  <c r="M703" i="13"/>
  <c r="I703" i="13"/>
  <c r="H703" i="13"/>
  <c r="V702" i="13"/>
  <c r="U702" i="13"/>
  <c r="T702" i="13"/>
  <c r="Q702" i="13"/>
  <c r="M702" i="13"/>
  <c r="I702" i="13"/>
  <c r="H702" i="13"/>
  <c r="V701" i="13"/>
  <c r="U701" i="13"/>
  <c r="T701" i="13"/>
  <c r="Q701" i="13"/>
  <c r="M701" i="13"/>
  <c r="I701" i="13"/>
  <c r="H701" i="13"/>
  <c r="V700" i="13"/>
  <c r="U700" i="13"/>
  <c r="T700" i="13"/>
  <c r="Q700" i="13"/>
  <c r="M700" i="13"/>
  <c r="I700" i="13"/>
  <c r="H700" i="13"/>
  <c r="V699" i="13"/>
  <c r="U699" i="13"/>
  <c r="T699" i="13"/>
  <c r="Q699" i="13"/>
  <c r="M699" i="13"/>
  <c r="I699" i="13"/>
  <c r="H699" i="13"/>
  <c r="V698" i="13"/>
  <c r="U698" i="13"/>
  <c r="T698" i="13"/>
  <c r="Q698" i="13"/>
  <c r="M698" i="13"/>
  <c r="I698" i="13"/>
  <c r="H698" i="13"/>
  <c r="V697" i="13"/>
  <c r="U697" i="13"/>
  <c r="T697" i="13"/>
  <c r="Q697" i="13"/>
  <c r="M697" i="13"/>
  <c r="I697" i="13"/>
  <c r="H697" i="13"/>
  <c r="V696" i="13"/>
  <c r="U696" i="13"/>
  <c r="T696" i="13"/>
  <c r="Q696" i="13"/>
  <c r="M696" i="13"/>
  <c r="I696" i="13"/>
  <c r="H696" i="13"/>
  <c r="V695" i="13"/>
  <c r="U695" i="13"/>
  <c r="T695" i="13"/>
  <c r="Q695" i="13"/>
  <c r="M695" i="13"/>
  <c r="I695" i="13"/>
  <c r="H695" i="13"/>
  <c r="V694" i="13"/>
  <c r="U694" i="13"/>
  <c r="T694" i="13"/>
  <c r="Q694" i="13"/>
  <c r="M694" i="13"/>
  <c r="I694" i="13"/>
  <c r="H694" i="13"/>
  <c r="V693" i="13"/>
  <c r="U693" i="13"/>
  <c r="T693" i="13"/>
  <c r="Q693" i="13"/>
  <c r="M693" i="13"/>
  <c r="I693" i="13"/>
  <c r="H693" i="13"/>
  <c r="V692" i="13"/>
  <c r="U692" i="13"/>
  <c r="T692" i="13"/>
  <c r="Q692" i="13"/>
  <c r="M692" i="13"/>
  <c r="I692" i="13"/>
  <c r="H692" i="13"/>
  <c r="V691" i="13"/>
  <c r="U691" i="13"/>
  <c r="T691" i="13"/>
  <c r="Q691" i="13"/>
  <c r="M691" i="13"/>
  <c r="I691" i="13"/>
  <c r="H691" i="13"/>
  <c r="V690" i="13"/>
  <c r="U690" i="13"/>
  <c r="T690" i="13"/>
  <c r="Q690" i="13"/>
  <c r="M690" i="13"/>
  <c r="I690" i="13"/>
  <c r="H690" i="13"/>
  <c r="V689" i="13"/>
  <c r="U689" i="13"/>
  <c r="T689" i="13"/>
  <c r="Q689" i="13"/>
  <c r="M689" i="13"/>
  <c r="I689" i="13"/>
  <c r="H689" i="13"/>
  <c r="V688" i="13"/>
  <c r="U688" i="13"/>
  <c r="T688" i="13"/>
  <c r="Q688" i="13"/>
  <c r="M688" i="13"/>
  <c r="I688" i="13"/>
  <c r="H688" i="13"/>
  <c r="V687" i="13"/>
  <c r="U687" i="13"/>
  <c r="T687" i="13"/>
  <c r="Q687" i="13"/>
  <c r="M687" i="13"/>
  <c r="I687" i="13"/>
  <c r="H687" i="13"/>
  <c r="V686" i="13"/>
  <c r="U686" i="13"/>
  <c r="T686" i="13"/>
  <c r="Q686" i="13"/>
  <c r="M686" i="13"/>
  <c r="I686" i="13"/>
  <c r="H686" i="13"/>
  <c r="V685" i="13"/>
  <c r="U685" i="13"/>
  <c r="T685" i="13"/>
  <c r="Q685" i="13"/>
  <c r="M685" i="13"/>
  <c r="I685" i="13"/>
  <c r="H685" i="13"/>
  <c r="V684" i="13"/>
  <c r="U684" i="13"/>
  <c r="T684" i="13"/>
  <c r="Q684" i="13"/>
  <c r="M684" i="13"/>
  <c r="I684" i="13"/>
  <c r="H684" i="13"/>
  <c r="V683" i="13"/>
  <c r="U683" i="13"/>
  <c r="T683" i="13"/>
  <c r="Q683" i="13"/>
  <c r="M683" i="13"/>
  <c r="I683" i="13"/>
  <c r="H683" i="13"/>
  <c r="V682" i="13"/>
  <c r="U682" i="13"/>
  <c r="T682" i="13"/>
  <c r="Q682" i="13"/>
  <c r="M682" i="13"/>
  <c r="I682" i="13"/>
  <c r="H682" i="13"/>
  <c r="V681" i="13"/>
  <c r="U681" i="13"/>
  <c r="T681" i="13"/>
  <c r="Q681" i="13"/>
  <c r="M681" i="13"/>
  <c r="I681" i="13"/>
  <c r="H681" i="13"/>
  <c r="V680" i="13"/>
  <c r="U680" i="13"/>
  <c r="T680" i="13"/>
  <c r="Q680" i="13"/>
  <c r="M680" i="13"/>
  <c r="I680" i="13"/>
  <c r="H680" i="13"/>
  <c r="V679" i="13"/>
  <c r="U679" i="13"/>
  <c r="T679" i="13"/>
  <c r="Q679" i="13"/>
  <c r="M679" i="13"/>
  <c r="I679" i="13"/>
  <c r="H679" i="13"/>
  <c r="V678" i="13"/>
  <c r="U678" i="13"/>
  <c r="T678" i="13"/>
  <c r="Q678" i="13"/>
  <c r="M678" i="13"/>
  <c r="I678" i="13"/>
  <c r="H678" i="13"/>
  <c r="V677" i="13"/>
  <c r="U677" i="13"/>
  <c r="T677" i="13"/>
  <c r="Q677" i="13"/>
  <c r="M677" i="13"/>
  <c r="I677" i="13"/>
  <c r="H677" i="13"/>
  <c r="V676" i="13"/>
  <c r="U676" i="13"/>
  <c r="T676" i="13"/>
  <c r="Q676" i="13"/>
  <c r="M676" i="13"/>
  <c r="I676" i="13"/>
  <c r="H676" i="13"/>
  <c r="V675" i="13"/>
  <c r="U675" i="13"/>
  <c r="T675" i="13"/>
  <c r="Q675" i="13"/>
  <c r="M675" i="13"/>
  <c r="I675" i="13"/>
  <c r="H675" i="13"/>
  <c r="V674" i="13"/>
  <c r="U674" i="13"/>
  <c r="T674" i="13"/>
  <c r="Q674" i="13"/>
  <c r="M674" i="13"/>
  <c r="I674" i="13"/>
  <c r="H674" i="13"/>
  <c r="V673" i="13"/>
  <c r="U673" i="13"/>
  <c r="T673" i="13"/>
  <c r="Q673" i="13"/>
  <c r="M673" i="13"/>
  <c r="I673" i="13"/>
  <c r="H673" i="13"/>
  <c r="V672" i="13"/>
  <c r="U672" i="13"/>
  <c r="T672" i="13"/>
  <c r="Q672" i="13"/>
  <c r="M672" i="13"/>
  <c r="I672" i="13"/>
  <c r="H672" i="13"/>
  <c r="V671" i="13"/>
  <c r="U671" i="13"/>
  <c r="T671" i="13"/>
  <c r="Q671" i="13"/>
  <c r="M671" i="13"/>
  <c r="I671" i="13"/>
  <c r="H671" i="13"/>
  <c r="V670" i="13"/>
  <c r="U670" i="13"/>
  <c r="T670" i="13"/>
  <c r="Q670" i="13"/>
  <c r="M670" i="13"/>
  <c r="I670" i="13"/>
  <c r="H670" i="13"/>
  <c r="V669" i="13"/>
  <c r="U669" i="13"/>
  <c r="T669" i="13"/>
  <c r="Q669" i="13"/>
  <c r="M669" i="13"/>
  <c r="I669" i="13"/>
  <c r="H669" i="13"/>
  <c r="V668" i="13"/>
  <c r="U668" i="13"/>
  <c r="T668" i="13"/>
  <c r="Q668" i="13"/>
  <c r="M668" i="13"/>
  <c r="I668" i="13"/>
  <c r="H668" i="13"/>
  <c r="V667" i="13"/>
  <c r="U667" i="13"/>
  <c r="T667" i="13"/>
  <c r="Q667" i="13"/>
  <c r="M667" i="13"/>
  <c r="I667" i="13"/>
  <c r="H667" i="13"/>
  <c r="V666" i="13"/>
  <c r="U666" i="13"/>
  <c r="T666" i="13"/>
  <c r="Q666" i="13"/>
  <c r="M666" i="13"/>
  <c r="I666" i="13"/>
  <c r="H666" i="13"/>
  <c r="V665" i="13"/>
  <c r="U665" i="13"/>
  <c r="T665" i="13"/>
  <c r="Q665" i="13"/>
  <c r="M665" i="13"/>
  <c r="I665" i="13"/>
  <c r="H665" i="13"/>
  <c r="V664" i="13"/>
  <c r="U664" i="13"/>
  <c r="T664" i="13"/>
  <c r="Q664" i="13"/>
  <c r="M664" i="13"/>
  <c r="I664" i="13"/>
  <c r="H664" i="13"/>
  <c r="V663" i="13"/>
  <c r="U663" i="13"/>
  <c r="T663" i="13"/>
  <c r="Q663" i="13"/>
  <c r="M663" i="13"/>
  <c r="I663" i="13"/>
  <c r="H663" i="13"/>
  <c r="V662" i="13"/>
  <c r="U662" i="13"/>
  <c r="T662" i="13"/>
  <c r="Q662" i="13"/>
  <c r="M662" i="13"/>
  <c r="I662" i="13"/>
  <c r="H662" i="13"/>
  <c r="V661" i="13"/>
  <c r="U661" i="13"/>
  <c r="T661" i="13"/>
  <c r="Q661" i="13"/>
  <c r="M661" i="13"/>
  <c r="I661" i="13"/>
  <c r="H661" i="13"/>
  <c r="V660" i="13"/>
  <c r="U660" i="13"/>
  <c r="T660" i="13"/>
  <c r="Q660" i="13"/>
  <c r="M660" i="13"/>
  <c r="I660" i="13"/>
  <c r="H660" i="13"/>
  <c r="V659" i="13"/>
  <c r="U659" i="13"/>
  <c r="T659" i="13"/>
  <c r="Q659" i="13"/>
  <c r="M659" i="13"/>
  <c r="I659" i="13"/>
  <c r="H659" i="13"/>
  <c r="V658" i="13"/>
  <c r="U658" i="13"/>
  <c r="T658" i="13"/>
  <c r="Q658" i="13"/>
  <c r="M658" i="13"/>
  <c r="I658" i="13"/>
  <c r="H658" i="13"/>
  <c r="V657" i="13"/>
  <c r="U657" i="13"/>
  <c r="T657" i="13"/>
  <c r="Q657" i="13"/>
  <c r="M657" i="13"/>
  <c r="I657" i="13"/>
  <c r="H657" i="13"/>
  <c r="V656" i="13"/>
  <c r="U656" i="13"/>
  <c r="T656" i="13"/>
  <c r="Q656" i="13"/>
  <c r="M656" i="13"/>
  <c r="I656" i="13"/>
  <c r="H656" i="13"/>
  <c r="V655" i="13"/>
  <c r="U655" i="13"/>
  <c r="T655" i="13"/>
  <c r="Q655" i="13"/>
  <c r="M655" i="13"/>
  <c r="I655" i="13"/>
  <c r="H655" i="13"/>
  <c r="V654" i="13"/>
  <c r="U654" i="13"/>
  <c r="T654" i="13"/>
  <c r="Q654" i="13"/>
  <c r="M654" i="13"/>
  <c r="I654" i="13"/>
  <c r="H654" i="13"/>
  <c r="V653" i="13"/>
  <c r="U653" i="13"/>
  <c r="T653" i="13"/>
  <c r="Q653" i="13"/>
  <c r="M653" i="13"/>
  <c r="I653" i="13"/>
  <c r="H653" i="13"/>
  <c r="V652" i="13"/>
  <c r="U652" i="13"/>
  <c r="T652" i="13"/>
  <c r="Q652" i="13"/>
  <c r="M652" i="13"/>
  <c r="I652" i="13"/>
  <c r="H652" i="13"/>
  <c r="V651" i="13"/>
  <c r="U651" i="13"/>
  <c r="T651" i="13"/>
  <c r="Q651" i="13"/>
  <c r="M651" i="13"/>
  <c r="I651" i="13"/>
  <c r="H651" i="13"/>
  <c r="V650" i="13"/>
  <c r="U650" i="13"/>
  <c r="T650" i="13"/>
  <c r="Q650" i="13"/>
  <c r="M650" i="13"/>
  <c r="I650" i="13"/>
  <c r="H650" i="13"/>
  <c r="V649" i="13"/>
  <c r="U649" i="13"/>
  <c r="T649" i="13"/>
  <c r="Q649" i="13"/>
  <c r="M649" i="13"/>
  <c r="I649" i="13"/>
  <c r="H649" i="13"/>
  <c r="V648" i="13"/>
  <c r="U648" i="13"/>
  <c r="T648" i="13"/>
  <c r="Q648" i="13"/>
  <c r="M648" i="13"/>
  <c r="I648" i="13"/>
  <c r="H648" i="13"/>
  <c r="V647" i="13"/>
  <c r="U647" i="13"/>
  <c r="T647" i="13"/>
  <c r="Q647" i="13"/>
  <c r="M647" i="13"/>
  <c r="I647" i="13"/>
  <c r="H647" i="13"/>
  <c r="V646" i="13"/>
  <c r="U646" i="13"/>
  <c r="T646" i="13"/>
  <c r="Q646" i="13"/>
  <c r="M646" i="13"/>
  <c r="I646" i="13"/>
  <c r="H646" i="13"/>
  <c r="V645" i="13"/>
  <c r="U645" i="13"/>
  <c r="T645" i="13"/>
  <c r="Q645" i="13"/>
  <c r="M645" i="13"/>
  <c r="I645" i="13"/>
  <c r="H645" i="13"/>
  <c r="V644" i="13"/>
  <c r="U644" i="13"/>
  <c r="T644" i="13"/>
  <c r="Q644" i="13"/>
  <c r="M644" i="13"/>
  <c r="I644" i="13"/>
  <c r="H644" i="13"/>
  <c r="V643" i="13"/>
  <c r="U643" i="13"/>
  <c r="T643" i="13"/>
  <c r="Q643" i="13"/>
  <c r="M643" i="13"/>
  <c r="I643" i="13"/>
  <c r="H643" i="13"/>
  <c r="V642" i="13"/>
  <c r="U642" i="13"/>
  <c r="T642" i="13"/>
  <c r="Q642" i="13"/>
  <c r="M642" i="13"/>
  <c r="I642" i="13"/>
  <c r="H642" i="13"/>
  <c r="V641" i="13"/>
  <c r="U641" i="13"/>
  <c r="T641" i="13"/>
  <c r="Q641" i="13"/>
  <c r="M641" i="13"/>
  <c r="I641" i="13"/>
  <c r="H641" i="13"/>
  <c r="V640" i="13"/>
  <c r="U640" i="13"/>
  <c r="T640" i="13"/>
  <c r="Q640" i="13"/>
  <c r="M640" i="13"/>
  <c r="I640" i="13"/>
  <c r="H640" i="13"/>
  <c r="V639" i="13"/>
  <c r="U639" i="13"/>
  <c r="T639" i="13"/>
  <c r="Q639" i="13"/>
  <c r="M639" i="13"/>
  <c r="I639" i="13"/>
  <c r="H639" i="13"/>
  <c r="V638" i="13"/>
  <c r="U638" i="13"/>
  <c r="T638" i="13"/>
  <c r="Q638" i="13"/>
  <c r="M638" i="13"/>
  <c r="I638" i="13"/>
  <c r="H638" i="13"/>
  <c r="V637" i="13"/>
  <c r="U637" i="13"/>
  <c r="T637" i="13"/>
  <c r="Q637" i="13"/>
  <c r="M637" i="13"/>
  <c r="I637" i="13"/>
  <c r="H637" i="13"/>
  <c r="V636" i="13"/>
  <c r="U636" i="13"/>
  <c r="T636" i="13"/>
  <c r="Q636" i="13"/>
  <c r="M636" i="13"/>
  <c r="I636" i="13"/>
  <c r="H636" i="13"/>
  <c r="V635" i="13"/>
  <c r="U635" i="13"/>
  <c r="T635" i="13"/>
  <c r="Q635" i="13"/>
  <c r="M635" i="13"/>
  <c r="I635" i="13"/>
  <c r="H635" i="13"/>
  <c r="V634" i="13"/>
  <c r="U634" i="13"/>
  <c r="T634" i="13"/>
  <c r="Q634" i="13"/>
  <c r="M634" i="13"/>
  <c r="I634" i="13"/>
  <c r="H634" i="13"/>
  <c r="V633" i="13"/>
  <c r="U633" i="13"/>
  <c r="T633" i="13"/>
  <c r="Q633" i="13"/>
  <c r="M633" i="13"/>
  <c r="I633" i="13"/>
  <c r="H633" i="13"/>
  <c r="V632" i="13"/>
  <c r="U632" i="13"/>
  <c r="T632" i="13"/>
  <c r="Q632" i="13"/>
  <c r="M632" i="13"/>
  <c r="I632" i="13"/>
  <c r="H632" i="13"/>
  <c r="V631" i="13"/>
  <c r="U631" i="13"/>
  <c r="T631" i="13"/>
  <c r="Q631" i="13"/>
  <c r="M631" i="13"/>
  <c r="I631" i="13"/>
  <c r="H631" i="13"/>
  <c r="V630" i="13"/>
  <c r="U630" i="13"/>
  <c r="T630" i="13"/>
  <c r="Q630" i="13"/>
  <c r="M630" i="13"/>
  <c r="I630" i="13"/>
  <c r="H630" i="13"/>
  <c r="V629" i="13"/>
  <c r="U629" i="13"/>
  <c r="T629" i="13"/>
  <c r="Q629" i="13"/>
  <c r="M629" i="13"/>
  <c r="I629" i="13"/>
  <c r="H629" i="13"/>
  <c r="V628" i="13"/>
  <c r="U628" i="13"/>
  <c r="T628" i="13"/>
  <c r="Q628" i="13"/>
  <c r="M628" i="13"/>
  <c r="I628" i="13"/>
  <c r="H628" i="13"/>
  <c r="V627" i="13"/>
  <c r="U627" i="13"/>
  <c r="T627" i="13"/>
  <c r="Q627" i="13"/>
  <c r="M627" i="13"/>
  <c r="I627" i="13"/>
  <c r="H627" i="13"/>
  <c r="V626" i="13"/>
  <c r="U626" i="13"/>
  <c r="T626" i="13"/>
  <c r="Q626" i="13"/>
  <c r="M626" i="13"/>
  <c r="I626" i="13"/>
  <c r="H626" i="13"/>
  <c r="V625" i="13"/>
  <c r="U625" i="13"/>
  <c r="T625" i="13"/>
  <c r="Q625" i="13"/>
  <c r="M625" i="13"/>
  <c r="I625" i="13"/>
  <c r="H625" i="13"/>
  <c r="V624" i="13"/>
  <c r="U624" i="13"/>
  <c r="T624" i="13"/>
  <c r="Q624" i="13"/>
  <c r="M624" i="13"/>
  <c r="I624" i="13"/>
  <c r="H624" i="13"/>
  <c r="V623" i="13"/>
  <c r="U623" i="13"/>
  <c r="T623" i="13"/>
  <c r="Q623" i="13"/>
  <c r="M623" i="13"/>
  <c r="I623" i="13"/>
  <c r="H623" i="13"/>
  <c r="V622" i="13"/>
  <c r="U622" i="13"/>
  <c r="T622" i="13"/>
  <c r="Q622" i="13"/>
  <c r="M622" i="13"/>
  <c r="I622" i="13"/>
  <c r="H622" i="13"/>
  <c r="V621" i="13"/>
  <c r="U621" i="13"/>
  <c r="T621" i="13"/>
  <c r="Q621" i="13"/>
  <c r="M621" i="13"/>
  <c r="I621" i="13"/>
  <c r="H621" i="13"/>
  <c r="V620" i="13"/>
  <c r="U620" i="13"/>
  <c r="T620" i="13"/>
  <c r="Q620" i="13"/>
  <c r="M620" i="13"/>
  <c r="I620" i="13"/>
  <c r="H620" i="13"/>
  <c r="V619" i="13"/>
  <c r="U619" i="13"/>
  <c r="T619" i="13"/>
  <c r="Q619" i="13"/>
  <c r="M619" i="13"/>
  <c r="I619" i="13"/>
  <c r="H619" i="13"/>
  <c r="V618" i="13"/>
  <c r="U618" i="13"/>
  <c r="T618" i="13"/>
  <c r="Q618" i="13"/>
  <c r="M618" i="13"/>
  <c r="I618" i="13"/>
  <c r="H618" i="13"/>
  <c r="V617" i="13"/>
  <c r="U617" i="13"/>
  <c r="T617" i="13"/>
  <c r="Q617" i="13"/>
  <c r="M617" i="13"/>
  <c r="I617" i="13"/>
  <c r="H617" i="13"/>
  <c r="V616" i="13"/>
  <c r="U616" i="13"/>
  <c r="T616" i="13"/>
  <c r="Q616" i="13"/>
  <c r="M616" i="13"/>
  <c r="I616" i="13"/>
  <c r="H616" i="13"/>
  <c r="V615" i="13"/>
  <c r="U615" i="13"/>
  <c r="T615" i="13"/>
  <c r="Q615" i="13"/>
  <c r="M615" i="13"/>
  <c r="I615" i="13"/>
  <c r="H615" i="13"/>
  <c r="V614" i="13"/>
  <c r="U614" i="13"/>
  <c r="T614" i="13"/>
  <c r="Q614" i="13"/>
  <c r="M614" i="13"/>
  <c r="I614" i="13"/>
  <c r="H614" i="13"/>
  <c r="V613" i="13"/>
  <c r="U613" i="13"/>
  <c r="T613" i="13"/>
  <c r="Q613" i="13"/>
  <c r="M613" i="13"/>
  <c r="I613" i="13"/>
  <c r="H613" i="13"/>
  <c r="V612" i="13"/>
  <c r="U612" i="13"/>
  <c r="T612" i="13"/>
  <c r="Q612" i="13"/>
  <c r="M612" i="13"/>
  <c r="I612" i="13"/>
  <c r="H612" i="13"/>
  <c r="V611" i="13"/>
  <c r="U611" i="13"/>
  <c r="T611" i="13"/>
  <c r="Q611" i="13"/>
  <c r="M611" i="13"/>
  <c r="I611" i="13"/>
  <c r="H611" i="13"/>
  <c r="V610" i="13"/>
  <c r="U610" i="13"/>
  <c r="T610" i="13"/>
  <c r="Q610" i="13"/>
  <c r="M610" i="13"/>
  <c r="I610" i="13"/>
  <c r="H610" i="13"/>
  <c r="V609" i="13"/>
  <c r="U609" i="13"/>
  <c r="T609" i="13"/>
  <c r="Q609" i="13"/>
  <c r="M609" i="13"/>
  <c r="I609" i="13"/>
  <c r="H609" i="13"/>
  <c r="V608" i="13"/>
  <c r="U608" i="13"/>
  <c r="T608" i="13"/>
  <c r="Q608" i="13"/>
  <c r="M608" i="13"/>
  <c r="I608" i="13"/>
  <c r="H608" i="13"/>
  <c r="V607" i="13"/>
  <c r="U607" i="13"/>
  <c r="T607" i="13"/>
  <c r="Q607" i="13"/>
  <c r="M607" i="13"/>
  <c r="I607" i="13"/>
  <c r="H607" i="13"/>
  <c r="V606" i="13"/>
  <c r="U606" i="13"/>
  <c r="T606" i="13"/>
  <c r="Q606" i="13"/>
  <c r="M606" i="13"/>
  <c r="I606" i="13"/>
  <c r="H606" i="13"/>
  <c r="V605" i="13"/>
  <c r="U605" i="13"/>
  <c r="T605" i="13"/>
  <c r="Q605" i="13"/>
  <c r="M605" i="13"/>
  <c r="I605" i="13"/>
  <c r="H605" i="13"/>
  <c r="V604" i="13"/>
  <c r="U604" i="13"/>
  <c r="T604" i="13"/>
  <c r="Q604" i="13"/>
  <c r="M604" i="13"/>
  <c r="I604" i="13"/>
  <c r="H604" i="13"/>
  <c r="V603" i="13"/>
  <c r="U603" i="13"/>
  <c r="T603" i="13"/>
  <c r="Q603" i="13"/>
  <c r="M603" i="13"/>
  <c r="I603" i="13"/>
  <c r="H603" i="13"/>
  <c r="V602" i="13"/>
  <c r="U602" i="13"/>
  <c r="T602" i="13"/>
  <c r="Q602" i="13"/>
  <c r="M602" i="13"/>
  <c r="I602" i="13"/>
  <c r="H602" i="13"/>
  <c r="V601" i="13"/>
  <c r="U601" i="13"/>
  <c r="T601" i="13"/>
  <c r="Q601" i="13"/>
  <c r="M601" i="13"/>
  <c r="I601" i="13"/>
  <c r="H601" i="13"/>
  <c r="V600" i="13"/>
  <c r="U600" i="13"/>
  <c r="T600" i="13"/>
  <c r="Q600" i="13"/>
  <c r="M600" i="13"/>
  <c r="I600" i="13"/>
  <c r="H600" i="13"/>
  <c r="V599" i="13"/>
  <c r="U599" i="13"/>
  <c r="T599" i="13"/>
  <c r="Q599" i="13"/>
  <c r="M599" i="13"/>
  <c r="I599" i="13"/>
  <c r="H599" i="13"/>
  <c r="V598" i="13"/>
  <c r="U598" i="13"/>
  <c r="T598" i="13"/>
  <c r="Q598" i="13"/>
  <c r="M598" i="13"/>
  <c r="I598" i="13"/>
  <c r="H598" i="13"/>
  <c r="V597" i="13"/>
  <c r="U597" i="13"/>
  <c r="T597" i="13"/>
  <c r="Q597" i="13"/>
  <c r="M597" i="13"/>
  <c r="I597" i="13"/>
  <c r="H597" i="13"/>
  <c r="V596" i="13"/>
  <c r="U596" i="13"/>
  <c r="T596" i="13"/>
  <c r="Q596" i="13"/>
  <c r="M596" i="13"/>
  <c r="I596" i="13"/>
  <c r="H596" i="13"/>
  <c r="V595" i="13"/>
  <c r="U595" i="13"/>
  <c r="T595" i="13"/>
  <c r="Q595" i="13"/>
  <c r="M595" i="13"/>
  <c r="I595" i="13"/>
  <c r="H595" i="13"/>
  <c r="V594" i="13"/>
  <c r="U594" i="13"/>
  <c r="T594" i="13"/>
  <c r="Q594" i="13"/>
  <c r="M594" i="13"/>
  <c r="I594" i="13"/>
  <c r="H594" i="13"/>
  <c r="V593" i="13"/>
  <c r="U593" i="13"/>
  <c r="T593" i="13"/>
  <c r="Q593" i="13"/>
  <c r="M593" i="13"/>
  <c r="I593" i="13"/>
  <c r="H593" i="13"/>
  <c r="V592" i="13"/>
  <c r="U592" i="13"/>
  <c r="T592" i="13"/>
  <c r="Q592" i="13"/>
  <c r="M592" i="13"/>
  <c r="I592" i="13"/>
  <c r="H592" i="13"/>
  <c r="V591" i="13"/>
  <c r="U591" i="13"/>
  <c r="T591" i="13"/>
  <c r="Q591" i="13"/>
  <c r="M591" i="13"/>
  <c r="I591" i="13"/>
  <c r="H591" i="13"/>
  <c r="V590" i="13"/>
  <c r="U590" i="13"/>
  <c r="T590" i="13"/>
  <c r="Q590" i="13"/>
  <c r="M590" i="13"/>
  <c r="I590" i="13"/>
  <c r="H590" i="13"/>
  <c r="V589" i="13"/>
  <c r="U589" i="13"/>
  <c r="T589" i="13"/>
  <c r="Q589" i="13"/>
  <c r="M589" i="13"/>
  <c r="I589" i="13"/>
  <c r="H589" i="13"/>
  <c r="V588" i="13"/>
  <c r="U588" i="13"/>
  <c r="T588" i="13"/>
  <c r="Q588" i="13"/>
  <c r="M588" i="13"/>
  <c r="I588" i="13"/>
  <c r="H588" i="13"/>
  <c r="V587" i="13"/>
  <c r="U587" i="13"/>
  <c r="T587" i="13"/>
  <c r="Q587" i="13"/>
  <c r="M587" i="13"/>
  <c r="I587" i="13"/>
  <c r="H587" i="13"/>
  <c r="V586" i="13"/>
  <c r="U586" i="13"/>
  <c r="T586" i="13"/>
  <c r="Q586" i="13"/>
  <c r="M586" i="13"/>
  <c r="I586" i="13"/>
  <c r="H586" i="13"/>
  <c r="V585" i="13"/>
  <c r="U585" i="13"/>
  <c r="T585" i="13"/>
  <c r="Q585" i="13"/>
  <c r="M585" i="13"/>
  <c r="I585" i="13"/>
  <c r="H585" i="13"/>
  <c r="V584" i="13"/>
  <c r="U584" i="13"/>
  <c r="T584" i="13"/>
  <c r="Q584" i="13"/>
  <c r="M584" i="13"/>
  <c r="I584" i="13"/>
  <c r="H584" i="13"/>
  <c r="V583" i="13"/>
  <c r="U583" i="13"/>
  <c r="T583" i="13"/>
  <c r="Q583" i="13"/>
  <c r="M583" i="13"/>
  <c r="I583" i="13"/>
  <c r="H583" i="13"/>
  <c r="V582" i="13"/>
  <c r="U582" i="13"/>
  <c r="T582" i="13"/>
  <c r="Q582" i="13"/>
  <c r="M582" i="13"/>
  <c r="I582" i="13"/>
  <c r="H582" i="13"/>
  <c r="V581" i="13"/>
  <c r="U581" i="13"/>
  <c r="T581" i="13"/>
  <c r="Q581" i="13"/>
  <c r="M581" i="13"/>
  <c r="I581" i="13"/>
  <c r="H581" i="13"/>
  <c r="V580" i="13"/>
  <c r="U580" i="13"/>
  <c r="T580" i="13"/>
  <c r="Q580" i="13"/>
  <c r="M580" i="13"/>
  <c r="I580" i="13"/>
  <c r="H580" i="13"/>
  <c r="V579" i="13"/>
  <c r="U579" i="13"/>
  <c r="T579" i="13"/>
  <c r="Q579" i="13"/>
  <c r="M579" i="13"/>
  <c r="I579" i="13"/>
  <c r="H579" i="13"/>
  <c r="V578" i="13"/>
  <c r="U578" i="13"/>
  <c r="T578" i="13"/>
  <c r="Q578" i="13"/>
  <c r="M578" i="13"/>
  <c r="I578" i="13"/>
  <c r="H578" i="13"/>
  <c r="V577" i="13"/>
  <c r="U577" i="13"/>
  <c r="T577" i="13"/>
  <c r="Q577" i="13"/>
  <c r="M577" i="13"/>
  <c r="I577" i="13"/>
  <c r="H577" i="13"/>
  <c r="V576" i="13"/>
  <c r="U576" i="13"/>
  <c r="T576" i="13"/>
  <c r="Q576" i="13"/>
  <c r="M576" i="13"/>
  <c r="I576" i="13"/>
  <c r="H576" i="13"/>
  <c r="V575" i="13"/>
  <c r="U575" i="13"/>
  <c r="T575" i="13"/>
  <c r="Q575" i="13"/>
  <c r="M575" i="13"/>
  <c r="I575" i="13"/>
  <c r="H575" i="13"/>
  <c r="V574" i="13"/>
  <c r="U574" i="13"/>
  <c r="T574" i="13"/>
  <c r="Q574" i="13"/>
  <c r="M574" i="13"/>
  <c r="I574" i="13"/>
  <c r="H574" i="13"/>
  <c r="V573" i="13"/>
  <c r="U573" i="13"/>
  <c r="T573" i="13"/>
  <c r="Q573" i="13"/>
  <c r="M573" i="13"/>
  <c r="I573" i="13"/>
  <c r="H573" i="13"/>
  <c r="V572" i="13"/>
  <c r="U572" i="13"/>
  <c r="T572" i="13"/>
  <c r="Q572" i="13"/>
  <c r="M572" i="13"/>
  <c r="I572" i="13"/>
  <c r="H572" i="13"/>
  <c r="V571" i="13"/>
  <c r="U571" i="13"/>
  <c r="T571" i="13"/>
  <c r="Q571" i="13"/>
  <c r="M571" i="13"/>
  <c r="I571" i="13"/>
  <c r="H571" i="13"/>
  <c r="V570" i="13"/>
  <c r="U570" i="13"/>
  <c r="T570" i="13"/>
  <c r="Q570" i="13"/>
  <c r="M570" i="13"/>
  <c r="I570" i="13"/>
  <c r="H570" i="13"/>
  <c r="V569" i="13"/>
  <c r="U569" i="13"/>
  <c r="T569" i="13"/>
  <c r="Q569" i="13"/>
  <c r="M569" i="13"/>
  <c r="I569" i="13"/>
  <c r="H569" i="13"/>
  <c r="V568" i="13"/>
  <c r="U568" i="13"/>
  <c r="T568" i="13"/>
  <c r="Q568" i="13"/>
  <c r="M568" i="13"/>
  <c r="I568" i="13"/>
  <c r="H568" i="13"/>
  <c r="V567" i="13"/>
  <c r="U567" i="13"/>
  <c r="T567" i="13"/>
  <c r="Q567" i="13"/>
  <c r="M567" i="13"/>
  <c r="I567" i="13"/>
  <c r="H567" i="13"/>
  <c r="V566" i="13"/>
  <c r="U566" i="13"/>
  <c r="T566" i="13"/>
  <c r="Q566" i="13"/>
  <c r="M566" i="13"/>
  <c r="I566" i="13"/>
  <c r="H566" i="13"/>
  <c r="V565" i="13"/>
  <c r="U565" i="13"/>
  <c r="T565" i="13"/>
  <c r="Q565" i="13"/>
  <c r="M565" i="13"/>
  <c r="I565" i="13"/>
  <c r="H565" i="13"/>
  <c r="V564" i="13"/>
  <c r="U564" i="13"/>
  <c r="T564" i="13"/>
  <c r="Q564" i="13"/>
  <c r="M564" i="13"/>
  <c r="I564" i="13"/>
  <c r="H564" i="13"/>
  <c r="V563" i="13"/>
  <c r="U563" i="13"/>
  <c r="T563" i="13"/>
  <c r="Q563" i="13"/>
  <c r="M563" i="13"/>
  <c r="I563" i="13"/>
  <c r="H563" i="13"/>
  <c r="V562" i="13"/>
  <c r="U562" i="13"/>
  <c r="T562" i="13"/>
  <c r="Q562" i="13"/>
  <c r="M562" i="13"/>
  <c r="I562" i="13"/>
  <c r="H562" i="13"/>
  <c r="V561" i="13"/>
  <c r="U561" i="13"/>
  <c r="T561" i="13"/>
  <c r="Q561" i="13"/>
  <c r="M561" i="13"/>
  <c r="I561" i="13"/>
  <c r="H561" i="13"/>
  <c r="V560" i="13"/>
  <c r="U560" i="13"/>
  <c r="T560" i="13"/>
  <c r="Q560" i="13"/>
  <c r="M560" i="13"/>
  <c r="I560" i="13"/>
  <c r="H560" i="13"/>
  <c r="V559" i="13"/>
  <c r="U559" i="13"/>
  <c r="T559" i="13"/>
  <c r="Q559" i="13"/>
  <c r="M559" i="13"/>
  <c r="I559" i="13"/>
  <c r="H559" i="13"/>
  <c r="V558" i="13"/>
  <c r="U558" i="13"/>
  <c r="T558" i="13"/>
  <c r="Q558" i="13"/>
  <c r="M558" i="13"/>
  <c r="I558" i="13"/>
  <c r="H558" i="13"/>
  <c r="V557" i="13"/>
  <c r="U557" i="13"/>
  <c r="T557" i="13"/>
  <c r="Q557" i="13"/>
  <c r="M557" i="13"/>
  <c r="I557" i="13"/>
  <c r="H557" i="13"/>
  <c r="V556" i="13"/>
  <c r="U556" i="13"/>
  <c r="T556" i="13"/>
  <c r="Q556" i="13"/>
  <c r="M556" i="13"/>
  <c r="I556" i="13"/>
  <c r="H556" i="13"/>
  <c r="V555" i="13"/>
  <c r="U555" i="13"/>
  <c r="T555" i="13"/>
  <c r="Q555" i="13"/>
  <c r="M555" i="13"/>
  <c r="I555" i="13"/>
  <c r="H555" i="13"/>
  <c r="V554" i="13"/>
  <c r="U554" i="13"/>
  <c r="T554" i="13"/>
  <c r="Q554" i="13"/>
  <c r="M554" i="13"/>
  <c r="I554" i="13"/>
  <c r="H554" i="13"/>
  <c r="V553" i="13"/>
  <c r="U553" i="13"/>
  <c r="T553" i="13"/>
  <c r="Q553" i="13"/>
  <c r="M553" i="13"/>
  <c r="I553" i="13"/>
  <c r="H553" i="13"/>
  <c r="V552" i="13"/>
  <c r="U552" i="13"/>
  <c r="T552" i="13"/>
  <c r="Q552" i="13"/>
  <c r="M552" i="13"/>
  <c r="I552" i="13"/>
  <c r="H552" i="13"/>
  <c r="V551" i="13"/>
  <c r="U551" i="13"/>
  <c r="T551" i="13"/>
  <c r="Q551" i="13"/>
  <c r="M551" i="13"/>
  <c r="I551" i="13"/>
  <c r="H551" i="13"/>
  <c r="V550" i="13"/>
  <c r="U550" i="13"/>
  <c r="T550" i="13"/>
  <c r="Q550" i="13"/>
  <c r="M550" i="13"/>
  <c r="I550" i="13"/>
  <c r="H550" i="13"/>
  <c r="V549" i="13"/>
  <c r="U549" i="13"/>
  <c r="T549" i="13"/>
  <c r="Q549" i="13"/>
  <c r="M549" i="13"/>
  <c r="I549" i="13"/>
  <c r="H549" i="13"/>
  <c r="V548" i="13"/>
  <c r="U548" i="13"/>
  <c r="T548" i="13"/>
  <c r="Q548" i="13"/>
  <c r="M548" i="13"/>
  <c r="I548" i="13"/>
  <c r="H548" i="13"/>
  <c r="V547" i="13"/>
  <c r="U547" i="13"/>
  <c r="T547" i="13"/>
  <c r="Q547" i="13"/>
  <c r="M547" i="13"/>
  <c r="I547" i="13"/>
  <c r="H547" i="13"/>
  <c r="V546" i="13"/>
  <c r="U546" i="13"/>
  <c r="T546" i="13"/>
  <c r="Q546" i="13"/>
  <c r="M546" i="13"/>
  <c r="I546" i="13"/>
  <c r="H546" i="13"/>
  <c r="V545" i="13"/>
  <c r="U545" i="13"/>
  <c r="T545" i="13"/>
  <c r="Q545" i="13"/>
  <c r="M545" i="13"/>
  <c r="I545" i="13"/>
  <c r="H545" i="13"/>
  <c r="V544" i="13"/>
  <c r="U544" i="13"/>
  <c r="T544" i="13"/>
  <c r="Q544" i="13"/>
  <c r="M544" i="13"/>
  <c r="I544" i="13"/>
  <c r="H544" i="13"/>
  <c r="V543" i="13"/>
  <c r="U543" i="13"/>
  <c r="T543" i="13"/>
  <c r="Q543" i="13"/>
  <c r="M543" i="13"/>
  <c r="I543" i="13"/>
  <c r="H543" i="13"/>
  <c r="V542" i="13"/>
  <c r="U542" i="13"/>
  <c r="T542" i="13"/>
  <c r="Q542" i="13"/>
  <c r="M542" i="13"/>
  <c r="I542" i="13"/>
  <c r="H542" i="13"/>
  <c r="V541" i="13"/>
  <c r="U541" i="13"/>
  <c r="T541" i="13"/>
  <c r="Q541" i="13"/>
  <c r="M541" i="13"/>
  <c r="I541" i="13"/>
  <c r="H541" i="13"/>
  <c r="V540" i="13"/>
  <c r="U540" i="13"/>
  <c r="T540" i="13"/>
  <c r="Q540" i="13"/>
  <c r="M540" i="13"/>
  <c r="I540" i="13"/>
  <c r="H540" i="13"/>
  <c r="V539" i="13"/>
  <c r="U539" i="13"/>
  <c r="T539" i="13"/>
  <c r="Q539" i="13"/>
  <c r="M539" i="13"/>
  <c r="I539" i="13"/>
  <c r="H539" i="13"/>
  <c r="V538" i="13"/>
  <c r="U538" i="13"/>
  <c r="T538" i="13"/>
  <c r="Q538" i="13"/>
  <c r="M538" i="13"/>
  <c r="I538" i="13"/>
  <c r="H538" i="13"/>
  <c r="V537" i="13"/>
  <c r="U537" i="13"/>
  <c r="T537" i="13"/>
  <c r="Q537" i="13"/>
  <c r="M537" i="13"/>
  <c r="I537" i="13"/>
  <c r="H537" i="13"/>
  <c r="V536" i="13"/>
  <c r="U536" i="13"/>
  <c r="T536" i="13"/>
  <c r="Q536" i="13"/>
  <c r="M536" i="13"/>
  <c r="I536" i="13"/>
  <c r="H536" i="13"/>
  <c r="V535" i="13"/>
  <c r="U535" i="13"/>
  <c r="T535" i="13"/>
  <c r="Q535" i="13"/>
  <c r="M535" i="13"/>
  <c r="I535" i="13"/>
  <c r="H535" i="13"/>
  <c r="V534" i="13"/>
  <c r="U534" i="13"/>
  <c r="T534" i="13"/>
  <c r="Q534" i="13"/>
  <c r="M534" i="13"/>
  <c r="I534" i="13"/>
  <c r="H534" i="13"/>
  <c r="V533" i="13"/>
  <c r="U533" i="13"/>
  <c r="T533" i="13"/>
  <c r="Q533" i="13"/>
  <c r="M533" i="13"/>
  <c r="I533" i="13"/>
  <c r="H533" i="13"/>
  <c r="V532" i="13"/>
  <c r="U532" i="13"/>
  <c r="T532" i="13"/>
  <c r="Q532" i="13"/>
  <c r="M532" i="13"/>
  <c r="I532" i="13"/>
  <c r="H532" i="13"/>
  <c r="V531" i="13"/>
  <c r="U531" i="13"/>
  <c r="T531" i="13"/>
  <c r="Q531" i="13"/>
  <c r="M531" i="13"/>
  <c r="I531" i="13"/>
  <c r="H531" i="13"/>
  <c r="V530" i="13"/>
  <c r="U530" i="13"/>
  <c r="T530" i="13"/>
  <c r="Q530" i="13"/>
  <c r="M530" i="13"/>
  <c r="I530" i="13"/>
  <c r="H530" i="13"/>
  <c r="V529" i="13"/>
  <c r="U529" i="13"/>
  <c r="T529" i="13"/>
  <c r="Q529" i="13"/>
  <c r="M529" i="13"/>
  <c r="I529" i="13"/>
  <c r="H529" i="13"/>
  <c r="V528" i="13"/>
  <c r="U528" i="13"/>
  <c r="T528" i="13"/>
  <c r="Q528" i="13"/>
  <c r="M528" i="13"/>
  <c r="I528" i="13"/>
  <c r="H528" i="13"/>
  <c r="V527" i="13"/>
  <c r="U527" i="13"/>
  <c r="T527" i="13"/>
  <c r="Q527" i="13"/>
  <c r="M527" i="13"/>
  <c r="I527" i="13"/>
  <c r="H527" i="13"/>
  <c r="V526" i="13"/>
  <c r="U526" i="13"/>
  <c r="T526" i="13"/>
  <c r="Q526" i="13"/>
  <c r="M526" i="13"/>
  <c r="I526" i="13"/>
  <c r="H526" i="13"/>
  <c r="V525" i="13"/>
  <c r="U525" i="13"/>
  <c r="T525" i="13"/>
  <c r="Q525" i="13"/>
  <c r="M525" i="13"/>
  <c r="I525" i="13"/>
  <c r="H525" i="13"/>
  <c r="V524" i="13"/>
  <c r="U524" i="13"/>
  <c r="T524" i="13"/>
  <c r="Q524" i="13"/>
  <c r="M524" i="13"/>
  <c r="I524" i="13"/>
  <c r="H524" i="13"/>
  <c r="V523" i="13"/>
  <c r="U523" i="13"/>
  <c r="T523" i="13"/>
  <c r="Q523" i="13"/>
  <c r="M523" i="13"/>
  <c r="I523" i="13"/>
  <c r="H523" i="13"/>
  <c r="V522" i="13"/>
  <c r="U522" i="13"/>
  <c r="T522" i="13"/>
  <c r="Q522" i="13"/>
  <c r="M522" i="13"/>
  <c r="I522" i="13"/>
  <c r="H522" i="13"/>
  <c r="V521" i="13"/>
  <c r="U521" i="13"/>
  <c r="T521" i="13"/>
  <c r="Q521" i="13"/>
  <c r="M521" i="13"/>
  <c r="I521" i="13"/>
  <c r="H521" i="13"/>
  <c r="V520" i="13"/>
  <c r="U520" i="13"/>
  <c r="T520" i="13"/>
  <c r="Q520" i="13"/>
  <c r="M520" i="13"/>
  <c r="I520" i="13"/>
  <c r="H520" i="13"/>
  <c r="V519" i="13"/>
  <c r="U519" i="13"/>
  <c r="T519" i="13"/>
  <c r="Q519" i="13"/>
  <c r="M519" i="13"/>
  <c r="I519" i="13"/>
  <c r="H519" i="13"/>
  <c r="V518" i="13"/>
  <c r="U518" i="13"/>
  <c r="T518" i="13"/>
  <c r="Q518" i="13"/>
  <c r="M518" i="13"/>
  <c r="I518" i="13"/>
  <c r="H518" i="13"/>
  <c r="V517" i="13"/>
  <c r="U517" i="13"/>
  <c r="T517" i="13"/>
  <c r="Q517" i="13"/>
  <c r="M517" i="13"/>
  <c r="I517" i="13"/>
  <c r="H517" i="13"/>
  <c r="V516" i="13"/>
  <c r="U516" i="13"/>
  <c r="T516" i="13"/>
  <c r="Q516" i="13"/>
  <c r="M516" i="13"/>
  <c r="I516" i="13"/>
  <c r="H516" i="13"/>
  <c r="V515" i="13"/>
  <c r="U515" i="13"/>
  <c r="T515" i="13"/>
  <c r="Q515" i="13"/>
  <c r="M515" i="13"/>
  <c r="I515" i="13"/>
  <c r="H515" i="13"/>
  <c r="V514" i="13"/>
  <c r="U514" i="13"/>
  <c r="T514" i="13"/>
  <c r="Q514" i="13"/>
  <c r="M514" i="13"/>
  <c r="I514" i="13"/>
  <c r="H514" i="13"/>
  <c r="V513" i="13"/>
  <c r="U513" i="13"/>
  <c r="T513" i="13"/>
  <c r="Q513" i="13"/>
  <c r="M513" i="13"/>
  <c r="I513" i="13"/>
  <c r="H513" i="13"/>
  <c r="V512" i="13"/>
  <c r="U512" i="13"/>
  <c r="T512" i="13"/>
  <c r="Q512" i="13"/>
  <c r="M512" i="13"/>
  <c r="I512" i="13"/>
  <c r="H512" i="13"/>
  <c r="V511" i="13"/>
  <c r="U511" i="13"/>
  <c r="T511" i="13"/>
  <c r="Q511" i="13"/>
  <c r="M511" i="13"/>
  <c r="I511" i="13"/>
  <c r="H511" i="13"/>
  <c r="V510" i="13"/>
  <c r="U510" i="13"/>
  <c r="T510" i="13"/>
  <c r="Q510" i="13"/>
  <c r="M510" i="13"/>
  <c r="I510" i="13"/>
  <c r="H510" i="13"/>
  <c r="V509" i="13"/>
  <c r="U509" i="13"/>
  <c r="T509" i="13"/>
  <c r="Q509" i="13"/>
  <c r="M509" i="13"/>
  <c r="I509" i="13"/>
  <c r="H509" i="13"/>
  <c r="V508" i="13"/>
  <c r="U508" i="13"/>
  <c r="T508" i="13"/>
  <c r="Q508" i="13"/>
  <c r="M508" i="13"/>
  <c r="I508" i="13"/>
  <c r="H508" i="13"/>
  <c r="V507" i="13"/>
  <c r="U507" i="13"/>
  <c r="T507" i="13"/>
  <c r="Q507" i="13"/>
  <c r="M507" i="13"/>
  <c r="I507" i="13"/>
  <c r="H507" i="13"/>
  <c r="V506" i="13"/>
  <c r="U506" i="13"/>
  <c r="T506" i="13"/>
  <c r="Q506" i="13"/>
  <c r="M506" i="13"/>
  <c r="I506" i="13"/>
  <c r="H506" i="13"/>
  <c r="V505" i="13"/>
  <c r="U505" i="13"/>
  <c r="T505" i="13"/>
  <c r="Q505" i="13"/>
  <c r="M505" i="13"/>
  <c r="I505" i="13"/>
  <c r="H505" i="13"/>
  <c r="V504" i="13"/>
  <c r="U504" i="13"/>
  <c r="T504" i="13"/>
  <c r="Q504" i="13"/>
  <c r="M504" i="13"/>
  <c r="I504" i="13"/>
  <c r="H504" i="13"/>
  <c r="V503" i="13"/>
  <c r="U503" i="13"/>
  <c r="T503" i="13"/>
  <c r="Q503" i="13"/>
  <c r="M503" i="13"/>
  <c r="I503" i="13"/>
  <c r="H503" i="13"/>
  <c r="V502" i="13"/>
  <c r="U502" i="13"/>
  <c r="T502" i="13"/>
  <c r="Q502" i="13"/>
  <c r="M502" i="13"/>
  <c r="I502" i="13"/>
  <c r="H502" i="13"/>
  <c r="V501" i="13"/>
  <c r="U501" i="13"/>
  <c r="T501" i="13"/>
  <c r="Q501" i="13"/>
  <c r="M501" i="13"/>
  <c r="I501" i="13"/>
  <c r="H501" i="13"/>
  <c r="V500" i="13"/>
  <c r="U500" i="13"/>
  <c r="T500" i="13"/>
  <c r="Q500" i="13"/>
  <c r="M500" i="13"/>
  <c r="I500" i="13"/>
  <c r="H500" i="13"/>
  <c r="V499" i="13"/>
  <c r="U499" i="13"/>
  <c r="T499" i="13"/>
  <c r="Q499" i="13"/>
  <c r="M499" i="13"/>
  <c r="I499" i="13"/>
  <c r="H499" i="13"/>
  <c r="V498" i="13"/>
  <c r="U498" i="13"/>
  <c r="T498" i="13"/>
  <c r="Q498" i="13"/>
  <c r="M498" i="13"/>
  <c r="I498" i="13"/>
  <c r="H498" i="13"/>
  <c r="V497" i="13"/>
  <c r="U497" i="13"/>
  <c r="T497" i="13"/>
  <c r="Q497" i="13"/>
  <c r="M497" i="13"/>
  <c r="I497" i="13"/>
  <c r="H497" i="13"/>
  <c r="V496" i="13"/>
  <c r="U496" i="13"/>
  <c r="T496" i="13"/>
  <c r="Q496" i="13"/>
  <c r="M496" i="13"/>
  <c r="I496" i="13"/>
  <c r="H496" i="13"/>
  <c r="V495" i="13"/>
  <c r="U495" i="13"/>
  <c r="T495" i="13"/>
  <c r="Q495" i="13"/>
  <c r="M495" i="13"/>
  <c r="I495" i="13"/>
  <c r="H495" i="13"/>
  <c r="V494" i="13"/>
  <c r="U494" i="13"/>
  <c r="T494" i="13"/>
  <c r="Q494" i="13"/>
  <c r="M494" i="13"/>
  <c r="I494" i="13"/>
  <c r="H494" i="13"/>
  <c r="V493" i="13"/>
  <c r="U493" i="13"/>
  <c r="T493" i="13"/>
  <c r="Q493" i="13"/>
  <c r="M493" i="13"/>
  <c r="I493" i="13"/>
  <c r="H493" i="13"/>
  <c r="V492" i="13"/>
  <c r="U492" i="13"/>
  <c r="T492" i="13"/>
  <c r="Q492" i="13"/>
  <c r="M492" i="13"/>
  <c r="I492" i="13"/>
  <c r="H492" i="13"/>
  <c r="V491" i="13"/>
  <c r="U491" i="13"/>
  <c r="T491" i="13"/>
  <c r="Q491" i="13"/>
  <c r="M491" i="13"/>
  <c r="I491" i="13"/>
  <c r="H491" i="13"/>
  <c r="V490" i="13"/>
  <c r="U490" i="13"/>
  <c r="T490" i="13"/>
  <c r="Q490" i="13"/>
  <c r="M490" i="13"/>
  <c r="I490" i="13"/>
  <c r="H490" i="13"/>
  <c r="V489" i="13"/>
  <c r="U489" i="13"/>
  <c r="T489" i="13"/>
  <c r="Q489" i="13"/>
  <c r="M489" i="13"/>
  <c r="I489" i="13"/>
  <c r="H489" i="13"/>
  <c r="V488" i="13"/>
  <c r="U488" i="13"/>
  <c r="T488" i="13"/>
  <c r="Q488" i="13"/>
  <c r="M488" i="13"/>
  <c r="I488" i="13"/>
  <c r="H488" i="13"/>
  <c r="V487" i="13"/>
  <c r="U487" i="13"/>
  <c r="T487" i="13"/>
  <c r="Q487" i="13"/>
  <c r="M487" i="13"/>
  <c r="I487" i="13"/>
  <c r="H487" i="13"/>
  <c r="V486" i="13"/>
  <c r="U486" i="13"/>
  <c r="T486" i="13"/>
  <c r="Q486" i="13"/>
  <c r="M486" i="13"/>
  <c r="I486" i="13"/>
  <c r="H486" i="13"/>
  <c r="V485" i="13"/>
  <c r="U485" i="13"/>
  <c r="T485" i="13"/>
  <c r="Q485" i="13"/>
  <c r="M485" i="13"/>
  <c r="I485" i="13"/>
  <c r="H485" i="13"/>
  <c r="V484" i="13"/>
  <c r="U484" i="13"/>
  <c r="T484" i="13"/>
  <c r="Q484" i="13"/>
  <c r="M484" i="13"/>
  <c r="I484" i="13"/>
  <c r="H484" i="13"/>
  <c r="V483" i="13"/>
  <c r="U483" i="13"/>
  <c r="T483" i="13"/>
  <c r="Q483" i="13"/>
  <c r="M483" i="13"/>
  <c r="I483" i="13"/>
  <c r="H483" i="13"/>
  <c r="V482" i="13"/>
  <c r="U482" i="13"/>
  <c r="T482" i="13"/>
  <c r="Q482" i="13"/>
  <c r="M482" i="13"/>
  <c r="I482" i="13"/>
  <c r="H482" i="13"/>
  <c r="V481" i="13"/>
  <c r="U481" i="13"/>
  <c r="T481" i="13"/>
  <c r="Q481" i="13"/>
  <c r="M481" i="13"/>
  <c r="I481" i="13"/>
  <c r="H481" i="13"/>
  <c r="V480" i="13"/>
  <c r="U480" i="13"/>
  <c r="T480" i="13"/>
  <c r="Q480" i="13"/>
  <c r="M480" i="13"/>
  <c r="I480" i="13"/>
  <c r="H480" i="13"/>
  <c r="V479" i="13"/>
  <c r="U479" i="13"/>
  <c r="T479" i="13"/>
  <c r="Q479" i="13"/>
  <c r="M479" i="13"/>
  <c r="I479" i="13"/>
  <c r="H479" i="13"/>
  <c r="V478" i="13"/>
  <c r="U478" i="13"/>
  <c r="T478" i="13"/>
  <c r="Q478" i="13"/>
  <c r="M478" i="13"/>
  <c r="I478" i="13"/>
  <c r="H478" i="13"/>
  <c r="V477" i="13"/>
  <c r="U477" i="13"/>
  <c r="T477" i="13"/>
  <c r="Q477" i="13"/>
  <c r="M477" i="13"/>
  <c r="I477" i="13"/>
  <c r="H477" i="13"/>
  <c r="V476" i="13"/>
  <c r="U476" i="13"/>
  <c r="T476" i="13"/>
  <c r="Q476" i="13"/>
  <c r="M476" i="13"/>
  <c r="I476" i="13"/>
  <c r="H476" i="13"/>
  <c r="V475" i="13"/>
  <c r="U475" i="13"/>
  <c r="T475" i="13"/>
  <c r="Q475" i="13"/>
  <c r="M475" i="13"/>
  <c r="I475" i="13"/>
  <c r="H475" i="13"/>
  <c r="V474" i="13"/>
  <c r="U474" i="13"/>
  <c r="T474" i="13"/>
  <c r="Q474" i="13"/>
  <c r="M474" i="13"/>
  <c r="I474" i="13"/>
  <c r="H474" i="13"/>
  <c r="V473" i="13"/>
  <c r="U473" i="13"/>
  <c r="T473" i="13"/>
  <c r="Q473" i="13"/>
  <c r="M473" i="13"/>
  <c r="I473" i="13"/>
  <c r="H473" i="13"/>
  <c r="V472" i="13"/>
  <c r="U472" i="13"/>
  <c r="T472" i="13"/>
  <c r="Q472" i="13"/>
  <c r="M472" i="13"/>
  <c r="I472" i="13"/>
  <c r="H472" i="13"/>
  <c r="V471" i="13"/>
  <c r="U471" i="13"/>
  <c r="T471" i="13"/>
  <c r="Q471" i="13"/>
  <c r="M471" i="13"/>
  <c r="I471" i="13"/>
  <c r="H471" i="13"/>
  <c r="V470" i="13"/>
  <c r="U470" i="13"/>
  <c r="T470" i="13"/>
  <c r="Q470" i="13"/>
  <c r="M470" i="13"/>
  <c r="I470" i="13"/>
  <c r="H470" i="13"/>
  <c r="V469" i="13"/>
  <c r="U469" i="13"/>
  <c r="T469" i="13"/>
  <c r="Q469" i="13"/>
  <c r="M469" i="13"/>
  <c r="I469" i="13"/>
  <c r="H469" i="13"/>
  <c r="V468" i="13"/>
  <c r="U468" i="13"/>
  <c r="T468" i="13"/>
  <c r="Q468" i="13"/>
  <c r="M468" i="13"/>
  <c r="I468" i="13"/>
  <c r="H468" i="13"/>
  <c r="V467" i="13"/>
  <c r="U467" i="13"/>
  <c r="T467" i="13"/>
  <c r="Q467" i="13"/>
  <c r="M467" i="13"/>
  <c r="I467" i="13"/>
  <c r="H467" i="13"/>
  <c r="V466" i="13"/>
  <c r="U466" i="13"/>
  <c r="T466" i="13"/>
  <c r="Q466" i="13"/>
  <c r="M466" i="13"/>
  <c r="I466" i="13"/>
  <c r="H466" i="13"/>
  <c r="V465" i="13"/>
  <c r="U465" i="13"/>
  <c r="T465" i="13"/>
  <c r="Q465" i="13"/>
  <c r="M465" i="13"/>
  <c r="I465" i="13"/>
  <c r="H465" i="13"/>
  <c r="V464" i="13"/>
  <c r="U464" i="13"/>
  <c r="T464" i="13"/>
  <c r="Q464" i="13"/>
  <c r="M464" i="13"/>
  <c r="I464" i="13"/>
  <c r="H464" i="13"/>
  <c r="V463" i="13"/>
  <c r="U463" i="13"/>
  <c r="T463" i="13"/>
  <c r="Q463" i="13"/>
  <c r="M463" i="13"/>
  <c r="I463" i="13"/>
  <c r="H463" i="13"/>
  <c r="V462" i="13"/>
  <c r="U462" i="13"/>
  <c r="T462" i="13"/>
  <c r="Q462" i="13"/>
  <c r="M462" i="13"/>
  <c r="I462" i="13"/>
  <c r="H462" i="13"/>
  <c r="V461" i="13"/>
  <c r="U461" i="13"/>
  <c r="T461" i="13"/>
  <c r="Q461" i="13"/>
  <c r="M461" i="13"/>
  <c r="I461" i="13"/>
  <c r="H461" i="13"/>
  <c r="V460" i="13"/>
  <c r="U460" i="13"/>
  <c r="T460" i="13"/>
  <c r="Q460" i="13"/>
  <c r="M460" i="13"/>
  <c r="I460" i="13"/>
  <c r="H460" i="13"/>
  <c r="V459" i="13"/>
  <c r="U459" i="13"/>
  <c r="T459" i="13"/>
  <c r="Q459" i="13"/>
  <c r="M459" i="13"/>
  <c r="I459" i="13"/>
  <c r="H459" i="13"/>
  <c r="V458" i="13"/>
  <c r="U458" i="13"/>
  <c r="T458" i="13"/>
  <c r="Q458" i="13"/>
  <c r="M458" i="13"/>
  <c r="I458" i="13"/>
  <c r="H458" i="13"/>
  <c r="V457" i="13"/>
  <c r="U457" i="13"/>
  <c r="T457" i="13"/>
  <c r="Q457" i="13"/>
  <c r="M457" i="13"/>
  <c r="I457" i="13"/>
  <c r="H457" i="13"/>
  <c r="V456" i="13"/>
  <c r="U456" i="13"/>
  <c r="T456" i="13"/>
  <c r="Q456" i="13"/>
  <c r="M456" i="13"/>
  <c r="I456" i="13"/>
  <c r="H456" i="13"/>
  <c r="V455" i="13"/>
  <c r="U455" i="13"/>
  <c r="T455" i="13"/>
  <c r="Q455" i="13"/>
  <c r="M455" i="13"/>
  <c r="I455" i="13"/>
  <c r="H455" i="13"/>
  <c r="V454" i="13"/>
  <c r="U454" i="13"/>
  <c r="T454" i="13"/>
  <c r="Q454" i="13"/>
  <c r="M454" i="13"/>
  <c r="I454" i="13"/>
  <c r="H454" i="13"/>
  <c r="V453" i="13"/>
  <c r="U453" i="13"/>
  <c r="T453" i="13"/>
  <c r="Q453" i="13"/>
  <c r="M453" i="13"/>
  <c r="I453" i="13"/>
  <c r="H453" i="13"/>
  <c r="V452" i="13"/>
  <c r="U452" i="13"/>
  <c r="T452" i="13"/>
  <c r="Q452" i="13"/>
  <c r="M452" i="13"/>
  <c r="I452" i="13"/>
  <c r="H452" i="13"/>
  <c r="V451" i="13"/>
  <c r="U451" i="13"/>
  <c r="T451" i="13"/>
  <c r="Q451" i="13"/>
  <c r="M451" i="13"/>
  <c r="I451" i="13"/>
  <c r="H451" i="13"/>
  <c r="V450" i="13"/>
  <c r="U450" i="13"/>
  <c r="T450" i="13"/>
  <c r="Q450" i="13"/>
  <c r="M450" i="13"/>
  <c r="I450" i="13"/>
  <c r="H450" i="13"/>
  <c r="V449" i="13"/>
  <c r="U449" i="13"/>
  <c r="T449" i="13"/>
  <c r="Q449" i="13"/>
  <c r="M449" i="13"/>
  <c r="I449" i="13"/>
  <c r="H449" i="13"/>
  <c r="V448" i="13"/>
  <c r="U448" i="13"/>
  <c r="T448" i="13"/>
  <c r="Q448" i="13"/>
  <c r="M448" i="13"/>
  <c r="I448" i="13"/>
  <c r="H448" i="13"/>
  <c r="V447" i="13"/>
  <c r="U447" i="13"/>
  <c r="T447" i="13"/>
  <c r="Q447" i="13"/>
  <c r="M447" i="13"/>
  <c r="I447" i="13"/>
  <c r="H447" i="13"/>
  <c r="V446" i="13"/>
  <c r="U446" i="13"/>
  <c r="T446" i="13"/>
  <c r="Q446" i="13"/>
  <c r="M446" i="13"/>
  <c r="I446" i="13"/>
  <c r="H446" i="13"/>
  <c r="V445" i="13"/>
  <c r="U445" i="13"/>
  <c r="T445" i="13"/>
  <c r="Q445" i="13"/>
  <c r="M445" i="13"/>
  <c r="I445" i="13"/>
  <c r="H445" i="13"/>
  <c r="V444" i="13"/>
  <c r="U444" i="13"/>
  <c r="T444" i="13"/>
  <c r="Q444" i="13"/>
  <c r="M444" i="13"/>
  <c r="I444" i="13"/>
  <c r="H444" i="13"/>
  <c r="V443" i="13"/>
  <c r="U443" i="13"/>
  <c r="T443" i="13"/>
  <c r="Q443" i="13"/>
  <c r="M443" i="13"/>
  <c r="I443" i="13"/>
  <c r="H443" i="13"/>
  <c r="V442" i="13"/>
  <c r="U442" i="13"/>
  <c r="T442" i="13"/>
  <c r="Q442" i="13"/>
  <c r="M442" i="13"/>
  <c r="I442" i="13"/>
  <c r="H442" i="13"/>
  <c r="V441" i="13"/>
  <c r="U441" i="13"/>
  <c r="T441" i="13"/>
  <c r="Q441" i="13"/>
  <c r="M441" i="13"/>
  <c r="I441" i="13"/>
  <c r="H441" i="13"/>
  <c r="V440" i="13"/>
  <c r="U440" i="13"/>
  <c r="T440" i="13"/>
  <c r="Q440" i="13"/>
  <c r="M440" i="13"/>
  <c r="I440" i="13"/>
  <c r="H440" i="13"/>
  <c r="V439" i="13"/>
  <c r="U439" i="13"/>
  <c r="T439" i="13"/>
  <c r="Q439" i="13"/>
  <c r="M439" i="13"/>
  <c r="I439" i="13"/>
  <c r="H439" i="13"/>
  <c r="V438" i="13"/>
  <c r="U438" i="13"/>
  <c r="T438" i="13"/>
  <c r="Q438" i="13"/>
  <c r="M438" i="13"/>
  <c r="I438" i="13"/>
  <c r="H438" i="13"/>
  <c r="V437" i="13"/>
  <c r="U437" i="13"/>
  <c r="T437" i="13"/>
  <c r="Q437" i="13"/>
  <c r="M437" i="13"/>
  <c r="I437" i="13"/>
  <c r="H437" i="13"/>
  <c r="V436" i="13"/>
  <c r="U436" i="13"/>
  <c r="T436" i="13"/>
  <c r="Q436" i="13"/>
  <c r="M436" i="13"/>
  <c r="I436" i="13"/>
  <c r="H436" i="13"/>
  <c r="V435" i="13"/>
  <c r="U435" i="13"/>
  <c r="T435" i="13"/>
  <c r="Q435" i="13"/>
  <c r="M435" i="13"/>
  <c r="I435" i="13"/>
  <c r="H435" i="13"/>
  <c r="V434" i="13"/>
  <c r="U434" i="13"/>
  <c r="T434" i="13"/>
  <c r="Q434" i="13"/>
  <c r="M434" i="13"/>
  <c r="I434" i="13"/>
  <c r="H434" i="13"/>
  <c r="V433" i="13"/>
  <c r="U433" i="13"/>
  <c r="T433" i="13"/>
  <c r="Q433" i="13"/>
  <c r="M433" i="13"/>
  <c r="I433" i="13"/>
  <c r="H433" i="13"/>
  <c r="V432" i="13"/>
  <c r="U432" i="13"/>
  <c r="T432" i="13"/>
  <c r="Q432" i="13"/>
  <c r="M432" i="13"/>
  <c r="I432" i="13"/>
  <c r="H432" i="13"/>
  <c r="V431" i="13"/>
  <c r="U431" i="13"/>
  <c r="T431" i="13"/>
  <c r="Q431" i="13"/>
  <c r="M431" i="13"/>
  <c r="I431" i="13"/>
  <c r="H431" i="13"/>
  <c r="V430" i="13"/>
  <c r="U430" i="13"/>
  <c r="T430" i="13"/>
  <c r="Q430" i="13"/>
  <c r="M430" i="13"/>
  <c r="I430" i="13"/>
  <c r="H430" i="13"/>
  <c r="V429" i="13"/>
  <c r="U429" i="13"/>
  <c r="T429" i="13"/>
  <c r="Q429" i="13"/>
  <c r="M429" i="13"/>
  <c r="I429" i="13"/>
  <c r="H429" i="13"/>
  <c r="V428" i="13"/>
  <c r="U428" i="13"/>
  <c r="T428" i="13"/>
  <c r="Q428" i="13"/>
  <c r="M428" i="13"/>
  <c r="I428" i="13"/>
  <c r="H428" i="13"/>
  <c r="V427" i="13"/>
  <c r="U427" i="13"/>
  <c r="T427" i="13"/>
  <c r="Q427" i="13"/>
  <c r="M427" i="13"/>
  <c r="I427" i="13"/>
  <c r="H427" i="13"/>
  <c r="V426" i="13"/>
  <c r="U426" i="13"/>
  <c r="T426" i="13"/>
  <c r="Q426" i="13"/>
  <c r="M426" i="13"/>
  <c r="I426" i="13"/>
  <c r="H426" i="13"/>
  <c r="V425" i="13"/>
  <c r="U425" i="13"/>
  <c r="T425" i="13"/>
  <c r="Q425" i="13"/>
  <c r="M425" i="13"/>
  <c r="I425" i="13"/>
  <c r="H425" i="13"/>
  <c r="V424" i="13"/>
  <c r="U424" i="13"/>
  <c r="T424" i="13"/>
  <c r="Q424" i="13"/>
  <c r="M424" i="13"/>
  <c r="I424" i="13"/>
  <c r="H424" i="13"/>
  <c r="V423" i="13"/>
  <c r="U423" i="13"/>
  <c r="T423" i="13"/>
  <c r="Q423" i="13"/>
  <c r="M423" i="13"/>
  <c r="I423" i="13"/>
  <c r="H423" i="13"/>
  <c r="V422" i="13"/>
  <c r="U422" i="13"/>
  <c r="T422" i="13"/>
  <c r="Q422" i="13"/>
  <c r="M422" i="13"/>
  <c r="I422" i="13"/>
  <c r="H422" i="13"/>
  <c r="V421" i="13"/>
  <c r="U421" i="13"/>
  <c r="T421" i="13"/>
  <c r="Q421" i="13"/>
  <c r="M421" i="13"/>
  <c r="I421" i="13"/>
  <c r="H421" i="13"/>
  <c r="V420" i="13"/>
  <c r="U420" i="13"/>
  <c r="T420" i="13"/>
  <c r="Q420" i="13"/>
  <c r="M420" i="13"/>
  <c r="I420" i="13"/>
  <c r="H420" i="13"/>
  <c r="V419" i="13"/>
  <c r="U419" i="13"/>
  <c r="T419" i="13"/>
  <c r="Q419" i="13"/>
  <c r="M419" i="13"/>
  <c r="I419" i="13"/>
  <c r="H419" i="13"/>
  <c r="V418" i="13"/>
  <c r="U418" i="13"/>
  <c r="T418" i="13"/>
  <c r="Q418" i="13"/>
  <c r="M418" i="13"/>
  <c r="I418" i="13"/>
  <c r="H418" i="13"/>
  <c r="V417" i="13"/>
  <c r="U417" i="13"/>
  <c r="T417" i="13"/>
  <c r="Q417" i="13"/>
  <c r="M417" i="13"/>
  <c r="I417" i="13"/>
  <c r="H417" i="13"/>
  <c r="V416" i="13"/>
  <c r="U416" i="13"/>
  <c r="T416" i="13"/>
  <c r="Q416" i="13"/>
  <c r="M416" i="13"/>
  <c r="I416" i="13"/>
  <c r="H416" i="13"/>
  <c r="V415" i="13"/>
  <c r="U415" i="13"/>
  <c r="T415" i="13"/>
  <c r="Q415" i="13"/>
  <c r="M415" i="13"/>
  <c r="I415" i="13"/>
  <c r="H415" i="13"/>
  <c r="V414" i="13"/>
  <c r="U414" i="13"/>
  <c r="T414" i="13"/>
  <c r="Q414" i="13"/>
  <c r="M414" i="13"/>
  <c r="I414" i="13"/>
  <c r="H414" i="13"/>
  <c r="V413" i="13"/>
  <c r="U413" i="13"/>
  <c r="T413" i="13"/>
  <c r="Q413" i="13"/>
  <c r="M413" i="13"/>
  <c r="I413" i="13"/>
  <c r="H413" i="13"/>
  <c r="V412" i="13"/>
  <c r="U412" i="13"/>
  <c r="T412" i="13"/>
  <c r="Q412" i="13"/>
  <c r="M412" i="13"/>
  <c r="I412" i="13"/>
  <c r="H412" i="13"/>
  <c r="V411" i="13"/>
  <c r="U411" i="13"/>
  <c r="T411" i="13"/>
  <c r="Q411" i="13"/>
  <c r="M411" i="13"/>
  <c r="I411" i="13"/>
  <c r="H411" i="13"/>
  <c r="V410" i="13"/>
  <c r="U410" i="13"/>
  <c r="T410" i="13"/>
  <c r="Q410" i="13"/>
  <c r="M410" i="13"/>
  <c r="I410" i="13"/>
  <c r="H410" i="13"/>
  <c r="V409" i="13"/>
  <c r="U409" i="13"/>
  <c r="T409" i="13"/>
  <c r="Q409" i="13"/>
  <c r="M409" i="13"/>
  <c r="I409" i="13"/>
  <c r="H409" i="13"/>
  <c r="V408" i="13"/>
  <c r="U408" i="13"/>
  <c r="T408" i="13"/>
  <c r="Q408" i="13"/>
  <c r="M408" i="13"/>
  <c r="I408" i="13"/>
  <c r="H408" i="13"/>
  <c r="V407" i="13"/>
  <c r="U407" i="13"/>
  <c r="T407" i="13"/>
  <c r="Q407" i="13"/>
  <c r="M407" i="13"/>
  <c r="I407" i="13"/>
  <c r="H407" i="13"/>
  <c r="V406" i="13"/>
  <c r="U406" i="13"/>
  <c r="T406" i="13"/>
  <c r="Q406" i="13"/>
  <c r="M406" i="13"/>
  <c r="I406" i="13"/>
  <c r="H406" i="13"/>
  <c r="V405" i="13"/>
  <c r="U405" i="13"/>
  <c r="T405" i="13"/>
  <c r="Q405" i="13"/>
  <c r="M405" i="13"/>
  <c r="I405" i="13"/>
  <c r="H405" i="13"/>
  <c r="V404" i="13"/>
  <c r="U404" i="13"/>
  <c r="T404" i="13"/>
  <c r="Q404" i="13"/>
  <c r="M404" i="13"/>
  <c r="I404" i="13"/>
  <c r="H404" i="13"/>
  <c r="V403" i="13"/>
  <c r="U403" i="13"/>
  <c r="T403" i="13"/>
  <c r="Q403" i="13"/>
  <c r="M403" i="13"/>
  <c r="I403" i="13"/>
  <c r="H403" i="13"/>
  <c r="V402" i="13"/>
  <c r="U402" i="13"/>
  <c r="T402" i="13"/>
  <c r="Q402" i="13"/>
  <c r="M402" i="13"/>
  <c r="I402" i="13"/>
  <c r="H402" i="13"/>
  <c r="V401" i="13"/>
  <c r="U401" i="13"/>
  <c r="T401" i="13"/>
  <c r="Q401" i="13"/>
  <c r="M401" i="13"/>
  <c r="I401" i="13"/>
  <c r="H401" i="13"/>
  <c r="V400" i="13"/>
  <c r="U400" i="13"/>
  <c r="T400" i="13"/>
  <c r="Q400" i="13"/>
  <c r="M400" i="13"/>
  <c r="I400" i="13"/>
  <c r="H400" i="13"/>
  <c r="V399" i="13"/>
  <c r="U399" i="13"/>
  <c r="T399" i="13"/>
  <c r="Q399" i="13"/>
  <c r="M399" i="13"/>
  <c r="I399" i="13"/>
  <c r="H399" i="13"/>
  <c r="V398" i="13"/>
  <c r="U398" i="13"/>
  <c r="T398" i="13"/>
  <c r="Q398" i="13"/>
  <c r="M398" i="13"/>
  <c r="I398" i="13"/>
  <c r="H398" i="13"/>
  <c r="V397" i="13"/>
  <c r="U397" i="13"/>
  <c r="T397" i="13"/>
  <c r="Q397" i="13"/>
  <c r="M397" i="13"/>
  <c r="I397" i="13"/>
  <c r="H397" i="13"/>
  <c r="V396" i="13"/>
  <c r="U396" i="13"/>
  <c r="T396" i="13"/>
  <c r="Q396" i="13"/>
  <c r="M396" i="13"/>
  <c r="I396" i="13"/>
  <c r="H396" i="13"/>
  <c r="V395" i="13"/>
  <c r="U395" i="13"/>
  <c r="T395" i="13"/>
  <c r="Q395" i="13"/>
  <c r="M395" i="13"/>
  <c r="I395" i="13"/>
  <c r="H395" i="13"/>
  <c r="V394" i="13"/>
  <c r="U394" i="13"/>
  <c r="T394" i="13"/>
  <c r="Q394" i="13"/>
  <c r="M394" i="13"/>
  <c r="I394" i="13"/>
  <c r="H394" i="13"/>
  <c r="V393" i="13"/>
  <c r="U393" i="13"/>
  <c r="T393" i="13"/>
  <c r="Q393" i="13"/>
  <c r="M393" i="13"/>
  <c r="I393" i="13"/>
  <c r="H393" i="13"/>
  <c r="V392" i="13"/>
  <c r="U392" i="13"/>
  <c r="T392" i="13"/>
  <c r="Q392" i="13"/>
  <c r="M392" i="13"/>
  <c r="I392" i="13"/>
  <c r="H392" i="13"/>
  <c r="V391" i="13"/>
  <c r="U391" i="13"/>
  <c r="T391" i="13"/>
  <c r="Q391" i="13"/>
  <c r="M391" i="13"/>
  <c r="I391" i="13"/>
  <c r="H391" i="13"/>
  <c r="V390" i="13"/>
  <c r="U390" i="13"/>
  <c r="T390" i="13"/>
  <c r="Q390" i="13"/>
  <c r="M390" i="13"/>
  <c r="I390" i="13"/>
  <c r="H390" i="13"/>
  <c r="V389" i="13"/>
  <c r="U389" i="13"/>
  <c r="T389" i="13"/>
  <c r="Q389" i="13"/>
  <c r="M389" i="13"/>
  <c r="I389" i="13"/>
  <c r="H389" i="13"/>
  <c r="V388" i="13"/>
  <c r="U388" i="13"/>
  <c r="T388" i="13"/>
  <c r="Q388" i="13"/>
  <c r="M388" i="13"/>
  <c r="I388" i="13"/>
  <c r="H388" i="13"/>
  <c r="V387" i="13"/>
  <c r="U387" i="13"/>
  <c r="T387" i="13"/>
  <c r="Q387" i="13"/>
  <c r="M387" i="13"/>
  <c r="I387" i="13"/>
  <c r="H387" i="13"/>
  <c r="V386" i="13"/>
  <c r="U386" i="13"/>
  <c r="T386" i="13"/>
  <c r="Q386" i="13"/>
  <c r="M386" i="13"/>
  <c r="I386" i="13"/>
  <c r="H386" i="13"/>
  <c r="V385" i="13"/>
  <c r="U385" i="13"/>
  <c r="T385" i="13"/>
  <c r="Q385" i="13"/>
  <c r="M385" i="13"/>
  <c r="I385" i="13"/>
  <c r="H385" i="13"/>
  <c r="V384" i="13"/>
  <c r="U384" i="13"/>
  <c r="T384" i="13"/>
  <c r="Q384" i="13"/>
  <c r="M384" i="13"/>
  <c r="I384" i="13"/>
  <c r="H384" i="13"/>
  <c r="V383" i="13"/>
  <c r="U383" i="13"/>
  <c r="T383" i="13"/>
  <c r="Q383" i="13"/>
  <c r="M383" i="13"/>
  <c r="I383" i="13"/>
  <c r="H383" i="13"/>
  <c r="V382" i="13"/>
  <c r="U382" i="13"/>
  <c r="T382" i="13"/>
  <c r="Q382" i="13"/>
  <c r="M382" i="13"/>
  <c r="I382" i="13"/>
  <c r="H382" i="13"/>
  <c r="V381" i="13"/>
  <c r="U381" i="13"/>
  <c r="T381" i="13"/>
  <c r="Q381" i="13"/>
  <c r="M381" i="13"/>
  <c r="I381" i="13"/>
  <c r="H381" i="13"/>
  <c r="V380" i="13"/>
  <c r="U380" i="13"/>
  <c r="T380" i="13"/>
  <c r="Q380" i="13"/>
  <c r="M380" i="13"/>
  <c r="I380" i="13"/>
  <c r="H380" i="13"/>
  <c r="V379" i="13"/>
  <c r="U379" i="13"/>
  <c r="T379" i="13"/>
  <c r="Q379" i="13"/>
  <c r="M379" i="13"/>
  <c r="I379" i="13"/>
  <c r="H379" i="13"/>
  <c r="V378" i="13"/>
  <c r="U378" i="13"/>
  <c r="T378" i="13"/>
  <c r="Q378" i="13"/>
  <c r="M378" i="13"/>
  <c r="I378" i="13"/>
  <c r="H378" i="13"/>
  <c r="V377" i="13"/>
  <c r="U377" i="13"/>
  <c r="T377" i="13"/>
  <c r="Q377" i="13"/>
  <c r="M377" i="13"/>
  <c r="I377" i="13"/>
  <c r="H377" i="13"/>
  <c r="V376" i="13"/>
  <c r="U376" i="13"/>
  <c r="T376" i="13"/>
  <c r="Q376" i="13"/>
  <c r="M376" i="13"/>
  <c r="I376" i="13"/>
  <c r="H376" i="13"/>
  <c r="V375" i="13"/>
  <c r="U375" i="13"/>
  <c r="T375" i="13"/>
  <c r="Q375" i="13"/>
  <c r="M375" i="13"/>
  <c r="I375" i="13"/>
  <c r="H375" i="13"/>
  <c r="V374" i="13"/>
  <c r="U374" i="13"/>
  <c r="T374" i="13"/>
  <c r="Q374" i="13"/>
  <c r="M374" i="13"/>
  <c r="I374" i="13"/>
  <c r="H374" i="13"/>
  <c r="V373" i="13"/>
  <c r="U373" i="13"/>
  <c r="T373" i="13"/>
  <c r="Q373" i="13"/>
  <c r="M373" i="13"/>
  <c r="I373" i="13"/>
  <c r="H373" i="13"/>
  <c r="V372" i="13"/>
  <c r="U372" i="13"/>
  <c r="T372" i="13"/>
  <c r="Q372" i="13"/>
  <c r="M372" i="13"/>
  <c r="I372" i="13"/>
  <c r="H372" i="13"/>
  <c r="V371" i="13"/>
  <c r="U371" i="13"/>
  <c r="T371" i="13"/>
  <c r="Q371" i="13"/>
  <c r="M371" i="13"/>
  <c r="I371" i="13"/>
  <c r="H371" i="13"/>
  <c r="V370" i="13"/>
  <c r="U370" i="13"/>
  <c r="T370" i="13"/>
  <c r="Q370" i="13"/>
  <c r="M370" i="13"/>
  <c r="I370" i="13"/>
  <c r="H370" i="13"/>
  <c r="V369" i="13"/>
  <c r="U369" i="13"/>
  <c r="T369" i="13"/>
  <c r="Q369" i="13"/>
  <c r="M369" i="13"/>
  <c r="I369" i="13"/>
  <c r="H369" i="13"/>
  <c r="V368" i="13"/>
  <c r="U368" i="13"/>
  <c r="T368" i="13"/>
  <c r="Q368" i="13"/>
  <c r="M368" i="13"/>
  <c r="I368" i="13"/>
  <c r="H368" i="13"/>
  <c r="V367" i="13"/>
  <c r="U367" i="13"/>
  <c r="T367" i="13"/>
  <c r="Q367" i="13"/>
  <c r="M367" i="13"/>
  <c r="I367" i="13"/>
  <c r="H367" i="13"/>
  <c r="V366" i="13"/>
  <c r="U366" i="13"/>
  <c r="T366" i="13"/>
  <c r="Q366" i="13"/>
  <c r="M366" i="13"/>
  <c r="I366" i="13"/>
  <c r="H366" i="13"/>
  <c r="V365" i="13"/>
  <c r="U365" i="13"/>
  <c r="T365" i="13"/>
  <c r="Q365" i="13"/>
  <c r="M365" i="13"/>
  <c r="I365" i="13"/>
  <c r="H365" i="13"/>
  <c r="V364" i="13"/>
  <c r="U364" i="13"/>
  <c r="T364" i="13"/>
  <c r="Q364" i="13"/>
  <c r="M364" i="13"/>
  <c r="I364" i="13"/>
  <c r="H364" i="13"/>
  <c r="V363" i="13"/>
  <c r="U363" i="13"/>
  <c r="T363" i="13"/>
  <c r="Q363" i="13"/>
  <c r="M363" i="13"/>
  <c r="I363" i="13"/>
  <c r="H363" i="13"/>
  <c r="V362" i="13"/>
  <c r="U362" i="13"/>
  <c r="T362" i="13"/>
  <c r="Q362" i="13"/>
  <c r="M362" i="13"/>
  <c r="I362" i="13"/>
  <c r="H362" i="13"/>
  <c r="V361" i="13"/>
  <c r="U361" i="13"/>
  <c r="T361" i="13"/>
  <c r="Q361" i="13"/>
  <c r="M361" i="13"/>
  <c r="I361" i="13"/>
  <c r="H361" i="13"/>
  <c r="V360" i="13"/>
  <c r="U360" i="13"/>
  <c r="T360" i="13"/>
  <c r="Q360" i="13"/>
  <c r="M360" i="13"/>
  <c r="I360" i="13"/>
  <c r="H360" i="13"/>
  <c r="V359" i="13"/>
  <c r="U359" i="13"/>
  <c r="T359" i="13"/>
  <c r="Q359" i="13"/>
  <c r="M359" i="13"/>
  <c r="I359" i="13"/>
  <c r="H359" i="13"/>
  <c r="V358" i="13"/>
  <c r="U358" i="13"/>
  <c r="T358" i="13"/>
  <c r="Q358" i="13"/>
  <c r="M358" i="13"/>
  <c r="I358" i="13"/>
  <c r="H358" i="13"/>
  <c r="V357" i="13"/>
  <c r="U357" i="13"/>
  <c r="T357" i="13"/>
  <c r="Q357" i="13"/>
  <c r="M357" i="13"/>
  <c r="I357" i="13"/>
  <c r="H357" i="13"/>
  <c r="V356" i="13"/>
  <c r="U356" i="13"/>
  <c r="T356" i="13"/>
  <c r="Q356" i="13"/>
  <c r="M356" i="13"/>
  <c r="I356" i="13"/>
  <c r="H356" i="13"/>
  <c r="V355" i="13"/>
  <c r="U355" i="13"/>
  <c r="T355" i="13"/>
  <c r="Q355" i="13"/>
  <c r="M355" i="13"/>
  <c r="I355" i="13"/>
  <c r="H355" i="13"/>
  <c r="V354" i="13"/>
  <c r="U354" i="13"/>
  <c r="T354" i="13"/>
  <c r="Q354" i="13"/>
  <c r="M354" i="13"/>
  <c r="I354" i="13"/>
  <c r="H354" i="13"/>
  <c r="V353" i="13"/>
  <c r="U353" i="13"/>
  <c r="T353" i="13"/>
  <c r="Q353" i="13"/>
  <c r="M353" i="13"/>
  <c r="I353" i="13"/>
  <c r="H353" i="13"/>
  <c r="V352" i="13"/>
  <c r="U352" i="13"/>
  <c r="T352" i="13"/>
  <c r="Q352" i="13"/>
  <c r="M352" i="13"/>
  <c r="I352" i="13"/>
  <c r="H352" i="13"/>
  <c r="V351" i="13"/>
  <c r="U351" i="13"/>
  <c r="T351" i="13"/>
  <c r="Q351" i="13"/>
  <c r="M351" i="13"/>
  <c r="I351" i="13"/>
  <c r="H351" i="13"/>
  <c r="V350" i="13"/>
  <c r="U350" i="13"/>
  <c r="T350" i="13"/>
  <c r="Q350" i="13"/>
  <c r="M350" i="13"/>
  <c r="I350" i="13"/>
  <c r="H350" i="13"/>
  <c r="V349" i="13"/>
  <c r="U349" i="13"/>
  <c r="T349" i="13"/>
  <c r="Q349" i="13"/>
  <c r="M349" i="13"/>
  <c r="I349" i="13"/>
  <c r="H349" i="13"/>
  <c r="V348" i="13"/>
  <c r="U348" i="13"/>
  <c r="T348" i="13"/>
  <c r="Q348" i="13"/>
  <c r="M348" i="13"/>
  <c r="I348" i="13"/>
  <c r="H348" i="13"/>
  <c r="V347" i="13"/>
  <c r="U347" i="13"/>
  <c r="T347" i="13"/>
  <c r="Q347" i="13"/>
  <c r="M347" i="13"/>
  <c r="I347" i="13"/>
  <c r="H347" i="13"/>
  <c r="V346" i="13"/>
  <c r="U346" i="13"/>
  <c r="T346" i="13"/>
  <c r="Q346" i="13"/>
  <c r="M346" i="13"/>
  <c r="I346" i="13"/>
  <c r="H346" i="13"/>
  <c r="V345" i="13"/>
  <c r="U345" i="13"/>
  <c r="T345" i="13"/>
  <c r="Q345" i="13"/>
  <c r="M345" i="13"/>
  <c r="I345" i="13"/>
  <c r="H345" i="13"/>
  <c r="V344" i="13"/>
  <c r="U344" i="13"/>
  <c r="T344" i="13"/>
  <c r="Q344" i="13"/>
  <c r="M344" i="13"/>
  <c r="I344" i="13"/>
  <c r="H344" i="13"/>
  <c r="V343" i="13"/>
  <c r="U343" i="13"/>
  <c r="T343" i="13"/>
  <c r="Q343" i="13"/>
  <c r="M343" i="13"/>
  <c r="I343" i="13"/>
  <c r="H343" i="13"/>
  <c r="V342" i="13"/>
  <c r="U342" i="13"/>
  <c r="T342" i="13"/>
  <c r="Q342" i="13"/>
  <c r="M342" i="13"/>
  <c r="I342" i="13"/>
  <c r="H342" i="13"/>
  <c r="V341" i="13"/>
  <c r="U341" i="13"/>
  <c r="T341" i="13"/>
  <c r="Q341" i="13"/>
  <c r="M341" i="13"/>
  <c r="I341" i="13"/>
  <c r="H341" i="13"/>
  <c r="V340" i="13"/>
  <c r="U340" i="13"/>
  <c r="T340" i="13"/>
  <c r="Q340" i="13"/>
  <c r="M340" i="13"/>
  <c r="I340" i="13"/>
  <c r="H340" i="13"/>
  <c r="V339" i="13"/>
  <c r="U339" i="13"/>
  <c r="T339" i="13"/>
  <c r="Q339" i="13"/>
  <c r="M339" i="13"/>
  <c r="I339" i="13"/>
  <c r="H339" i="13"/>
  <c r="V338" i="13"/>
  <c r="U338" i="13"/>
  <c r="T338" i="13"/>
  <c r="Q338" i="13"/>
  <c r="M338" i="13"/>
  <c r="I338" i="13"/>
  <c r="H338" i="13"/>
  <c r="V337" i="13"/>
  <c r="U337" i="13"/>
  <c r="T337" i="13"/>
  <c r="Q337" i="13"/>
  <c r="M337" i="13"/>
  <c r="I337" i="13"/>
  <c r="H337" i="13"/>
  <c r="V336" i="13"/>
  <c r="U336" i="13"/>
  <c r="T336" i="13"/>
  <c r="Q336" i="13"/>
  <c r="M336" i="13"/>
  <c r="I336" i="13"/>
  <c r="H336" i="13"/>
  <c r="V335" i="13"/>
  <c r="U335" i="13"/>
  <c r="T335" i="13"/>
  <c r="Q335" i="13"/>
  <c r="M335" i="13"/>
  <c r="I335" i="13"/>
  <c r="H335" i="13"/>
  <c r="V334" i="13"/>
  <c r="U334" i="13"/>
  <c r="T334" i="13"/>
  <c r="Q334" i="13"/>
  <c r="M334" i="13"/>
  <c r="I334" i="13"/>
  <c r="H334" i="13"/>
  <c r="V333" i="13"/>
  <c r="U333" i="13"/>
  <c r="T333" i="13"/>
  <c r="Q333" i="13"/>
  <c r="M333" i="13"/>
  <c r="I333" i="13"/>
  <c r="H333" i="13"/>
  <c r="V332" i="13"/>
  <c r="U332" i="13"/>
  <c r="T332" i="13"/>
  <c r="Q332" i="13"/>
  <c r="M332" i="13"/>
  <c r="I332" i="13"/>
  <c r="H332" i="13"/>
  <c r="V331" i="13"/>
  <c r="U331" i="13"/>
  <c r="T331" i="13"/>
  <c r="Q331" i="13"/>
  <c r="M331" i="13"/>
  <c r="I331" i="13"/>
  <c r="H331" i="13"/>
  <c r="V330" i="13"/>
  <c r="U330" i="13"/>
  <c r="T330" i="13"/>
  <c r="Q330" i="13"/>
  <c r="M330" i="13"/>
  <c r="I330" i="13"/>
  <c r="H330" i="13"/>
  <c r="V329" i="13"/>
  <c r="U329" i="13"/>
  <c r="T329" i="13"/>
  <c r="Q329" i="13"/>
  <c r="M329" i="13"/>
  <c r="I329" i="13"/>
  <c r="H329" i="13"/>
  <c r="V328" i="13"/>
  <c r="U328" i="13"/>
  <c r="T328" i="13"/>
  <c r="Q328" i="13"/>
  <c r="M328" i="13"/>
  <c r="I328" i="13"/>
  <c r="H328" i="13"/>
  <c r="V327" i="13"/>
  <c r="U327" i="13"/>
  <c r="T327" i="13"/>
  <c r="Q327" i="13"/>
  <c r="M327" i="13"/>
  <c r="I327" i="13"/>
  <c r="H327" i="13"/>
  <c r="V326" i="13"/>
  <c r="U326" i="13"/>
  <c r="T326" i="13"/>
  <c r="Q326" i="13"/>
  <c r="M326" i="13"/>
  <c r="I326" i="13"/>
  <c r="H326" i="13"/>
  <c r="V325" i="13"/>
  <c r="U325" i="13"/>
  <c r="T325" i="13"/>
  <c r="Q325" i="13"/>
  <c r="M325" i="13"/>
  <c r="I325" i="13"/>
  <c r="H325" i="13"/>
  <c r="V324" i="13"/>
  <c r="U324" i="13"/>
  <c r="T324" i="13"/>
  <c r="Q324" i="13"/>
  <c r="M324" i="13"/>
  <c r="I324" i="13"/>
  <c r="H324" i="13"/>
  <c r="V323" i="13"/>
  <c r="U323" i="13"/>
  <c r="T323" i="13"/>
  <c r="Q323" i="13"/>
  <c r="M323" i="13"/>
  <c r="I323" i="13"/>
  <c r="H323" i="13"/>
  <c r="V322" i="13"/>
  <c r="U322" i="13"/>
  <c r="T322" i="13"/>
  <c r="Q322" i="13"/>
  <c r="M322" i="13"/>
  <c r="I322" i="13"/>
  <c r="H322" i="13"/>
  <c r="V321" i="13"/>
  <c r="U321" i="13"/>
  <c r="T321" i="13"/>
  <c r="Q321" i="13"/>
  <c r="M321" i="13"/>
  <c r="I321" i="13"/>
  <c r="H321" i="13"/>
  <c r="V320" i="13"/>
  <c r="U320" i="13"/>
  <c r="T320" i="13"/>
  <c r="Q320" i="13"/>
  <c r="M320" i="13"/>
  <c r="I320" i="13"/>
  <c r="H320" i="13"/>
  <c r="V319" i="13"/>
  <c r="U319" i="13"/>
  <c r="T319" i="13"/>
  <c r="Q319" i="13"/>
  <c r="M319" i="13"/>
  <c r="I319" i="13"/>
  <c r="H319" i="13"/>
  <c r="V318" i="13"/>
  <c r="U318" i="13"/>
  <c r="T318" i="13"/>
  <c r="Q318" i="13"/>
  <c r="M318" i="13"/>
  <c r="I318" i="13"/>
  <c r="H318" i="13"/>
  <c r="V317" i="13"/>
  <c r="U317" i="13"/>
  <c r="T317" i="13"/>
  <c r="Q317" i="13"/>
  <c r="M317" i="13"/>
  <c r="I317" i="13"/>
  <c r="H317" i="13"/>
  <c r="V316" i="13"/>
  <c r="U316" i="13"/>
  <c r="T316" i="13"/>
  <c r="Q316" i="13"/>
  <c r="M316" i="13"/>
  <c r="I316" i="13"/>
  <c r="H316" i="13"/>
  <c r="V315" i="13"/>
  <c r="U315" i="13"/>
  <c r="T315" i="13"/>
  <c r="Q315" i="13"/>
  <c r="M315" i="13"/>
  <c r="I315" i="13"/>
  <c r="H315" i="13"/>
  <c r="V314" i="13"/>
  <c r="U314" i="13"/>
  <c r="T314" i="13"/>
  <c r="Q314" i="13"/>
  <c r="M314" i="13"/>
  <c r="I314" i="13"/>
  <c r="H314" i="13"/>
  <c r="V313" i="13"/>
  <c r="U313" i="13"/>
  <c r="T313" i="13"/>
  <c r="Q313" i="13"/>
  <c r="M313" i="13"/>
  <c r="I313" i="13"/>
  <c r="H313" i="13"/>
  <c r="V312" i="13"/>
  <c r="U312" i="13"/>
  <c r="T312" i="13"/>
  <c r="Q312" i="13"/>
  <c r="M312" i="13"/>
  <c r="I312" i="13"/>
  <c r="H312" i="13"/>
  <c r="V311" i="13"/>
  <c r="U311" i="13"/>
  <c r="T311" i="13"/>
  <c r="Q311" i="13"/>
  <c r="M311" i="13"/>
  <c r="I311" i="13"/>
  <c r="H311" i="13"/>
  <c r="V310" i="13"/>
  <c r="U310" i="13"/>
  <c r="T310" i="13"/>
  <c r="Q310" i="13"/>
  <c r="M310" i="13"/>
  <c r="I310" i="13"/>
  <c r="H310" i="13"/>
  <c r="V309" i="13"/>
  <c r="U309" i="13"/>
  <c r="T309" i="13"/>
  <c r="Q309" i="13"/>
  <c r="M309" i="13"/>
  <c r="I309" i="13"/>
  <c r="H309" i="13"/>
  <c r="V308" i="13"/>
  <c r="U308" i="13"/>
  <c r="T308" i="13"/>
  <c r="Q308" i="13"/>
  <c r="M308" i="13"/>
  <c r="I308" i="13"/>
  <c r="H308" i="13"/>
  <c r="V307" i="13"/>
  <c r="U307" i="13"/>
  <c r="T307" i="13"/>
  <c r="Q307" i="13"/>
  <c r="M307" i="13"/>
  <c r="I307" i="13"/>
  <c r="H307" i="13"/>
  <c r="V306" i="13"/>
  <c r="U306" i="13"/>
  <c r="T306" i="13"/>
  <c r="Q306" i="13"/>
  <c r="M306" i="13"/>
  <c r="I306" i="13"/>
  <c r="H306" i="13"/>
  <c r="V305" i="13"/>
  <c r="U305" i="13"/>
  <c r="T305" i="13"/>
  <c r="Q305" i="13"/>
  <c r="M305" i="13"/>
  <c r="I305" i="13"/>
  <c r="H305" i="13"/>
  <c r="V304" i="13"/>
  <c r="U304" i="13"/>
  <c r="T304" i="13"/>
  <c r="Q304" i="13"/>
  <c r="M304" i="13"/>
  <c r="I304" i="13"/>
  <c r="H304" i="13"/>
  <c r="V303" i="13"/>
  <c r="U303" i="13"/>
  <c r="T303" i="13"/>
  <c r="Q303" i="13"/>
  <c r="M303" i="13"/>
  <c r="I303" i="13"/>
  <c r="H303" i="13"/>
  <c r="V302" i="13"/>
  <c r="U302" i="13"/>
  <c r="T302" i="13"/>
  <c r="Q302" i="13"/>
  <c r="M302" i="13"/>
  <c r="I302" i="13"/>
  <c r="H302" i="13"/>
  <c r="V301" i="13"/>
  <c r="U301" i="13"/>
  <c r="T301" i="13"/>
  <c r="Q301" i="13"/>
  <c r="M301" i="13"/>
  <c r="I301" i="13"/>
  <c r="H301" i="13"/>
  <c r="V300" i="13"/>
  <c r="U300" i="13"/>
  <c r="T300" i="13"/>
  <c r="Q300" i="13"/>
  <c r="M300" i="13"/>
  <c r="I300" i="13"/>
  <c r="H300" i="13"/>
  <c r="V299" i="13"/>
  <c r="U299" i="13"/>
  <c r="T299" i="13"/>
  <c r="Q299" i="13"/>
  <c r="M299" i="13"/>
  <c r="I299" i="13"/>
  <c r="H299" i="13"/>
  <c r="V298" i="13"/>
  <c r="U298" i="13"/>
  <c r="T298" i="13"/>
  <c r="Q298" i="13"/>
  <c r="M298" i="13"/>
  <c r="I298" i="13"/>
  <c r="H298" i="13"/>
  <c r="V297" i="13"/>
  <c r="U297" i="13"/>
  <c r="T297" i="13"/>
  <c r="Q297" i="13"/>
  <c r="M297" i="13"/>
  <c r="I297" i="13"/>
  <c r="H297" i="13"/>
  <c r="V296" i="13"/>
  <c r="U296" i="13"/>
  <c r="T296" i="13"/>
  <c r="Q296" i="13"/>
  <c r="M296" i="13"/>
  <c r="I296" i="13"/>
  <c r="H296" i="13"/>
  <c r="V295" i="13"/>
  <c r="U295" i="13"/>
  <c r="T295" i="13"/>
  <c r="Q295" i="13"/>
  <c r="M295" i="13"/>
  <c r="I295" i="13"/>
  <c r="H295" i="13"/>
  <c r="V294" i="13"/>
  <c r="U294" i="13"/>
  <c r="T294" i="13"/>
  <c r="Q294" i="13"/>
  <c r="M294" i="13"/>
  <c r="I294" i="13"/>
  <c r="H294" i="13"/>
  <c r="V293" i="13"/>
  <c r="U293" i="13"/>
  <c r="T293" i="13"/>
  <c r="Q293" i="13"/>
  <c r="M293" i="13"/>
  <c r="I293" i="13"/>
  <c r="H293" i="13"/>
  <c r="V292" i="13"/>
  <c r="U292" i="13"/>
  <c r="T292" i="13"/>
  <c r="Q292" i="13"/>
  <c r="M292" i="13"/>
  <c r="I292" i="13"/>
  <c r="H292" i="13"/>
  <c r="V291" i="13"/>
  <c r="U291" i="13"/>
  <c r="T291" i="13"/>
  <c r="Q291" i="13"/>
  <c r="M291" i="13"/>
  <c r="I291" i="13"/>
  <c r="H291" i="13"/>
  <c r="V290" i="13"/>
  <c r="U290" i="13"/>
  <c r="T290" i="13"/>
  <c r="Q290" i="13"/>
  <c r="M290" i="13"/>
  <c r="I290" i="13"/>
  <c r="H290" i="13"/>
  <c r="V289" i="13"/>
  <c r="U289" i="13"/>
  <c r="T289" i="13"/>
  <c r="Q289" i="13"/>
  <c r="M289" i="13"/>
  <c r="I289" i="13"/>
  <c r="H289" i="13"/>
  <c r="V288" i="13"/>
  <c r="U288" i="13"/>
  <c r="T288" i="13"/>
  <c r="Q288" i="13"/>
  <c r="M288" i="13"/>
  <c r="I288" i="13"/>
  <c r="H288" i="13"/>
  <c r="V287" i="13"/>
  <c r="U287" i="13"/>
  <c r="T287" i="13"/>
  <c r="Q287" i="13"/>
  <c r="M287" i="13"/>
  <c r="I287" i="13"/>
  <c r="H287" i="13"/>
  <c r="V286" i="13"/>
  <c r="U286" i="13"/>
  <c r="T286" i="13"/>
  <c r="Q286" i="13"/>
  <c r="M286" i="13"/>
  <c r="I286" i="13"/>
  <c r="H286" i="13"/>
  <c r="V285" i="13"/>
  <c r="U285" i="13"/>
  <c r="T285" i="13"/>
  <c r="Q285" i="13"/>
  <c r="M285" i="13"/>
  <c r="I285" i="13"/>
  <c r="H285" i="13"/>
  <c r="V284" i="13"/>
  <c r="U284" i="13"/>
  <c r="T284" i="13"/>
  <c r="Q284" i="13"/>
  <c r="M284" i="13"/>
  <c r="I284" i="13"/>
  <c r="H284" i="13"/>
  <c r="V283" i="13"/>
  <c r="U283" i="13"/>
  <c r="T283" i="13"/>
  <c r="Q283" i="13"/>
  <c r="M283" i="13"/>
  <c r="I283" i="13"/>
  <c r="H283" i="13"/>
  <c r="V282" i="13"/>
  <c r="U282" i="13"/>
  <c r="T282" i="13"/>
  <c r="Q282" i="13"/>
  <c r="M282" i="13"/>
  <c r="I282" i="13"/>
  <c r="H282" i="13"/>
  <c r="V281" i="13"/>
  <c r="U281" i="13"/>
  <c r="T281" i="13"/>
  <c r="Q281" i="13"/>
  <c r="M281" i="13"/>
  <c r="I281" i="13"/>
  <c r="H281" i="13"/>
  <c r="V280" i="13"/>
  <c r="U280" i="13"/>
  <c r="T280" i="13"/>
  <c r="Q280" i="13"/>
  <c r="M280" i="13"/>
  <c r="I280" i="13"/>
  <c r="H280" i="13"/>
  <c r="V279" i="13"/>
  <c r="U279" i="13"/>
  <c r="T279" i="13"/>
  <c r="Q279" i="13"/>
  <c r="M279" i="13"/>
  <c r="I279" i="13"/>
  <c r="H279" i="13"/>
  <c r="V278" i="13"/>
  <c r="U278" i="13"/>
  <c r="T278" i="13"/>
  <c r="Q278" i="13"/>
  <c r="M278" i="13"/>
  <c r="I278" i="13"/>
  <c r="H278" i="13"/>
  <c r="V277" i="13"/>
  <c r="U277" i="13"/>
  <c r="T277" i="13"/>
  <c r="Q277" i="13"/>
  <c r="M277" i="13"/>
  <c r="I277" i="13"/>
  <c r="H277" i="13"/>
  <c r="V276" i="13"/>
  <c r="U276" i="13"/>
  <c r="T276" i="13"/>
  <c r="Q276" i="13"/>
  <c r="M276" i="13"/>
  <c r="I276" i="13"/>
  <c r="H276" i="13"/>
  <c r="V275" i="13"/>
  <c r="U275" i="13"/>
  <c r="T275" i="13"/>
  <c r="Q275" i="13"/>
  <c r="M275" i="13"/>
  <c r="I275" i="13"/>
  <c r="H275" i="13"/>
  <c r="V274" i="13"/>
  <c r="U274" i="13"/>
  <c r="T274" i="13"/>
  <c r="Q274" i="13"/>
  <c r="M274" i="13"/>
  <c r="I274" i="13"/>
  <c r="H274" i="13"/>
  <c r="V273" i="13"/>
  <c r="U273" i="13"/>
  <c r="T273" i="13"/>
  <c r="Q273" i="13"/>
  <c r="M273" i="13"/>
  <c r="I273" i="13"/>
  <c r="H273" i="13"/>
  <c r="V272" i="13"/>
  <c r="U272" i="13"/>
  <c r="T272" i="13"/>
  <c r="Q272" i="13"/>
  <c r="M272" i="13"/>
  <c r="I272" i="13"/>
  <c r="H272" i="13"/>
  <c r="V271" i="13"/>
  <c r="U271" i="13"/>
  <c r="T271" i="13"/>
  <c r="Q271" i="13"/>
  <c r="M271" i="13"/>
  <c r="I271" i="13"/>
  <c r="H271" i="13"/>
  <c r="V270" i="13"/>
  <c r="U270" i="13"/>
  <c r="T270" i="13"/>
  <c r="Q270" i="13"/>
  <c r="M270" i="13"/>
  <c r="I270" i="13"/>
  <c r="H270" i="13"/>
  <c r="V269" i="13"/>
  <c r="U269" i="13"/>
  <c r="T269" i="13"/>
  <c r="Q269" i="13"/>
  <c r="M269" i="13"/>
  <c r="I269" i="13"/>
  <c r="H269" i="13"/>
  <c r="V268" i="13"/>
  <c r="U268" i="13"/>
  <c r="T268" i="13"/>
  <c r="Q268" i="13"/>
  <c r="M268" i="13"/>
  <c r="I268" i="13"/>
  <c r="H268" i="13"/>
  <c r="V267" i="13"/>
  <c r="U267" i="13"/>
  <c r="T267" i="13"/>
  <c r="Q267" i="13"/>
  <c r="M267" i="13"/>
  <c r="I267" i="13"/>
  <c r="H267" i="13"/>
  <c r="V266" i="13"/>
  <c r="U266" i="13"/>
  <c r="T266" i="13"/>
  <c r="Q266" i="13"/>
  <c r="M266" i="13"/>
  <c r="I266" i="13"/>
  <c r="H266" i="13"/>
  <c r="V265" i="13"/>
  <c r="U265" i="13"/>
  <c r="T265" i="13"/>
  <c r="Q265" i="13"/>
  <c r="M265" i="13"/>
  <c r="I265" i="13"/>
  <c r="H265" i="13"/>
  <c r="V264" i="13"/>
  <c r="U264" i="13"/>
  <c r="T264" i="13"/>
  <c r="Q264" i="13"/>
  <c r="M264" i="13"/>
  <c r="I264" i="13"/>
  <c r="H264" i="13"/>
  <c r="V263" i="13"/>
  <c r="U263" i="13"/>
  <c r="T263" i="13"/>
  <c r="Q263" i="13"/>
  <c r="M263" i="13"/>
  <c r="I263" i="13"/>
  <c r="H263" i="13"/>
  <c r="V262" i="13"/>
  <c r="U262" i="13"/>
  <c r="T262" i="13"/>
  <c r="Q262" i="13"/>
  <c r="M262" i="13"/>
  <c r="I262" i="13"/>
  <c r="H262" i="13"/>
  <c r="V261" i="13"/>
  <c r="U261" i="13"/>
  <c r="T261" i="13"/>
  <c r="Q261" i="13"/>
  <c r="M261" i="13"/>
  <c r="I261" i="13"/>
  <c r="H261" i="13"/>
  <c r="V260" i="13"/>
  <c r="U260" i="13"/>
  <c r="T260" i="13"/>
  <c r="Q260" i="13"/>
  <c r="M260" i="13"/>
  <c r="I260" i="13"/>
  <c r="H260" i="13"/>
  <c r="V259" i="13"/>
  <c r="U259" i="13"/>
  <c r="T259" i="13"/>
  <c r="Q259" i="13"/>
  <c r="M259" i="13"/>
  <c r="I259" i="13"/>
  <c r="H259" i="13"/>
  <c r="V258" i="13"/>
  <c r="U258" i="13"/>
  <c r="T258" i="13"/>
  <c r="Q258" i="13"/>
  <c r="M258" i="13"/>
  <c r="I258" i="13"/>
  <c r="H258" i="13"/>
  <c r="V257" i="13"/>
  <c r="U257" i="13"/>
  <c r="T257" i="13"/>
  <c r="Q257" i="13"/>
  <c r="M257" i="13"/>
  <c r="I257" i="13"/>
  <c r="H257" i="13"/>
  <c r="V256" i="13"/>
  <c r="U256" i="13"/>
  <c r="T256" i="13"/>
  <c r="Q256" i="13"/>
  <c r="M256" i="13"/>
  <c r="I256" i="13"/>
  <c r="H256" i="13"/>
  <c r="V255" i="13"/>
  <c r="U255" i="13"/>
  <c r="T255" i="13"/>
  <c r="Q255" i="13"/>
  <c r="M255" i="13"/>
  <c r="I255" i="13"/>
  <c r="H255" i="13"/>
  <c r="V254" i="13"/>
  <c r="U254" i="13"/>
  <c r="T254" i="13"/>
  <c r="Q254" i="13"/>
  <c r="M254" i="13"/>
  <c r="I254" i="13"/>
  <c r="H254" i="13"/>
  <c r="V253" i="13"/>
  <c r="U253" i="13"/>
  <c r="T253" i="13"/>
  <c r="Q253" i="13"/>
  <c r="M253" i="13"/>
  <c r="I253" i="13"/>
  <c r="H253" i="13"/>
  <c r="V252" i="13"/>
  <c r="U252" i="13"/>
  <c r="T252" i="13"/>
  <c r="Q252" i="13"/>
  <c r="M252" i="13"/>
  <c r="I252" i="13"/>
  <c r="H252" i="13"/>
  <c r="V251" i="13"/>
  <c r="U251" i="13"/>
  <c r="T251" i="13"/>
  <c r="Q251" i="13"/>
  <c r="M251" i="13"/>
  <c r="I251" i="13"/>
  <c r="H251" i="13"/>
  <c r="V250" i="13"/>
  <c r="U250" i="13"/>
  <c r="T250" i="13"/>
  <c r="Q250" i="13"/>
  <c r="M250" i="13"/>
  <c r="I250" i="13"/>
  <c r="H250" i="13"/>
  <c r="V249" i="13"/>
  <c r="U249" i="13"/>
  <c r="T249" i="13"/>
  <c r="Q249" i="13"/>
  <c r="M249" i="13"/>
  <c r="I249" i="13"/>
  <c r="H249" i="13"/>
  <c r="V248" i="13"/>
  <c r="U248" i="13"/>
  <c r="T248" i="13"/>
  <c r="Q248" i="13"/>
  <c r="M248" i="13"/>
  <c r="I248" i="13"/>
  <c r="H248" i="13"/>
  <c r="V247" i="13"/>
  <c r="U247" i="13"/>
  <c r="T247" i="13"/>
  <c r="Q247" i="13"/>
  <c r="M247" i="13"/>
  <c r="I247" i="13"/>
  <c r="H247" i="13"/>
  <c r="V246" i="13"/>
  <c r="U246" i="13"/>
  <c r="T246" i="13"/>
  <c r="Q246" i="13"/>
  <c r="M246" i="13"/>
  <c r="I246" i="13"/>
  <c r="H246" i="13"/>
  <c r="V245" i="13"/>
  <c r="U245" i="13"/>
  <c r="T245" i="13"/>
  <c r="Q245" i="13"/>
  <c r="M245" i="13"/>
  <c r="I245" i="13"/>
  <c r="H245" i="13"/>
  <c r="V244" i="13"/>
  <c r="U244" i="13"/>
  <c r="T244" i="13"/>
  <c r="Q244" i="13"/>
  <c r="M244" i="13"/>
  <c r="I244" i="13"/>
  <c r="H244" i="13"/>
  <c r="V243" i="13"/>
  <c r="U243" i="13"/>
  <c r="T243" i="13"/>
  <c r="Q243" i="13"/>
  <c r="M243" i="13"/>
  <c r="I243" i="13"/>
  <c r="H243" i="13"/>
  <c r="V242" i="13"/>
  <c r="U242" i="13"/>
  <c r="T242" i="13"/>
  <c r="Q242" i="13"/>
  <c r="M242" i="13"/>
  <c r="I242" i="13"/>
  <c r="H242" i="13"/>
  <c r="V241" i="13"/>
  <c r="U241" i="13"/>
  <c r="T241" i="13"/>
  <c r="Q241" i="13"/>
  <c r="M241" i="13"/>
  <c r="I241" i="13"/>
  <c r="H241" i="13"/>
  <c r="V240" i="13"/>
  <c r="U240" i="13"/>
  <c r="T240" i="13"/>
  <c r="Q240" i="13"/>
  <c r="M240" i="13"/>
  <c r="I240" i="13"/>
  <c r="H240" i="13"/>
  <c r="V239" i="13"/>
  <c r="U239" i="13"/>
  <c r="T239" i="13"/>
  <c r="Q239" i="13"/>
  <c r="M239" i="13"/>
  <c r="I239" i="13"/>
  <c r="H239" i="13"/>
  <c r="V238" i="13"/>
  <c r="U238" i="13"/>
  <c r="T238" i="13"/>
  <c r="Q238" i="13"/>
  <c r="M238" i="13"/>
  <c r="I238" i="13"/>
  <c r="H238" i="13"/>
  <c r="V237" i="13"/>
  <c r="U237" i="13"/>
  <c r="T237" i="13"/>
  <c r="Q237" i="13"/>
  <c r="M237" i="13"/>
  <c r="I237" i="13"/>
  <c r="H237" i="13"/>
  <c r="V236" i="13"/>
  <c r="U236" i="13"/>
  <c r="T236" i="13"/>
  <c r="Q236" i="13"/>
  <c r="M236" i="13"/>
  <c r="I236" i="13"/>
  <c r="H236" i="13"/>
  <c r="V235" i="13"/>
  <c r="U235" i="13"/>
  <c r="T235" i="13"/>
  <c r="Q235" i="13"/>
  <c r="M235" i="13"/>
  <c r="I235" i="13"/>
  <c r="H235" i="13"/>
  <c r="V234" i="13"/>
  <c r="U234" i="13"/>
  <c r="T234" i="13"/>
  <c r="Q234" i="13"/>
  <c r="M234" i="13"/>
  <c r="I234" i="13"/>
  <c r="H234" i="13"/>
  <c r="V233" i="13"/>
  <c r="U233" i="13"/>
  <c r="T233" i="13"/>
  <c r="Q233" i="13"/>
  <c r="M233" i="13"/>
  <c r="I233" i="13"/>
  <c r="H233" i="13"/>
  <c r="V232" i="13"/>
  <c r="U232" i="13"/>
  <c r="T232" i="13"/>
  <c r="Q232" i="13"/>
  <c r="M232" i="13"/>
  <c r="I232" i="13"/>
  <c r="H232" i="13"/>
  <c r="V231" i="13"/>
  <c r="U231" i="13"/>
  <c r="T231" i="13"/>
  <c r="Q231" i="13"/>
  <c r="M231" i="13"/>
  <c r="I231" i="13"/>
  <c r="H231" i="13"/>
  <c r="V230" i="13"/>
  <c r="U230" i="13"/>
  <c r="T230" i="13"/>
  <c r="Q230" i="13"/>
  <c r="M230" i="13"/>
  <c r="I230" i="13"/>
  <c r="H230" i="13"/>
  <c r="V229" i="13"/>
  <c r="U229" i="13"/>
  <c r="T229" i="13"/>
  <c r="Q229" i="13"/>
  <c r="M229" i="13"/>
  <c r="I229" i="13"/>
  <c r="H229" i="13"/>
  <c r="V228" i="13"/>
  <c r="U228" i="13"/>
  <c r="T228" i="13"/>
  <c r="Q228" i="13"/>
  <c r="M228" i="13"/>
  <c r="I228" i="13"/>
  <c r="H228" i="13"/>
  <c r="V227" i="13"/>
  <c r="U227" i="13"/>
  <c r="T227" i="13"/>
  <c r="Q227" i="13"/>
  <c r="M227" i="13"/>
  <c r="I227" i="13"/>
  <c r="H227" i="13"/>
  <c r="V226" i="13"/>
  <c r="U226" i="13"/>
  <c r="T226" i="13"/>
  <c r="Q226" i="13"/>
  <c r="M226" i="13"/>
  <c r="I226" i="13"/>
  <c r="H226" i="13"/>
  <c r="V225" i="13"/>
  <c r="U225" i="13"/>
  <c r="T225" i="13"/>
  <c r="Q225" i="13"/>
  <c r="M225" i="13"/>
  <c r="I225" i="13"/>
  <c r="H225" i="13"/>
  <c r="V224" i="13"/>
  <c r="U224" i="13"/>
  <c r="T224" i="13"/>
  <c r="Q224" i="13"/>
  <c r="M224" i="13"/>
  <c r="I224" i="13"/>
  <c r="H224" i="13"/>
  <c r="V223" i="13"/>
  <c r="U223" i="13"/>
  <c r="T223" i="13"/>
  <c r="Q223" i="13"/>
  <c r="M223" i="13"/>
  <c r="I223" i="13"/>
  <c r="H223" i="13"/>
  <c r="V222" i="13"/>
  <c r="U222" i="13"/>
  <c r="T222" i="13"/>
  <c r="Q222" i="13"/>
  <c r="M222" i="13"/>
  <c r="I222" i="13"/>
  <c r="H222" i="13"/>
  <c r="V221" i="13"/>
  <c r="U221" i="13"/>
  <c r="T221" i="13"/>
  <c r="Q221" i="13"/>
  <c r="M221" i="13"/>
  <c r="I221" i="13"/>
  <c r="H221" i="13"/>
  <c r="V220" i="13"/>
  <c r="U220" i="13"/>
  <c r="T220" i="13"/>
  <c r="Q220" i="13"/>
  <c r="M220" i="13"/>
  <c r="I220" i="13"/>
  <c r="H220" i="13"/>
  <c r="V219" i="13"/>
  <c r="U219" i="13"/>
  <c r="T219" i="13"/>
  <c r="Q219" i="13"/>
  <c r="M219" i="13"/>
  <c r="I219" i="13"/>
  <c r="H219" i="13"/>
  <c r="V218" i="13"/>
  <c r="U218" i="13"/>
  <c r="T218" i="13"/>
  <c r="Q218" i="13"/>
  <c r="M218" i="13"/>
  <c r="I218" i="13"/>
  <c r="H218" i="13"/>
  <c r="V217" i="13"/>
  <c r="U217" i="13"/>
  <c r="T217" i="13"/>
  <c r="Q217" i="13"/>
  <c r="M217" i="13"/>
  <c r="I217" i="13"/>
  <c r="H217" i="13"/>
  <c r="V216" i="13"/>
  <c r="U216" i="13"/>
  <c r="T216" i="13"/>
  <c r="Q216" i="13"/>
  <c r="M216" i="13"/>
  <c r="I216" i="13"/>
  <c r="H216" i="13"/>
  <c r="V215" i="13"/>
  <c r="U215" i="13"/>
  <c r="T215" i="13"/>
  <c r="Q215" i="13"/>
  <c r="M215" i="13"/>
  <c r="I215" i="13"/>
  <c r="H215" i="13"/>
  <c r="V214" i="13"/>
  <c r="U214" i="13"/>
  <c r="T214" i="13"/>
  <c r="Q214" i="13"/>
  <c r="M214" i="13"/>
  <c r="I214" i="13"/>
  <c r="H214" i="13"/>
  <c r="V213" i="13"/>
  <c r="U213" i="13"/>
  <c r="T213" i="13"/>
  <c r="Q213" i="13"/>
  <c r="M213" i="13"/>
  <c r="I213" i="13"/>
  <c r="H213" i="13"/>
  <c r="V212" i="13"/>
  <c r="U212" i="13"/>
  <c r="T212" i="13"/>
  <c r="Q212" i="13"/>
  <c r="M212" i="13"/>
  <c r="I212" i="13"/>
  <c r="H212" i="13"/>
  <c r="V211" i="13"/>
  <c r="U211" i="13"/>
  <c r="T211" i="13"/>
  <c r="Q211" i="13"/>
  <c r="M211" i="13"/>
  <c r="I211" i="13"/>
  <c r="H211" i="13"/>
  <c r="V210" i="13"/>
  <c r="U210" i="13"/>
  <c r="T210" i="13"/>
  <c r="Q210" i="13"/>
  <c r="M210" i="13"/>
  <c r="I210" i="13"/>
  <c r="H210" i="13"/>
  <c r="V209" i="13"/>
  <c r="U209" i="13"/>
  <c r="T209" i="13"/>
  <c r="Q209" i="13"/>
  <c r="M209" i="13"/>
  <c r="I209" i="13"/>
  <c r="H209" i="13"/>
  <c r="V208" i="13"/>
  <c r="U208" i="13"/>
  <c r="T208" i="13"/>
  <c r="Q208" i="13"/>
  <c r="M208" i="13"/>
  <c r="I208" i="13"/>
  <c r="H208" i="13"/>
  <c r="V207" i="13"/>
  <c r="U207" i="13"/>
  <c r="T207" i="13"/>
  <c r="Q207" i="13"/>
  <c r="M207" i="13"/>
  <c r="I207" i="13"/>
  <c r="H207" i="13"/>
  <c r="V206" i="13"/>
  <c r="U206" i="13"/>
  <c r="T206" i="13"/>
  <c r="Q206" i="13"/>
  <c r="M206" i="13"/>
  <c r="I206" i="13"/>
  <c r="H206" i="13"/>
  <c r="V205" i="13"/>
  <c r="U205" i="13"/>
  <c r="T205" i="13"/>
  <c r="Q205" i="13"/>
  <c r="M205" i="13"/>
  <c r="I205" i="13"/>
  <c r="H205" i="13"/>
  <c r="V204" i="13"/>
  <c r="U204" i="13"/>
  <c r="T204" i="13"/>
  <c r="Q204" i="13"/>
  <c r="M204" i="13"/>
  <c r="I204" i="13"/>
  <c r="H204" i="13"/>
  <c r="V203" i="13"/>
  <c r="U203" i="13"/>
  <c r="T203" i="13"/>
  <c r="Q203" i="13"/>
  <c r="M203" i="13"/>
  <c r="I203" i="13"/>
  <c r="H203" i="13"/>
  <c r="V202" i="13"/>
  <c r="U202" i="13"/>
  <c r="T202" i="13"/>
  <c r="Q202" i="13"/>
  <c r="M202" i="13"/>
  <c r="I202" i="13"/>
  <c r="H202" i="13"/>
  <c r="V201" i="13"/>
  <c r="U201" i="13"/>
  <c r="T201" i="13"/>
  <c r="Q201" i="13"/>
  <c r="M201" i="13"/>
  <c r="I201" i="13"/>
  <c r="H201" i="13"/>
  <c r="V200" i="13"/>
  <c r="U200" i="13"/>
  <c r="T200" i="13"/>
  <c r="Q200" i="13"/>
  <c r="M200" i="13"/>
  <c r="I200" i="13"/>
  <c r="H200" i="13"/>
  <c r="V199" i="13"/>
  <c r="U199" i="13"/>
  <c r="T199" i="13"/>
  <c r="Q199" i="13"/>
  <c r="M199" i="13"/>
  <c r="I199" i="13"/>
  <c r="H199" i="13"/>
  <c r="V198" i="13"/>
  <c r="U198" i="13"/>
  <c r="T198" i="13"/>
  <c r="Q198" i="13"/>
  <c r="M198" i="13"/>
  <c r="I198" i="13"/>
  <c r="H198" i="13"/>
  <c r="V197" i="13"/>
  <c r="U197" i="13"/>
  <c r="T197" i="13"/>
  <c r="Q197" i="13"/>
  <c r="M197" i="13"/>
  <c r="I197" i="13"/>
  <c r="H197" i="13"/>
  <c r="V196" i="13"/>
  <c r="U196" i="13"/>
  <c r="T196" i="13"/>
  <c r="Q196" i="13"/>
  <c r="M196" i="13"/>
  <c r="I196" i="13"/>
  <c r="H196" i="13"/>
  <c r="V195" i="13"/>
  <c r="U195" i="13"/>
  <c r="T195" i="13"/>
  <c r="Q195" i="13"/>
  <c r="M195" i="13"/>
  <c r="I195" i="13"/>
  <c r="H195" i="13"/>
  <c r="V194" i="13"/>
  <c r="U194" i="13"/>
  <c r="T194" i="13"/>
  <c r="Q194" i="13"/>
  <c r="M194" i="13"/>
  <c r="I194" i="13"/>
  <c r="H194" i="13"/>
  <c r="V193" i="13"/>
  <c r="U193" i="13"/>
  <c r="T193" i="13"/>
  <c r="Q193" i="13"/>
  <c r="M193" i="13"/>
  <c r="I193" i="13"/>
  <c r="H193" i="13"/>
  <c r="V192" i="13"/>
  <c r="U192" i="13"/>
  <c r="T192" i="13"/>
  <c r="Q192" i="13"/>
  <c r="M192" i="13"/>
  <c r="I192" i="13"/>
  <c r="H192" i="13"/>
  <c r="V191" i="13"/>
  <c r="U191" i="13"/>
  <c r="T191" i="13"/>
  <c r="Q191" i="13"/>
  <c r="M191" i="13"/>
  <c r="I191" i="13"/>
  <c r="H191" i="13"/>
  <c r="V190" i="13"/>
  <c r="U190" i="13"/>
  <c r="T190" i="13"/>
  <c r="Q190" i="13"/>
  <c r="M190" i="13"/>
  <c r="I190" i="13"/>
  <c r="H190" i="13"/>
  <c r="V189" i="13"/>
  <c r="U189" i="13"/>
  <c r="T189" i="13"/>
  <c r="Q189" i="13"/>
  <c r="M189" i="13"/>
  <c r="I189" i="13"/>
  <c r="H189" i="13"/>
  <c r="V188" i="13"/>
  <c r="U188" i="13"/>
  <c r="T188" i="13"/>
  <c r="Q188" i="13"/>
  <c r="M188" i="13"/>
  <c r="I188" i="13"/>
  <c r="H188" i="13"/>
  <c r="V187" i="13"/>
  <c r="U187" i="13"/>
  <c r="T187" i="13"/>
  <c r="Q187" i="13"/>
  <c r="M187" i="13"/>
  <c r="I187" i="13"/>
  <c r="H187" i="13"/>
  <c r="V186" i="13"/>
  <c r="U186" i="13"/>
  <c r="T186" i="13"/>
  <c r="Q186" i="13"/>
  <c r="M186" i="13"/>
  <c r="I186" i="13"/>
  <c r="H186" i="13"/>
  <c r="V185" i="13"/>
  <c r="U185" i="13"/>
  <c r="T185" i="13"/>
  <c r="Q185" i="13"/>
  <c r="M185" i="13"/>
  <c r="I185" i="13"/>
  <c r="H185" i="13"/>
  <c r="V184" i="13"/>
  <c r="U184" i="13"/>
  <c r="T184" i="13"/>
  <c r="Q184" i="13"/>
  <c r="M184" i="13"/>
  <c r="I184" i="13"/>
  <c r="H184" i="13"/>
  <c r="V183" i="13"/>
  <c r="U183" i="13"/>
  <c r="T183" i="13"/>
  <c r="Q183" i="13"/>
  <c r="M183" i="13"/>
  <c r="I183" i="13"/>
  <c r="H183" i="13"/>
  <c r="V182" i="13"/>
  <c r="U182" i="13"/>
  <c r="T182" i="13"/>
  <c r="Q182" i="13"/>
  <c r="M182" i="13"/>
  <c r="I182" i="13"/>
  <c r="H182" i="13"/>
  <c r="V181" i="13"/>
  <c r="U181" i="13"/>
  <c r="T181" i="13"/>
  <c r="Q181" i="13"/>
  <c r="M181" i="13"/>
  <c r="I181" i="13"/>
  <c r="H181" i="13"/>
  <c r="V180" i="13"/>
  <c r="U180" i="13"/>
  <c r="T180" i="13"/>
  <c r="Q180" i="13"/>
  <c r="M180" i="13"/>
  <c r="I180" i="13"/>
  <c r="H180" i="13"/>
  <c r="V179" i="13"/>
  <c r="U179" i="13"/>
  <c r="T179" i="13"/>
  <c r="Q179" i="13"/>
  <c r="M179" i="13"/>
  <c r="I179" i="13"/>
  <c r="H179" i="13"/>
  <c r="V178" i="13"/>
  <c r="U178" i="13"/>
  <c r="T178" i="13"/>
  <c r="Q178" i="13"/>
  <c r="M178" i="13"/>
  <c r="I178" i="13"/>
  <c r="H178" i="13"/>
  <c r="V177" i="13"/>
  <c r="U177" i="13"/>
  <c r="T177" i="13"/>
  <c r="Q177" i="13"/>
  <c r="M177" i="13"/>
  <c r="I177" i="13"/>
  <c r="H177" i="13"/>
  <c r="V176" i="13"/>
  <c r="U176" i="13"/>
  <c r="T176" i="13"/>
  <c r="Q176" i="13"/>
  <c r="M176" i="13"/>
  <c r="I176" i="13"/>
  <c r="H176" i="13"/>
  <c r="V175" i="13"/>
  <c r="U175" i="13"/>
  <c r="T175" i="13"/>
  <c r="Q175" i="13"/>
  <c r="M175" i="13"/>
  <c r="I175" i="13"/>
  <c r="H175" i="13"/>
  <c r="V174" i="13"/>
  <c r="U174" i="13"/>
  <c r="T174" i="13"/>
  <c r="Q174" i="13"/>
  <c r="M174" i="13"/>
  <c r="I174" i="13"/>
  <c r="H174" i="13"/>
  <c r="V173" i="13"/>
  <c r="U173" i="13"/>
  <c r="T173" i="13"/>
  <c r="Q173" i="13"/>
  <c r="M173" i="13"/>
  <c r="I173" i="13"/>
  <c r="H173" i="13"/>
  <c r="V172" i="13"/>
  <c r="U172" i="13"/>
  <c r="T172" i="13"/>
  <c r="Q172" i="13"/>
  <c r="M172" i="13"/>
  <c r="I172" i="13"/>
  <c r="H172" i="13"/>
  <c r="V171" i="13"/>
  <c r="U171" i="13"/>
  <c r="T171" i="13"/>
  <c r="Q171" i="13"/>
  <c r="M171" i="13"/>
  <c r="I171" i="13"/>
  <c r="H171" i="13"/>
  <c r="V170" i="13"/>
  <c r="U170" i="13"/>
  <c r="T170" i="13"/>
  <c r="Q170" i="13"/>
  <c r="M170" i="13"/>
  <c r="I170" i="13"/>
  <c r="H170" i="13"/>
  <c r="V169" i="13"/>
  <c r="U169" i="13"/>
  <c r="T169" i="13"/>
  <c r="Q169" i="13"/>
  <c r="M169" i="13"/>
  <c r="I169" i="13"/>
  <c r="H169" i="13"/>
  <c r="V168" i="13"/>
  <c r="U168" i="13"/>
  <c r="T168" i="13"/>
  <c r="Q168" i="13"/>
  <c r="M168" i="13"/>
  <c r="I168" i="13"/>
  <c r="H168" i="13"/>
  <c r="V167" i="13"/>
  <c r="U167" i="13"/>
  <c r="T167" i="13"/>
  <c r="Q167" i="13"/>
  <c r="M167" i="13"/>
  <c r="I167" i="13"/>
  <c r="H167" i="13"/>
  <c r="V166" i="13"/>
  <c r="U166" i="13"/>
  <c r="T166" i="13"/>
  <c r="Q166" i="13"/>
  <c r="M166" i="13"/>
  <c r="I166" i="13"/>
  <c r="H166" i="13"/>
  <c r="V165" i="13"/>
  <c r="U165" i="13"/>
  <c r="T165" i="13"/>
  <c r="Q165" i="13"/>
  <c r="M165" i="13"/>
  <c r="I165" i="13"/>
  <c r="H165" i="13"/>
  <c r="V164" i="13"/>
  <c r="U164" i="13"/>
  <c r="T164" i="13"/>
  <c r="Q164" i="13"/>
  <c r="M164" i="13"/>
  <c r="I164" i="13"/>
  <c r="H164" i="13"/>
  <c r="V163" i="13"/>
  <c r="U163" i="13"/>
  <c r="T163" i="13"/>
  <c r="Q163" i="13"/>
  <c r="M163" i="13"/>
  <c r="I163" i="13"/>
  <c r="H163" i="13"/>
  <c r="V162" i="13"/>
  <c r="U162" i="13"/>
  <c r="T162" i="13"/>
  <c r="Q162" i="13"/>
  <c r="M162" i="13"/>
  <c r="I162" i="13"/>
  <c r="H162" i="13"/>
  <c r="V161" i="13"/>
  <c r="U161" i="13"/>
  <c r="T161" i="13"/>
  <c r="Q161" i="13"/>
  <c r="M161" i="13"/>
  <c r="I161" i="13"/>
  <c r="H161" i="13"/>
  <c r="V160" i="13"/>
  <c r="U160" i="13"/>
  <c r="T160" i="13"/>
  <c r="Q160" i="13"/>
  <c r="M160" i="13"/>
  <c r="I160" i="13"/>
  <c r="H160" i="13"/>
  <c r="V159" i="13"/>
  <c r="U159" i="13"/>
  <c r="T159" i="13"/>
  <c r="Q159" i="13"/>
  <c r="M159" i="13"/>
  <c r="I159" i="13"/>
  <c r="H159" i="13"/>
  <c r="V158" i="13"/>
  <c r="U158" i="13"/>
  <c r="T158" i="13"/>
  <c r="Q158" i="13"/>
  <c r="M158" i="13"/>
  <c r="I158" i="13"/>
  <c r="H158" i="13"/>
  <c r="V157" i="13"/>
  <c r="U157" i="13"/>
  <c r="T157" i="13"/>
  <c r="Q157" i="13"/>
  <c r="M157" i="13"/>
  <c r="I157" i="13"/>
  <c r="H157" i="13"/>
  <c r="V156" i="13"/>
  <c r="U156" i="13"/>
  <c r="T156" i="13"/>
  <c r="Q156" i="13"/>
  <c r="M156" i="13"/>
  <c r="I156" i="13"/>
  <c r="H156" i="13"/>
  <c r="V155" i="13"/>
  <c r="U155" i="13"/>
  <c r="T155" i="13"/>
  <c r="Q155" i="13"/>
  <c r="M155" i="13"/>
  <c r="I155" i="13"/>
  <c r="H155" i="13"/>
  <c r="V154" i="13"/>
  <c r="U154" i="13"/>
  <c r="T154" i="13"/>
  <c r="Q154" i="13"/>
  <c r="M154" i="13"/>
  <c r="I154" i="13"/>
  <c r="H154" i="13"/>
  <c r="V153" i="13"/>
  <c r="U153" i="13"/>
  <c r="T153" i="13"/>
  <c r="Q153" i="13"/>
  <c r="M153" i="13"/>
  <c r="I153" i="13"/>
  <c r="H153" i="13"/>
  <c r="V152" i="13"/>
  <c r="U152" i="13"/>
  <c r="T152" i="13"/>
  <c r="Q152" i="13"/>
  <c r="M152" i="13"/>
  <c r="I152" i="13"/>
  <c r="H152" i="13"/>
  <c r="V151" i="13"/>
  <c r="U151" i="13"/>
  <c r="T151" i="13"/>
  <c r="Q151" i="13"/>
  <c r="M151" i="13"/>
  <c r="I151" i="13"/>
  <c r="H151" i="13"/>
  <c r="V150" i="13"/>
  <c r="U150" i="13"/>
  <c r="T150" i="13"/>
  <c r="Q150" i="13"/>
  <c r="M150" i="13"/>
  <c r="I150" i="13"/>
  <c r="H150" i="13"/>
  <c r="V149" i="13"/>
  <c r="U149" i="13"/>
  <c r="T149" i="13"/>
  <c r="Q149" i="13"/>
  <c r="M149" i="13"/>
  <c r="I149" i="13"/>
  <c r="H149" i="13"/>
  <c r="V148" i="13"/>
  <c r="U148" i="13"/>
  <c r="T148" i="13"/>
  <c r="Q148" i="13"/>
  <c r="M148" i="13"/>
  <c r="I148" i="13"/>
  <c r="H148" i="13"/>
  <c r="V147" i="13"/>
  <c r="U147" i="13"/>
  <c r="T147" i="13"/>
  <c r="Q147" i="13"/>
  <c r="M147" i="13"/>
  <c r="I147" i="13"/>
  <c r="H147" i="13"/>
  <c r="V146" i="13"/>
  <c r="U146" i="13"/>
  <c r="T146" i="13"/>
  <c r="Q146" i="13"/>
  <c r="M146" i="13"/>
  <c r="I146" i="13"/>
  <c r="H146" i="13"/>
  <c r="V145" i="13"/>
  <c r="U145" i="13"/>
  <c r="T145" i="13"/>
  <c r="Q145" i="13"/>
  <c r="M145" i="13"/>
  <c r="I145" i="13"/>
  <c r="H145" i="13"/>
  <c r="V144" i="13"/>
  <c r="U144" i="13"/>
  <c r="T144" i="13"/>
  <c r="Q144" i="13"/>
  <c r="M144" i="13"/>
  <c r="I144" i="13"/>
  <c r="H144" i="13"/>
  <c r="V143" i="13"/>
  <c r="U143" i="13"/>
  <c r="T143" i="13"/>
  <c r="Q143" i="13"/>
  <c r="M143" i="13"/>
  <c r="I143" i="13"/>
  <c r="H143" i="13"/>
  <c r="V142" i="13"/>
  <c r="U142" i="13"/>
  <c r="T142" i="13"/>
  <c r="Q142" i="13"/>
  <c r="M142" i="13"/>
  <c r="I142" i="13"/>
  <c r="H142" i="13"/>
  <c r="V141" i="13"/>
  <c r="U141" i="13"/>
  <c r="T141" i="13"/>
  <c r="Q141" i="13"/>
  <c r="M141" i="13"/>
  <c r="I141" i="13"/>
  <c r="H141" i="13"/>
  <c r="V140" i="13"/>
  <c r="U140" i="13"/>
  <c r="T140" i="13"/>
  <c r="Q140" i="13"/>
  <c r="M140" i="13"/>
  <c r="I140" i="13"/>
  <c r="H140" i="13"/>
  <c r="V139" i="13"/>
  <c r="U139" i="13"/>
  <c r="T139" i="13"/>
  <c r="Q139" i="13"/>
  <c r="M139" i="13"/>
  <c r="I139" i="13"/>
  <c r="H139" i="13"/>
  <c r="V138" i="13"/>
  <c r="U138" i="13"/>
  <c r="T138" i="13"/>
  <c r="Q138" i="13"/>
  <c r="M138" i="13"/>
  <c r="I138" i="13"/>
  <c r="H138" i="13"/>
  <c r="V137" i="13"/>
  <c r="U137" i="13"/>
  <c r="T137" i="13"/>
  <c r="Q137" i="13"/>
  <c r="M137" i="13"/>
  <c r="I137" i="13"/>
  <c r="H137" i="13"/>
  <c r="V136" i="13"/>
  <c r="U136" i="13"/>
  <c r="T136" i="13"/>
  <c r="Q136" i="13"/>
  <c r="M136" i="13"/>
  <c r="I136" i="13"/>
  <c r="H136" i="13"/>
  <c r="V135" i="13"/>
  <c r="U135" i="13"/>
  <c r="T135" i="13"/>
  <c r="Q135" i="13"/>
  <c r="M135" i="13"/>
  <c r="I135" i="13"/>
  <c r="H135" i="13"/>
  <c r="V134" i="13"/>
  <c r="U134" i="13"/>
  <c r="T134" i="13"/>
  <c r="Q134" i="13"/>
  <c r="M134" i="13"/>
  <c r="I134" i="13"/>
  <c r="H134" i="13"/>
  <c r="V133" i="13"/>
  <c r="U133" i="13"/>
  <c r="T133" i="13"/>
  <c r="Q133" i="13"/>
  <c r="M133" i="13"/>
  <c r="I133" i="13"/>
  <c r="H133" i="13"/>
  <c r="V132" i="13"/>
  <c r="U132" i="13"/>
  <c r="T132" i="13"/>
  <c r="Q132" i="13"/>
  <c r="M132" i="13"/>
  <c r="I132" i="13"/>
  <c r="H132" i="13"/>
  <c r="V131" i="13"/>
  <c r="U131" i="13"/>
  <c r="T131" i="13"/>
  <c r="Q131" i="13"/>
  <c r="M131" i="13"/>
  <c r="I131" i="13"/>
  <c r="H131" i="13"/>
  <c r="V130" i="13"/>
  <c r="U130" i="13"/>
  <c r="T130" i="13"/>
  <c r="Q130" i="13"/>
  <c r="M130" i="13"/>
  <c r="I130" i="13"/>
  <c r="H130" i="13"/>
  <c r="V129" i="13"/>
  <c r="U129" i="13"/>
  <c r="T129" i="13"/>
  <c r="Q129" i="13"/>
  <c r="M129" i="13"/>
  <c r="I129" i="13"/>
  <c r="H129" i="13"/>
  <c r="V128" i="13"/>
  <c r="U128" i="13"/>
  <c r="T128" i="13"/>
  <c r="Q128" i="13"/>
  <c r="M128" i="13"/>
  <c r="I128" i="13"/>
  <c r="H128" i="13"/>
  <c r="V127" i="13"/>
  <c r="U127" i="13"/>
  <c r="T127" i="13"/>
  <c r="Q127" i="13"/>
  <c r="M127" i="13"/>
  <c r="I127" i="13"/>
  <c r="H127" i="13"/>
  <c r="V126" i="13"/>
  <c r="U126" i="13"/>
  <c r="T126" i="13"/>
  <c r="Q126" i="13"/>
  <c r="M126" i="13"/>
  <c r="I126" i="13"/>
  <c r="H126" i="13"/>
  <c r="V125" i="13"/>
  <c r="U125" i="13"/>
  <c r="T125" i="13"/>
  <c r="Q125" i="13"/>
  <c r="M125" i="13"/>
  <c r="I125" i="13"/>
  <c r="H125" i="13"/>
  <c r="V124" i="13"/>
  <c r="U124" i="13"/>
  <c r="T124" i="13"/>
  <c r="Q124" i="13"/>
  <c r="M124" i="13"/>
  <c r="I124" i="13"/>
  <c r="H124" i="13"/>
  <c r="V123" i="13"/>
  <c r="U123" i="13"/>
  <c r="T123" i="13"/>
  <c r="Q123" i="13"/>
  <c r="M123" i="13"/>
  <c r="I123" i="13"/>
  <c r="H123" i="13"/>
  <c r="V122" i="13"/>
  <c r="U122" i="13"/>
  <c r="T122" i="13"/>
  <c r="Q122" i="13"/>
  <c r="M122" i="13"/>
  <c r="I122" i="13"/>
  <c r="H122" i="13"/>
  <c r="V121" i="13"/>
  <c r="U121" i="13"/>
  <c r="T121" i="13"/>
  <c r="Q121" i="13"/>
  <c r="M121" i="13"/>
  <c r="I121" i="13"/>
  <c r="H121" i="13"/>
  <c r="V120" i="13"/>
  <c r="U120" i="13"/>
  <c r="T120" i="13"/>
  <c r="Q120" i="13"/>
  <c r="M120" i="13"/>
  <c r="I120" i="13"/>
  <c r="H120" i="13"/>
  <c r="V119" i="13"/>
  <c r="U119" i="13"/>
  <c r="T119" i="13"/>
  <c r="Q119" i="13"/>
  <c r="M119" i="13"/>
  <c r="I119" i="13"/>
  <c r="H119" i="13"/>
  <c r="V118" i="13"/>
  <c r="U118" i="13"/>
  <c r="T118" i="13"/>
  <c r="Q118" i="13"/>
  <c r="M118" i="13"/>
  <c r="I118" i="13"/>
  <c r="H118" i="13"/>
  <c r="V117" i="13"/>
  <c r="U117" i="13"/>
  <c r="T117" i="13"/>
  <c r="Q117" i="13"/>
  <c r="M117" i="13"/>
  <c r="I117" i="13"/>
  <c r="H117" i="13"/>
  <c r="V116" i="13"/>
  <c r="U116" i="13"/>
  <c r="T116" i="13"/>
  <c r="Q116" i="13"/>
  <c r="M116" i="13"/>
  <c r="I116" i="13"/>
  <c r="H116" i="13"/>
  <c r="V115" i="13"/>
  <c r="U115" i="13"/>
  <c r="T115" i="13"/>
  <c r="Q115" i="13"/>
  <c r="M115" i="13"/>
  <c r="I115" i="13"/>
  <c r="H115" i="13"/>
  <c r="V114" i="13"/>
  <c r="U114" i="13"/>
  <c r="T114" i="13"/>
  <c r="Q114" i="13"/>
  <c r="M114" i="13"/>
  <c r="I114" i="13"/>
  <c r="H114" i="13"/>
  <c r="V113" i="13"/>
  <c r="U113" i="13"/>
  <c r="T113" i="13"/>
  <c r="Q113" i="13"/>
  <c r="M113" i="13"/>
  <c r="I113" i="13"/>
  <c r="H113" i="13"/>
  <c r="V112" i="13"/>
  <c r="U112" i="13"/>
  <c r="T112" i="13"/>
  <c r="Q112" i="13"/>
  <c r="M112" i="13"/>
  <c r="I112" i="13"/>
  <c r="H112" i="13"/>
  <c r="V111" i="13"/>
  <c r="U111" i="13"/>
  <c r="T111" i="13"/>
  <c r="Q111" i="13"/>
  <c r="M111" i="13"/>
  <c r="I111" i="13"/>
  <c r="H111" i="13"/>
  <c r="V110" i="13"/>
  <c r="U110" i="13"/>
  <c r="T110" i="13"/>
  <c r="Q110" i="13"/>
  <c r="M110" i="13"/>
  <c r="I110" i="13"/>
  <c r="H110" i="13"/>
  <c r="V109" i="13"/>
  <c r="U109" i="13"/>
  <c r="T109" i="13"/>
  <c r="Q109" i="13"/>
  <c r="M109" i="13"/>
  <c r="I109" i="13"/>
  <c r="H109" i="13"/>
  <c r="V108" i="13"/>
  <c r="U108" i="13"/>
  <c r="T108" i="13"/>
  <c r="Q108" i="13"/>
  <c r="M108" i="13"/>
  <c r="I108" i="13"/>
  <c r="H108" i="13"/>
  <c r="V107" i="13"/>
  <c r="U107" i="13"/>
  <c r="T107" i="13"/>
  <c r="Q107" i="13"/>
  <c r="M107" i="13"/>
  <c r="I107" i="13"/>
  <c r="H107" i="13"/>
  <c r="V106" i="13"/>
  <c r="U106" i="13"/>
  <c r="T106" i="13"/>
  <c r="Q106" i="13"/>
  <c r="M106" i="13"/>
  <c r="I106" i="13"/>
  <c r="H106" i="13"/>
  <c r="V105" i="13"/>
  <c r="U105" i="13"/>
  <c r="T105" i="13"/>
  <c r="Q105" i="13"/>
  <c r="M105" i="13"/>
  <c r="I105" i="13"/>
  <c r="H105" i="13"/>
  <c r="V104" i="13"/>
  <c r="U104" i="13"/>
  <c r="T104" i="13"/>
  <c r="Q104" i="13"/>
  <c r="M104" i="13"/>
  <c r="I104" i="13"/>
  <c r="H104" i="13"/>
  <c r="V103" i="13"/>
  <c r="U103" i="13"/>
  <c r="T103" i="13"/>
  <c r="Q103" i="13"/>
  <c r="M103" i="13"/>
  <c r="I103" i="13"/>
  <c r="H103" i="13"/>
  <c r="V102" i="13"/>
  <c r="U102" i="13"/>
  <c r="T102" i="13"/>
  <c r="Q102" i="13"/>
  <c r="M102" i="13"/>
  <c r="I102" i="13"/>
  <c r="H102" i="13"/>
  <c r="V101" i="13"/>
  <c r="U101" i="13"/>
  <c r="T101" i="13"/>
  <c r="Q101" i="13"/>
  <c r="M101" i="13"/>
  <c r="I101" i="13"/>
  <c r="H101" i="13"/>
  <c r="V100" i="13"/>
  <c r="U100" i="13"/>
  <c r="T100" i="13"/>
  <c r="Q100" i="13"/>
  <c r="M100" i="13"/>
  <c r="I100" i="13"/>
  <c r="H100" i="13"/>
  <c r="V99" i="13"/>
  <c r="U99" i="13"/>
  <c r="T99" i="13"/>
  <c r="Q99" i="13"/>
  <c r="M99" i="13"/>
  <c r="I99" i="13"/>
  <c r="H99" i="13"/>
  <c r="V98" i="13"/>
  <c r="U98" i="13"/>
  <c r="T98" i="13"/>
  <c r="Q98" i="13"/>
  <c r="M98" i="13"/>
  <c r="I98" i="13"/>
  <c r="H98" i="13"/>
  <c r="V97" i="13"/>
  <c r="U97" i="13"/>
  <c r="T97" i="13"/>
  <c r="Q97" i="13"/>
  <c r="M97" i="13"/>
  <c r="I97" i="13"/>
  <c r="H97" i="13"/>
  <c r="V96" i="13"/>
  <c r="U96" i="13"/>
  <c r="T96" i="13"/>
  <c r="Q96" i="13"/>
  <c r="M96" i="13"/>
  <c r="I96" i="13"/>
  <c r="H96" i="13"/>
  <c r="V95" i="13"/>
  <c r="U95" i="13"/>
  <c r="T95" i="13"/>
  <c r="Q95" i="13"/>
  <c r="M95" i="13"/>
  <c r="I95" i="13"/>
  <c r="H95" i="13"/>
  <c r="V94" i="13"/>
  <c r="U94" i="13"/>
  <c r="T94" i="13"/>
  <c r="Q94" i="13"/>
  <c r="M94" i="13"/>
  <c r="I94" i="13"/>
  <c r="H94" i="13"/>
  <c r="V93" i="13"/>
  <c r="U93" i="13"/>
  <c r="T93" i="13"/>
  <c r="Q93" i="13"/>
  <c r="M93" i="13"/>
  <c r="I93" i="13"/>
  <c r="H93" i="13"/>
  <c r="V92" i="13"/>
  <c r="U92" i="13"/>
  <c r="T92" i="13"/>
  <c r="Q92" i="13"/>
  <c r="M92" i="13"/>
  <c r="I92" i="13"/>
  <c r="H92" i="13"/>
  <c r="V91" i="13"/>
  <c r="U91" i="13"/>
  <c r="T91" i="13"/>
  <c r="Q91" i="13"/>
  <c r="M91" i="13"/>
  <c r="I91" i="13"/>
  <c r="H91" i="13"/>
  <c r="V90" i="13"/>
  <c r="U90" i="13"/>
  <c r="T90" i="13"/>
  <c r="Q90" i="13"/>
  <c r="M90" i="13"/>
  <c r="I90" i="13"/>
  <c r="H90" i="13"/>
  <c r="V89" i="13"/>
  <c r="U89" i="13"/>
  <c r="T89" i="13"/>
  <c r="Q89" i="13"/>
  <c r="M89" i="13"/>
  <c r="I89" i="13"/>
  <c r="H89" i="13"/>
  <c r="V88" i="13"/>
  <c r="U88" i="13"/>
  <c r="T88" i="13"/>
  <c r="Q88" i="13"/>
  <c r="M88" i="13"/>
  <c r="I88" i="13"/>
  <c r="H88" i="13"/>
  <c r="V87" i="13"/>
  <c r="U87" i="13"/>
  <c r="T87" i="13"/>
  <c r="Q87" i="13"/>
  <c r="M87" i="13"/>
  <c r="I87" i="13"/>
  <c r="H87" i="13"/>
  <c r="V86" i="13"/>
  <c r="U86" i="13"/>
  <c r="T86" i="13"/>
  <c r="Q86" i="13"/>
  <c r="M86" i="13"/>
  <c r="I86" i="13"/>
  <c r="H86" i="13"/>
  <c r="V85" i="13"/>
  <c r="U85" i="13"/>
  <c r="T85" i="13"/>
  <c r="Q85" i="13"/>
  <c r="M85" i="13"/>
  <c r="I85" i="13"/>
  <c r="H85" i="13"/>
  <c r="V84" i="13"/>
  <c r="U84" i="13"/>
  <c r="T84" i="13"/>
  <c r="Q84" i="13"/>
  <c r="M84" i="13"/>
  <c r="I84" i="13"/>
  <c r="H84" i="13"/>
  <c r="V83" i="13"/>
  <c r="U83" i="13"/>
  <c r="T83" i="13"/>
  <c r="Q83" i="13"/>
  <c r="M83" i="13"/>
  <c r="I83" i="13"/>
  <c r="H83" i="13"/>
  <c r="V82" i="13"/>
  <c r="U82" i="13"/>
  <c r="T82" i="13"/>
  <c r="Q82" i="13"/>
  <c r="M82" i="13"/>
  <c r="I82" i="13"/>
  <c r="H82" i="13"/>
  <c r="V81" i="13"/>
  <c r="U81" i="13"/>
  <c r="T81" i="13"/>
  <c r="Q81" i="13"/>
  <c r="M81" i="13"/>
  <c r="I81" i="13"/>
  <c r="H81" i="13"/>
  <c r="V80" i="13"/>
  <c r="U80" i="13"/>
  <c r="T80" i="13"/>
  <c r="Q80" i="13"/>
  <c r="M80" i="13"/>
  <c r="I80" i="13"/>
  <c r="H80" i="13"/>
  <c r="V79" i="13"/>
  <c r="U79" i="13"/>
  <c r="T79" i="13"/>
  <c r="Q79" i="13"/>
  <c r="M79" i="13"/>
  <c r="I79" i="13"/>
  <c r="H79" i="13"/>
  <c r="V78" i="13"/>
  <c r="U78" i="13"/>
  <c r="T78" i="13"/>
  <c r="Q78" i="13"/>
  <c r="M78" i="13"/>
  <c r="I78" i="13"/>
  <c r="H78" i="13"/>
  <c r="V77" i="13"/>
  <c r="U77" i="13"/>
  <c r="T77" i="13"/>
  <c r="Q77" i="13"/>
  <c r="M77" i="13"/>
  <c r="I77" i="13"/>
  <c r="H77" i="13"/>
  <c r="V76" i="13"/>
  <c r="U76" i="13"/>
  <c r="T76" i="13"/>
  <c r="Q76" i="13"/>
  <c r="M76" i="13"/>
  <c r="I76" i="13"/>
  <c r="H76" i="13"/>
  <c r="V75" i="13"/>
  <c r="U75" i="13"/>
  <c r="T75" i="13"/>
  <c r="Q75" i="13"/>
  <c r="M75" i="13"/>
  <c r="I75" i="13"/>
  <c r="H75" i="13"/>
  <c r="V74" i="13"/>
  <c r="U74" i="13"/>
  <c r="T74" i="13"/>
  <c r="Q74" i="13"/>
  <c r="M74" i="13"/>
  <c r="I74" i="13"/>
  <c r="H74" i="13"/>
  <c r="V73" i="13"/>
  <c r="U73" i="13"/>
  <c r="T73" i="13"/>
  <c r="Q73" i="13"/>
  <c r="M73" i="13"/>
  <c r="I73" i="13"/>
  <c r="H73" i="13"/>
  <c r="V72" i="13"/>
  <c r="U72" i="13"/>
  <c r="T72" i="13"/>
  <c r="Q72" i="13"/>
  <c r="M72" i="13"/>
  <c r="I72" i="13"/>
  <c r="H72" i="13"/>
  <c r="V71" i="13"/>
  <c r="U71" i="13"/>
  <c r="T71" i="13"/>
  <c r="Q71" i="13"/>
  <c r="M71" i="13"/>
  <c r="I71" i="13"/>
  <c r="H71" i="13"/>
  <c r="V70" i="13"/>
  <c r="U70" i="13"/>
  <c r="T70" i="13"/>
  <c r="Q70" i="13"/>
  <c r="M70" i="13"/>
  <c r="I70" i="13"/>
  <c r="H70" i="13"/>
  <c r="V69" i="13"/>
  <c r="U69" i="13"/>
  <c r="T69" i="13"/>
  <c r="Q69" i="13"/>
  <c r="M69" i="13"/>
  <c r="I69" i="13"/>
  <c r="H69" i="13"/>
  <c r="V68" i="13"/>
  <c r="U68" i="13"/>
  <c r="T68" i="13"/>
  <c r="Q68" i="13"/>
  <c r="M68" i="13"/>
  <c r="I68" i="13"/>
  <c r="H68" i="13"/>
  <c r="V67" i="13"/>
  <c r="U67" i="13"/>
  <c r="T67" i="13"/>
  <c r="Q67" i="13"/>
  <c r="M67" i="13"/>
  <c r="I67" i="13"/>
  <c r="H67" i="13"/>
  <c r="V66" i="13"/>
  <c r="U66" i="13"/>
  <c r="T66" i="13"/>
  <c r="Q66" i="13"/>
  <c r="M66" i="13"/>
  <c r="I66" i="13"/>
  <c r="H66" i="13"/>
  <c r="V65" i="13"/>
  <c r="U65" i="13"/>
  <c r="T65" i="13"/>
  <c r="Q65" i="13"/>
  <c r="M65" i="13"/>
  <c r="I65" i="13"/>
  <c r="H65" i="13"/>
  <c r="V64" i="13"/>
  <c r="U64" i="13"/>
  <c r="T64" i="13"/>
  <c r="Q64" i="13"/>
  <c r="M64" i="13"/>
  <c r="I64" i="13"/>
  <c r="H64" i="13"/>
  <c r="V63" i="13"/>
  <c r="U63" i="13"/>
  <c r="T63" i="13"/>
  <c r="Q63" i="13"/>
  <c r="M63" i="13"/>
  <c r="I63" i="13"/>
  <c r="H63" i="13"/>
  <c r="V62" i="13"/>
  <c r="U62" i="13"/>
  <c r="T62" i="13"/>
  <c r="Q62" i="13"/>
  <c r="M62" i="13"/>
  <c r="I62" i="13"/>
  <c r="H62" i="13"/>
  <c r="V61" i="13"/>
  <c r="U61" i="13"/>
  <c r="T61" i="13"/>
  <c r="Q61" i="13"/>
  <c r="M61" i="13"/>
  <c r="I61" i="13"/>
  <c r="H61" i="13"/>
  <c r="V60" i="13"/>
  <c r="U60" i="13"/>
  <c r="T60" i="13"/>
  <c r="Q60" i="13"/>
  <c r="M60" i="13"/>
  <c r="I60" i="13"/>
  <c r="H60" i="13"/>
  <c r="V59" i="13"/>
  <c r="U59" i="13"/>
  <c r="T59" i="13"/>
  <c r="Q59" i="13"/>
  <c r="M59" i="13"/>
  <c r="I59" i="13"/>
  <c r="H59" i="13"/>
  <c r="V58" i="13"/>
  <c r="U58" i="13"/>
  <c r="T58" i="13"/>
  <c r="Q58" i="13"/>
  <c r="M58" i="13"/>
  <c r="I58" i="13"/>
  <c r="H58" i="13"/>
  <c r="V57" i="13"/>
  <c r="U57" i="13"/>
  <c r="T57" i="13"/>
  <c r="Q57" i="13"/>
  <c r="M57" i="13"/>
  <c r="I57" i="13"/>
  <c r="H57" i="13"/>
  <c r="V56" i="13"/>
  <c r="U56" i="13"/>
  <c r="T56" i="13"/>
  <c r="Q56" i="13"/>
  <c r="M56" i="13"/>
  <c r="I56" i="13"/>
  <c r="H56" i="13"/>
  <c r="V55" i="13"/>
  <c r="U55" i="13"/>
  <c r="T55" i="13"/>
  <c r="Q55" i="13"/>
  <c r="M55" i="13"/>
  <c r="I55" i="13"/>
  <c r="H55" i="13"/>
  <c r="V54" i="13"/>
  <c r="U54" i="13"/>
  <c r="T54" i="13"/>
  <c r="Q54" i="13"/>
  <c r="M54" i="13"/>
  <c r="I54" i="13"/>
  <c r="H54" i="13"/>
  <c r="V53" i="13"/>
  <c r="U53" i="13"/>
  <c r="T53" i="13"/>
  <c r="Q53" i="13"/>
  <c r="M53" i="13"/>
  <c r="I53" i="13"/>
  <c r="H53" i="13"/>
  <c r="V52" i="13"/>
  <c r="U52" i="13"/>
  <c r="T52" i="13"/>
  <c r="Q52" i="13"/>
  <c r="M52" i="13"/>
  <c r="I52" i="13"/>
  <c r="H52" i="13"/>
  <c r="V51" i="13"/>
  <c r="U51" i="13"/>
  <c r="T51" i="13"/>
  <c r="Q51" i="13"/>
  <c r="M51" i="13"/>
  <c r="I51" i="13"/>
  <c r="H51" i="13"/>
  <c r="V50" i="13"/>
  <c r="U50" i="13"/>
  <c r="T50" i="13"/>
  <c r="Q50" i="13"/>
  <c r="M50" i="13"/>
  <c r="I50" i="13"/>
  <c r="H50" i="13"/>
  <c r="V49" i="13"/>
  <c r="U49" i="13"/>
  <c r="T49" i="13"/>
  <c r="Q49" i="13"/>
  <c r="M49" i="13"/>
  <c r="I49" i="13"/>
  <c r="H49" i="13"/>
  <c r="V48" i="13"/>
  <c r="U48" i="13"/>
  <c r="T48" i="13"/>
  <c r="Q48" i="13"/>
  <c r="M48" i="13"/>
  <c r="I48" i="13"/>
  <c r="H48" i="13"/>
  <c r="V47" i="13"/>
  <c r="U47" i="13"/>
  <c r="T47" i="13"/>
  <c r="Q47" i="13"/>
  <c r="M47" i="13"/>
  <c r="I47" i="13"/>
  <c r="H47" i="13"/>
  <c r="V46" i="13"/>
  <c r="U46" i="13"/>
  <c r="T46" i="13"/>
  <c r="Q46" i="13"/>
  <c r="M46" i="13"/>
  <c r="I46" i="13"/>
  <c r="H46" i="13"/>
  <c r="V45" i="13"/>
  <c r="U45" i="13"/>
  <c r="T45" i="13"/>
  <c r="Q45" i="13"/>
  <c r="M45" i="13"/>
  <c r="I45" i="13"/>
  <c r="H45" i="13"/>
  <c r="V44" i="13"/>
  <c r="U44" i="13"/>
  <c r="T44" i="13"/>
  <c r="Q44" i="13"/>
  <c r="M44" i="13"/>
  <c r="I44" i="13"/>
  <c r="H44" i="13"/>
  <c r="V43" i="13"/>
  <c r="U43" i="13"/>
  <c r="T43" i="13"/>
  <c r="Q43" i="13"/>
  <c r="M43" i="13"/>
  <c r="I43" i="13"/>
  <c r="H43" i="13"/>
  <c r="V42" i="13"/>
  <c r="U42" i="13"/>
  <c r="T42" i="13"/>
  <c r="Q42" i="13"/>
  <c r="M42" i="13"/>
  <c r="I42" i="13"/>
  <c r="H42" i="13"/>
  <c r="V41" i="13"/>
  <c r="U41" i="13"/>
  <c r="T41" i="13"/>
  <c r="Q41" i="13"/>
  <c r="M41" i="13"/>
  <c r="I41" i="13"/>
  <c r="H41" i="13"/>
  <c r="V40" i="13"/>
  <c r="U40" i="13"/>
  <c r="T40" i="13"/>
  <c r="Q40" i="13"/>
  <c r="M40" i="13"/>
  <c r="I40" i="13"/>
  <c r="H40" i="13"/>
  <c r="V39" i="13"/>
  <c r="U39" i="13"/>
  <c r="T39" i="13"/>
  <c r="Q39" i="13"/>
  <c r="M39" i="13"/>
  <c r="I39" i="13"/>
  <c r="H39" i="13"/>
  <c r="V38" i="13"/>
  <c r="U38" i="13"/>
  <c r="T38" i="13"/>
  <c r="Q38" i="13"/>
  <c r="M38" i="13"/>
  <c r="I38" i="13"/>
  <c r="H38" i="13"/>
  <c r="V37" i="13"/>
  <c r="U37" i="13"/>
  <c r="T37" i="13"/>
  <c r="Q37" i="13"/>
  <c r="M37" i="13"/>
  <c r="I37" i="13"/>
  <c r="H37" i="13"/>
  <c r="V36" i="13"/>
  <c r="U36" i="13"/>
  <c r="T36" i="13"/>
  <c r="Q36" i="13"/>
  <c r="M36" i="13"/>
  <c r="I36" i="13"/>
  <c r="H36" i="13"/>
  <c r="V35" i="13"/>
  <c r="U35" i="13"/>
  <c r="T35" i="13"/>
  <c r="Q35" i="13"/>
  <c r="M35" i="13"/>
  <c r="I35" i="13"/>
  <c r="H35" i="13"/>
  <c r="V34" i="13"/>
  <c r="U34" i="13"/>
  <c r="T34" i="13"/>
  <c r="Q34" i="13"/>
  <c r="M34" i="13"/>
  <c r="I34" i="13"/>
  <c r="H34" i="13"/>
  <c r="V33" i="13"/>
  <c r="U33" i="13"/>
  <c r="T33" i="13"/>
  <c r="Q33" i="13"/>
  <c r="M33" i="13"/>
  <c r="I33" i="13"/>
  <c r="H33" i="13"/>
  <c r="V32" i="13"/>
  <c r="U32" i="13"/>
  <c r="T32" i="13"/>
  <c r="Q32" i="13"/>
  <c r="M32" i="13"/>
  <c r="I32" i="13"/>
  <c r="H32" i="13"/>
  <c r="V31" i="13"/>
  <c r="U31" i="13"/>
  <c r="T31" i="13"/>
  <c r="Q31" i="13"/>
  <c r="M31" i="13"/>
  <c r="I31" i="13"/>
  <c r="H31" i="13"/>
  <c r="V30" i="13"/>
  <c r="U30" i="13"/>
  <c r="T30" i="13"/>
  <c r="Q30" i="13"/>
  <c r="M30" i="13"/>
  <c r="I30" i="13"/>
  <c r="H30" i="13"/>
  <c r="V29" i="13"/>
  <c r="U29" i="13"/>
  <c r="T29" i="13"/>
  <c r="Q29" i="13"/>
  <c r="M29" i="13"/>
  <c r="I29" i="13"/>
  <c r="H29" i="13"/>
  <c r="V28" i="13"/>
  <c r="U28" i="13"/>
  <c r="T28" i="13"/>
  <c r="Q28" i="13"/>
  <c r="M28" i="13"/>
  <c r="I28" i="13"/>
  <c r="H28" i="13"/>
  <c r="V27" i="13"/>
  <c r="U27" i="13"/>
  <c r="T27" i="13"/>
  <c r="Q27" i="13"/>
  <c r="M27" i="13"/>
  <c r="I27" i="13"/>
  <c r="H27" i="13"/>
  <c r="V26" i="13"/>
  <c r="U26" i="13"/>
  <c r="T26" i="13"/>
  <c r="Q26" i="13"/>
  <c r="M26" i="13"/>
  <c r="I26" i="13"/>
  <c r="H26" i="13"/>
  <c r="V25" i="13"/>
  <c r="U25" i="13"/>
  <c r="T25" i="13"/>
  <c r="Q25" i="13"/>
  <c r="M25" i="13"/>
  <c r="I25" i="13"/>
  <c r="H25" i="13"/>
  <c r="V24" i="13"/>
  <c r="U24" i="13"/>
  <c r="T24" i="13"/>
  <c r="Q24" i="13"/>
  <c r="M24" i="13"/>
  <c r="I24" i="13"/>
  <c r="H24" i="13"/>
  <c r="V23" i="13"/>
  <c r="U23" i="13"/>
  <c r="T23" i="13"/>
  <c r="Q23" i="13"/>
  <c r="M23" i="13"/>
  <c r="I23" i="13"/>
  <c r="H23" i="13"/>
  <c r="V22" i="13"/>
  <c r="U22" i="13"/>
  <c r="T22" i="13"/>
  <c r="Q22" i="13"/>
  <c r="M22" i="13"/>
  <c r="I22" i="13"/>
  <c r="H22" i="13"/>
  <c r="V21" i="13"/>
  <c r="U21" i="13"/>
  <c r="T21" i="13"/>
  <c r="Q21" i="13"/>
  <c r="M21" i="13"/>
  <c r="I21" i="13"/>
  <c r="H21" i="13"/>
  <c r="V20" i="13"/>
  <c r="U20" i="13"/>
  <c r="T20" i="13"/>
  <c r="Q20" i="13"/>
  <c r="M20" i="13"/>
  <c r="I20" i="13"/>
  <c r="H20" i="13"/>
  <c r="V19" i="13"/>
  <c r="U19" i="13"/>
  <c r="T19" i="13"/>
  <c r="Q19" i="13"/>
  <c r="M19" i="13"/>
  <c r="I19" i="13"/>
  <c r="H19" i="13"/>
  <c r="V18" i="13"/>
  <c r="U18" i="13"/>
  <c r="T18" i="13"/>
  <c r="Q18" i="13"/>
  <c r="M18" i="13"/>
  <c r="I18" i="13"/>
  <c r="H18" i="13"/>
  <c r="V17" i="13"/>
  <c r="U17" i="13"/>
  <c r="T17" i="13"/>
  <c r="Q17" i="13"/>
  <c r="M17" i="13"/>
  <c r="I17" i="13"/>
  <c r="H17" i="13"/>
  <c r="V16" i="13"/>
  <c r="U16" i="13"/>
  <c r="T16" i="13"/>
  <c r="Q16" i="13"/>
  <c r="M16" i="13"/>
  <c r="I16" i="13"/>
  <c r="H16" i="13"/>
  <c r="V15" i="13"/>
  <c r="U15" i="13"/>
  <c r="T15" i="13"/>
  <c r="Q15" i="13"/>
  <c r="M15" i="13"/>
  <c r="I15" i="13"/>
  <c r="H15" i="13"/>
  <c r="V14" i="13"/>
  <c r="U14" i="13"/>
  <c r="T14" i="13"/>
  <c r="Q14" i="13"/>
  <c r="M14" i="13"/>
  <c r="I14" i="13"/>
  <c r="H14" i="13"/>
  <c r="V13" i="13"/>
  <c r="U13" i="13"/>
  <c r="T13" i="13"/>
  <c r="Q13" i="13"/>
  <c r="M13" i="13"/>
  <c r="I13" i="13"/>
  <c r="H13" i="13"/>
  <c r="V12" i="13"/>
  <c r="U12" i="13"/>
  <c r="T12" i="13"/>
  <c r="Q12" i="13"/>
  <c r="M12" i="13"/>
  <c r="I12" i="13"/>
  <c r="H12" i="13"/>
</calcChain>
</file>

<file path=xl/sharedStrings.xml><?xml version="1.0" encoding="utf-8"?>
<sst xmlns="http://schemas.openxmlformats.org/spreadsheetml/2006/main" count="10504" uniqueCount="3633">
  <si>
    <t>43 熊本県 長洲町</t>
  </si>
  <si>
    <t>Bd2【3万人以上：50人/ha未満：30年未満】</t>
    <rPh sb="5" eb="7">
      <t>マンニン</t>
    </rPh>
    <rPh sb="7" eb="9">
      <t>イジョウ</t>
    </rPh>
    <rPh sb="12" eb="13">
      <t>ニン</t>
    </rPh>
    <rPh sb="16" eb="18">
      <t>ミマン</t>
    </rPh>
    <rPh sb="21" eb="22">
      <t>ネン</t>
    </rPh>
    <rPh sb="22" eb="24">
      <t>ミマン</t>
    </rPh>
    <phoneticPr fontId="8"/>
  </si>
  <si>
    <t>24 三重県 いなべ市</t>
  </si>
  <si>
    <t>■使用料単価（円/㎥）</t>
    <rPh sb="1" eb="3">
      <t>シヨウ</t>
    </rPh>
    <rPh sb="3" eb="4">
      <t>リョウ</t>
    </rPh>
    <rPh sb="4" eb="6">
      <t>タンカ</t>
    </rPh>
    <rPh sb="7" eb="8">
      <t>エン</t>
    </rPh>
    <phoneticPr fontId="9"/>
  </si>
  <si>
    <t>辰野町</t>
  </si>
  <si>
    <t>類似団体区分</t>
    <rPh sb="0" eb="2">
      <t>ルイジ</t>
    </rPh>
    <rPh sb="2" eb="4">
      <t>ダンタイ</t>
    </rPh>
    <rPh sb="4" eb="6">
      <t>クブン</t>
    </rPh>
    <phoneticPr fontId="8"/>
  </si>
  <si>
    <t>06 山形県 小国町</t>
  </si>
  <si>
    <t>10 群馬県 桐生市</t>
  </si>
  <si>
    <t>27 大阪府 大阪狭山市</t>
  </si>
  <si>
    <t>26 京都府 福知山市</t>
  </si>
  <si>
    <t>18 福井県 大野市</t>
  </si>
  <si>
    <t>団体名</t>
    <rPh sb="0" eb="3">
      <t>ダンタイメイ</t>
    </rPh>
    <phoneticPr fontId="9"/>
  </si>
  <si>
    <t>茅野市</t>
  </si>
  <si>
    <t>02 青森県 平川市</t>
  </si>
  <si>
    <t>112186</t>
  </si>
  <si>
    <t>21 岐阜県 安八町</t>
  </si>
  <si>
    <t>20 長野県 辰野町</t>
  </si>
  <si>
    <t>05 秋田県 秋田市</t>
  </si>
  <si>
    <t>22 静岡県 浜松市</t>
  </si>
  <si>
    <t>082155</t>
  </si>
  <si>
    <t>駒ケ根市</t>
  </si>
  <si>
    <t>112089</t>
  </si>
  <si>
    <t>供用年数
【年】</t>
    <rPh sb="0" eb="2">
      <t>キョウヨウ</t>
    </rPh>
    <rPh sb="2" eb="4">
      <t>ネンスウ</t>
    </rPh>
    <rPh sb="6" eb="7">
      <t>ネン</t>
    </rPh>
    <phoneticPr fontId="8"/>
  </si>
  <si>
    <t>47 沖縄県 豊見城市</t>
  </si>
  <si>
    <t>40 福岡県 中間市</t>
  </si>
  <si>
    <t>112160</t>
  </si>
  <si>
    <t>岩舟町</t>
  </si>
  <si>
    <t>経費回収率（維持管理費）【％】</t>
    <rPh sb="0" eb="2">
      <t>ケイヒ</t>
    </rPh>
    <rPh sb="2" eb="4">
      <t>カイシュウ</t>
    </rPh>
    <rPh sb="4" eb="5">
      <t>リツ</t>
    </rPh>
    <rPh sb="6" eb="8">
      <t>イジ</t>
    </rPh>
    <rPh sb="8" eb="10">
      <t>カンリ</t>
    </rPh>
    <rPh sb="10" eb="11">
      <t>ヒ</t>
    </rPh>
    <phoneticPr fontId="8"/>
  </si>
  <si>
    <t>40 福岡県 古賀市</t>
  </si>
  <si>
    <t>志免町</t>
  </si>
  <si>
    <t>14 神奈川県 川崎市</t>
  </si>
  <si>
    <t>泉佐野市</t>
  </si>
  <si>
    <t>334618</t>
  </si>
  <si>
    <t>08 茨城県 結城市</t>
  </si>
  <si>
    <t>112011</t>
  </si>
  <si>
    <t>12 千葉県 柏市</t>
  </si>
  <si>
    <t>経費回収率【％】</t>
    <rPh sb="0" eb="2">
      <t>ケイヒ</t>
    </rPh>
    <rPh sb="2" eb="4">
      <t>カイシュウ</t>
    </rPh>
    <rPh sb="4" eb="5">
      <t>リツ</t>
    </rPh>
    <phoneticPr fontId="8"/>
  </si>
  <si>
    <t>松川町</t>
  </si>
  <si>
    <t>13 東京都 町田市</t>
  </si>
  <si>
    <t>27 大阪府 豊能町</t>
  </si>
  <si>
    <t>直近改定からの経過年数【年】</t>
    <rPh sb="0" eb="2">
      <t>チョッキン</t>
    </rPh>
    <rPh sb="2" eb="4">
      <t>カイテイ</t>
    </rPh>
    <rPh sb="7" eb="9">
      <t>ケイカ</t>
    </rPh>
    <rPh sb="9" eb="11">
      <t>ネンスウ</t>
    </rPh>
    <rPh sb="12" eb="13">
      <t>トシ</t>
    </rPh>
    <phoneticPr fontId="8"/>
  </si>
  <si>
    <t>013340</t>
  </si>
  <si>
    <t>292117</t>
  </si>
  <si>
    <t>352128</t>
  </si>
  <si>
    <t>092037</t>
  </si>
  <si>
    <t>使用料単価【円/m3】</t>
    <rPh sb="0" eb="3">
      <t>シヨウリョウ</t>
    </rPh>
    <rPh sb="3" eb="5">
      <t>タンカ</t>
    </rPh>
    <rPh sb="6" eb="7">
      <t>エン</t>
    </rPh>
    <phoneticPr fontId="8"/>
  </si>
  <si>
    <t>10 群馬県 邑楽町</t>
  </si>
  <si>
    <t>11 埼玉県 伊奈町</t>
  </si>
  <si>
    <t>宇部市</t>
  </si>
  <si>
    <t>23 愛知県 犬山市</t>
  </si>
  <si>
    <t>一般家庭用使用料【円・月/20m3】</t>
    <rPh sb="0" eb="2">
      <t>イッパン</t>
    </rPh>
    <rPh sb="2" eb="5">
      <t>カテイヨウ</t>
    </rPh>
    <rPh sb="5" eb="8">
      <t>シヨウリョウ</t>
    </rPh>
    <rPh sb="9" eb="10">
      <t>エン</t>
    </rPh>
    <rPh sb="11" eb="12">
      <t>ツキ</t>
    </rPh>
    <phoneticPr fontId="8"/>
  </si>
  <si>
    <t>弥富市</t>
  </si>
  <si>
    <t>みやき町</t>
  </si>
  <si>
    <t>08 茨城県 茨城町</t>
  </si>
  <si>
    <t>12 千葉県 市川市</t>
  </si>
  <si>
    <t>01 北海道 新十津川町</t>
  </si>
  <si>
    <t>接続率【％】</t>
    <rPh sb="0" eb="2">
      <t>セツゾク</t>
    </rPh>
    <rPh sb="2" eb="3">
      <t>リツ</t>
    </rPh>
    <phoneticPr fontId="8"/>
  </si>
  <si>
    <t>352047</t>
  </si>
  <si>
    <t>13 東京都 清瀬市</t>
  </si>
  <si>
    <t>八雲町</t>
  </si>
  <si>
    <t>政令市等</t>
    <rPh sb="0" eb="3">
      <t>セイレイシ</t>
    </rPh>
    <rPh sb="3" eb="4">
      <t>トウ</t>
    </rPh>
    <phoneticPr fontId="8"/>
  </si>
  <si>
    <t>Cd1【3万人未満：25人/ha未満：30年以上】</t>
    <rPh sb="5" eb="7">
      <t>マンニン</t>
    </rPh>
    <rPh sb="7" eb="9">
      <t>ミマン</t>
    </rPh>
    <rPh sb="12" eb="13">
      <t>ニン</t>
    </rPh>
    <rPh sb="16" eb="18">
      <t>ミマン</t>
    </rPh>
    <rPh sb="21" eb="22">
      <t>ネン</t>
    </rPh>
    <rPh sb="22" eb="24">
      <t>イジョウ</t>
    </rPh>
    <phoneticPr fontId="8"/>
  </si>
  <si>
    <t>112259</t>
  </si>
  <si>
    <t>大牟田市</t>
  </si>
  <si>
    <t>04 宮城県 松島町</t>
  </si>
  <si>
    <t>204811</t>
  </si>
  <si>
    <t>Aa【10万人以上：100人/ha以上】</t>
    <rPh sb="5" eb="7">
      <t>マンニン</t>
    </rPh>
    <rPh sb="7" eb="9">
      <t>イジョウ</t>
    </rPh>
    <rPh sb="13" eb="14">
      <t>ニン</t>
    </rPh>
    <rPh sb="17" eb="19">
      <t>イジョウ</t>
    </rPh>
    <phoneticPr fontId="8"/>
  </si>
  <si>
    <t>34 広島県 府中町</t>
  </si>
  <si>
    <t>41 佐賀県 嬉野市</t>
  </si>
  <si>
    <t>Ab【10万人以上：75人/ha以上】</t>
    <rPh sb="5" eb="7">
      <t>マンニン</t>
    </rPh>
    <rPh sb="7" eb="9">
      <t>イジョウ</t>
    </rPh>
    <rPh sb="12" eb="13">
      <t>ニン</t>
    </rPh>
    <rPh sb="16" eb="18">
      <t>イジョウ</t>
    </rPh>
    <phoneticPr fontId="8"/>
  </si>
  <si>
    <t>08 茨城県 取手地方広域下水道組合</t>
  </si>
  <si>
    <t>Ac1【10万人以上：50人/ha以上：30年以上】</t>
    <rPh sb="6" eb="8">
      <t>マンニン</t>
    </rPh>
    <rPh sb="8" eb="10">
      <t>イジョウ</t>
    </rPh>
    <rPh sb="13" eb="14">
      <t>ニン</t>
    </rPh>
    <rPh sb="17" eb="19">
      <t>イジョウ</t>
    </rPh>
    <rPh sb="22" eb="23">
      <t>ネン</t>
    </rPh>
    <rPh sb="23" eb="25">
      <t>イジョウ</t>
    </rPh>
    <phoneticPr fontId="8"/>
  </si>
  <si>
    <t>402109</t>
  </si>
  <si>
    <t>釧路町</t>
  </si>
  <si>
    <t>14 神奈川県 座間市</t>
  </si>
  <si>
    <t>043231</t>
  </si>
  <si>
    <t>Bd1【3万人以上：50人/ha未満：30年以上】</t>
    <rPh sb="5" eb="7">
      <t>マンニン</t>
    </rPh>
    <rPh sb="7" eb="9">
      <t>イジョウ</t>
    </rPh>
    <rPh sb="12" eb="13">
      <t>ニン</t>
    </rPh>
    <rPh sb="16" eb="18">
      <t>ミマン</t>
    </rPh>
    <rPh sb="21" eb="22">
      <t>ネン</t>
    </rPh>
    <rPh sb="22" eb="24">
      <t>イジョウ</t>
    </rPh>
    <phoneticPr fontId="8"/>
  </si>
  <si>
    <t>波佐見町</t>
  </si>
  <si>
    <t>42 長崎県 雲仙市</t>
  </si>
  <si>
    <t>12 千葉県 佐倉市</t>
  </si>
  <si>
    <t>03 岩手県 紫波町</t>
  </si>
  <si>
    <t>40 福岡県 みやこ町</t>
  </si>
  <si>
    <t>門真市</t>
  </si>
  <si>
    <t>40 福岡県 北九州市</t>
  </si>
  <si>
    <t>434426</t>
  </si>
  <si>
    <t>Ac2【10万人以上：50人/ha以上：30年未満】</t>
    <rPh sb="6" eb="8">
      <t>マンニン</t>
    </rPh>
    <rPh sb="8" eb="10">
      <t>イジョウ</t>
    </rPh>
    <rPh sb="13" eb="14">
      <t>ニン</t>
    </rPh>
    <rPh sb="17" eb="19">
      <t>イジョウ</t>
    </rPh>
    <rPh sb="22" eb="23">
      <t>ネン</t>
    </rPh>
    <rPh sb="23" eb="25">
      <t>ミマン</t>
    </rPh>
    <phoneticPr fontId="8"/>
  </si>
  <si>
    <t>112437</t>
  </si>
  <si>
    <t>204323</t>
  </si>
  <si>
    <t>14 神奈川県 大磯町</t>
  </si>
  <si>
    <t>27 大阪府 富田林市</t>
  </si>
  <si>
    <t>08 茨城県 水戸市</t>
  </si>
  <si>
    <t>Ad【10万人以上：50人/ha未満】</t>
    <rPh sb="5" eb="7">
      <t>マンニン</t>
    </rPh>
    <rPh sb="7" eb="9">
      <t>イジョウ</t>
    </rPh>
    <rPh sb="12" eb="13">
      <t>ニン</t>
    </rPh>
    <rPh sb="16" eb="18">
      <t>ミマン</t>
    </rPh>
    <phoneticPr fontId="8"/>
  </si>
  <si>
    <t>10 群馬県 大泉町</t>
  </si>
  <si>
    <t>29 奈良県 大和郡山市</t>
  </si>
  <si>
    <t>13 東京都 日野市</t>
  </si>
  <si>
    <t>01 北海道 美深町</t>
  </si>
  <si>
    <t>14 神奈川県 横浜市</t>
  </si>
  <si>
    <t>41 佐賀県 多久市</t>
  </si>
  <si>
    <t>牛久市</t>
  </si>
  <si>
    <t>34 広島県 廿日市市</t>
  </si>
  <si>
    <t>11 埼玉県 さいたま市</t>
  </si>
  <si>
    <t>08 茨城県 日立市</t>
  </si>
  <si>
    <t>024023</t>
  </si>
  <si>
    <t>14 神奈川県 開成町</t>
  </si>
  <si>
    <t>09 栃木県 那須烏山市</t>
  </si>
  <si>
    <t>Ba【3万人以上：100人/ha以上】</t>
    <rPh sb="4" eb="6">
      <t>マンニン</t>
    </rPh>
    <rPh sb="6" eb="8">
      <t>イジョウ</t>
    </rPh>
    <rPh sb="12" eb="13">
      <t>ニン</t>
    </rPh>
    <rPh sb="16" eb="18">
      <t>イジョウ</t>
    </rPh>
    <phoneticPr fontId="8"/>
  </si>
  <si>
    <t>04 宮城県 七ケ浜町</t>
  </si>
  <si>
    <t>40 福岡県 福岡市</t>
  </si>
  <si>
    <t>Bb1【3万人以上：75人/ha以上：30年以上】</t>
    <rPh sb="5" eb="7">
      <t>マンニン</t>
    </rPh>
    <rPh sb="7" eb="9">
      <t>イジョウ</t>
    </rPh>
    <rPh sb="12" eb="13">
      <t>ニン</t>
    </rPh>
    <rPh sb="16" eb="18">
      <t>イジョウ</t>
    </rPh>
    <rPh sb="21" eb="22">
      <t>ネン</t>
    </rPh>
    <rPh sb="22" eb="24">
      <t>イジョウ</t>
    </rPh>
    <phoneticPr fontId="8"/>
  </si>
  <si>
    <t>043613</t>
  </si>
  <si>
    <t>032051</t>
  </si>
  <si>
    <t>064611</t>
  </si>
  <si>
    <t>015644</t>
  </si>
  <si>
    <t>14 神奈川県 厚木市</t>
  </si>
  <si>
    <t>03 岩手県 二戸市</t>
  </si>
  <si>
    <t>11 埼玉県 嵐山町</t>
  </si>
  <si>
    <t>214213</t>
  </si>
  <si>
    <t>262102</t>
  </si>
  <si>
    <t>27 大阪府 大阪市</t>
  </si>
  <si>
    <t>01 北海道 北見市</t>
  </si>
  <si>
    <t>Bb2【3万人以上：75人/ha以上：30年未満】</t>
    <rPh sb="5" eb="7">
      <t>マンニン</t>
    </rPh>
    <rPh sb="7" eb="9">
      <t>イジョウ</t>
    </rPh>
    <rPh sb="12" eb="13">
      <t>ニン</t>
    </rPh>
    <rPh sb="16" eb="18">
      <t>イジョウ</t>
    </rPh>
    <rPh sb="21" eb="22">
      <t>ネン</t>
    </rPh>
    <rPh sb="22" eb="24">
      <t>ミマン</t>
    </rPh>
    <phoneticPr fontId="8"/>
  </si>
  <si>
    <t>46 鹿児島県 日置市</t>
  </si>
  <si>
    <t>26 京都府 京都市</t>
  </si>
  <si>
    <t>20 長野県 中野市</t>
  </si>
  <si>
    <t>35 山口県 下松市</t>
  </si>
  <si>
    <t>342025</t>
  </si>
  <si>
    <t>上松町</t>
  </si>
  <si>
    <t>13 東京都 東京都</t>
  </si>
  <si>
    <t>303445</t>
  </si>
  <si>
    <t>442101</t>
  </si>
  <si>
    <t>14 神奈川県 鎌倉市</t>
  </si>
  <si>
    <t>21 岐阜県 笠松町</t>
  </si>
  <si>
    <t>27 大阪府 池田市</t>
  </si>
  <si>
    <t>犬山市</t>
  </si>
  <si>
    <t>40 福岡県 福津市</t>
  </si>
  <si>
    <t>46 鹿児島県 南九州市</t>
  </si>
  <si>
    <t>44 大分県 佐伯市</t>
  </si>
  <si>
    <t>21 岐阜県 美濃加茂市</t>
  </si>
  <si>
    <t>132055</t>
  </si>
  <si>
    <t>Bc1【3万人以上：50人/ha以上：30年以上】</t>
    <rPh sb="5" eb="7">
      <t>マンニン</t>
    </rPh>
    <rPh sb="7" eb="9">
      <t>イジョウ</t>
    </rPh>
    <rPh sb="12" eb="13">
      <t>ニン</t>
    </rPh>
    <rPh sb="16" eb="18">
      <t>イジョウ</t>
    </rPh>
    <rPh sb="21" eb="22">
      <t>ネン</t>
    </rPh>
    <rPh sb="22" eb="24">
      <t>イジョウ</t>
    </rPh>
    <phoneticPr fontId="8"/>
  </si>
  <si>
    <t>30 和歌山県 紀の川市</t>
  </si>
  <si>
    <t>Bc2【3万人以上：50人/ha以上：30年未満】</t>
    <rPh sb="5" eb="7">
      <t>マンニン</t>
    </rPh>
    <rPh sb="7" eb="9">
      <t>イジョウ</t>
    </rPh>
    <rPh sb="12" eb="13">
      <t>ニン</t>
    </rPh>
    <rPh sb="16" eb="18">
      <t>イジョウ</t>
    </rPh>
    <rPh sb="21" eb="22">
      <t>ネン</t>
    </rPh>
    <rPh sb="22" eb="24">
      <t>ミマン</t>
    </rPh>
    <phoneticPr fontId="8"/>
  </si>
  <si>
    <t>山中湖村</t>
  </si>
  <si>
    <t>12 千葉県 千葉市</t>
  </si>
  <si>
    <t>大山崎町</t>
  </si>
  <si>
    <t>45 宮崎県 宮崎市</t>
  </si>
  <si>
    <t>04 宮城県 仙台市</t>
  </si>
  <si>
    <t>212113</t>
  </si>
  <si>
    <t>232033</t>
  </si>
  <si>
    <t>10 群馬県 太田市</t>
  </si>
  <si>
    <t>15 新潟県 佐渡市</t>
  </si>
  <si>
    <t>松前町</t>
  </si>
  <si>
    <t>20 長野県 木曽町</t>
  </si>
  <si>
    <t>むつ市</t>
  </si>
  <si>
    <t>23 愛知県 豊田市</t>
  </si>
  <si>
    <t>232076</t>
  </si>
  <si>
    <t>Ca【3万人未満：75人/ha以上】</t>
    <rPh sb="4" eb="6">
      <t>マンニン</t>
    </rPh>
    <rPh sb="6" eb="8">
      <t>ミマン</t>
    </rPh>
    <rPh sb="11" eb="12">
      <t>ニン</t>
    </rPh>
    <rPh sb="15" eb="17">
      <t>イジョウ</t>
    </rPh>
    <phoneticPr fontId="8"/>
  </si>
  <si>
    <t>14 神奈川県 逗子市</t>
  </si>
  <si>
    <t>40 福岡県 行橋市</t>
  </si>
  <si>
    <t>172073</t>
  </si>
  <si>
    <t>08 茨城県 筑西市</t>
  </si>
  <si>
    <t>Cb1【3万人未満：50人/ha以上：30年以上】</t>
    <rPh sb="5" eb="7">
      <t>マンニン</t>
    </rPh>
    <rPh sb="7" eb="9">
      <t>ミマン</t>
    </rPh>
    <rPh sb="12" eb="13">
      <t>ニン</t>
    </rPh>
    <rPh sb="16" eb="18">
      <t>イジョウ</t>
    </rPh>
    <rPh sb="21" eb="22">
      <t>ネン</t>
    </rPh>
    <rPh sb="22" eb="24">
      <t>イジョウ</t>
    </rPh>
    <phoneticPr fontId="8"/>
  </si>
  <si>
    <t>04 宮城県 大河原町</t>
  </si>
  <si>
    <t>羽咋市</t>
  </si>
  <si>
    <t>Cb2【3万人未満：50人/ha以上：15年以上】</t>
    <rPh sb="5" eb="7">
      <t>マンニン</t>
    </rPh>
    <rPh sb="7" eb="9">
      <t>ミマン</t>
    </rPh>
    <rPh sb="12" eb="13">
      <t>ニン</t>
    </rPh>
    <rPh sb="16" eb="18">
      <t>イジョウ</t>
    </rPh>
    <rPh sb="21" eb="22">
      <t>ネン</t>
    </rPh>
    <rPh sb="22" eb="24">
      <t>イジョウ</t>
    </rPh>
    <phoneticPr fontId="8"/>
  </si>
  <si>
    <t>垂井町</t>
  </si>
  <si>
    <t>Cb3【3万人未満：50人/ha以上：15年未満】</t>
    <rPh sb="5" eb="7">
      <t>マンニン</t>
    </rPh>
    <rPh sb="7" eb="9">
      <t>ミマン</t>
    </rPh>
    <rPh sb="12" eb="13">
      <t>ニン</t>
    </rPh>
    <rPh sb="16" eb="18">
      <t>イジョウ</t>
    </rPh>
    <rPh sb="21" eb="22">
      <t>ネン</t>
    </rPh>
    <rPh sb="22" eb="24">
      <t>ミマン</t>
    </rPh>
    <phoneticPr fontId="8"/>
  </si>
  <si>
    <t>桑名市</t>
  </si>
  <si>
    <t>46 鹿児島県 鹿児島市</t>
  </si>
  <si>
    <t>30 和歌山県 有田川町</t>
  </si>
  <si>
    <t>42 長崎県 松浦市</t>
  </si>
  <si>
    <t>01 北海道 登別市</t>
  </si>
  <si>
    <t>432105</t>
  </si>
  <si>
    <t>01 北海道 むかわ町</t>
  </si>
  <si>
    <t>47 沖縄県 那覇市</t>
  </si>
  <si>
    <t>Cc1【3万人未満：25人/ha以上：30年以上】</t>
    <rPh sb="5" eb="7">
      <t>マンニン</t>
    </rPh>
    <rPh sb="7" eb="9">
      <t>ミマン</t>
    </rPh>
    <rPh sb="12" eb="13">
      <t>ニン</t>
    </rPh>
    <rPh sb="16" eb="18">
      <t>イジョウ</t>
    </rPh>
    <rPh sb="21" eb="22">
      <t>ネン</t>
    </rPh>
    <rPh sb="22" eb="24">
      <t>イジョウ</t>
    </rPh>
    <phoneticPr fontId="8"/>
  </si>
  <si>
    <t>23 愛知県 刈谷市</t>
  </si>
  <si>
    <t>Cc2【3万人未満：25人/ha以上：15年以上】</t>
    <rPh sb="5" eb="7">
      <t>マンニン</t>
    </rPh>
    <rPh sb="7" eb="9">
      <t>ミマン</t>
    </rPh>
    <rPh sb="12" eb="13">
      <t>ニン</t>
    </rPh>
    <rPh sb="16" eb="18">
      <t>イジョウ</t>
    </rPh>
    <rPh sb="21" eb="22">
      <t>ネン</t>
    </rPh>
    <rPh sb="22" eb="24">
      <t>イジョウ</t>
    </rPh>
    <phoneticPr fontId="8"/>
  </si>
  <si>
    <t>29 奈良県 宇陀市</t>
  </si>
  <si>
    <t>12 千葉県 市原市</t>
  </si>
  <si>
    <t>多度津町</t>
  </si>
  <si>
    <t>03 岩手県 山田町</t>
  </si>
  <si>
    <t>343692</t>
  </si>
  <si>
    <t>38 愛媛県 大洲市</t>
  </si>
  <si>
    <t>012220</t>
  </si>
  <si>
    <t>202185</t>
  </si>
  <si>
    <t>22 静岡県 伊豆の国市</t>
  </si>
  <si>
    <t>Cc3【3万人未満：25人/ha以上：15年未満】</t>
    <rPh sb="5" eb="7">
      <t>マンニン</t>
    </rPh>
    <rPh sb="7" eb="9">
      <t>ミマン</t>
    </rPh>
    <rPh sb="12" eb="13">
      <t>ニン</t>
    </rPh>
    <rPh sb="16" eb="18">
      <t>イジョウ</t>
    </rPh>
    <rPh sb="21" eb="22">
      <t>ネン</t>
    </rPh>
    <rPh sb="22" eb="24">
      <t>ミマン</t>
    </rPh>
    <phoneticPr fontId="8"/>
  </si>
  <si>
    <t>18 福井県 越前市</t>
  </si>
  <si>
    <t>Cd2【3万人未満：25人/ha未満：15年以上】</t>
    <rPh sb="5" eb="7">
      <t>マンニン</t>
    </rPh>
    <rPh sb="7" eb="9">
      <t>ミマン</t>
    </rPh>
    <rPh sb="12" eb="13">
      <t>ニン</t>
    </rPh>
    <rPh sb="16" eb="18">
      <t>ミマン</t>
    </rPh>
    <rPh sb="21" eb="22">
      <t>ネン</t>
    </rPh>
    <rPh sb="22" eb="24">
      <t>イジョウ</t>
    </rPh>
    <phoneticPr fontId="8"/>
  </si>
  <si>
    <t>215015</t>
  </si>
  <si>
    <t>21 岐阜県 可児市</t>
  </si>
  <si>
    <t>Cd3【3万人未満：25人/ha未満：15年未満】</t>
    <rPh sb="5" eb="7">
      <t>マンニン</t>
    </rPh>
    <rPh sb="7" eb="9">
      <t>ミマン</t>
    </rPh>
    <rPh sb="12" eb="13">
      <t>ニン</t>
    </rPh>
    <rPh sb="16" eb="18">
      <t>ミマン</t>
    </rPh>
    <rPh sb="21" eb="22">
      <t>ネン</t>
    </rPh>
    <rPh sb="22" eb="24">
      <t>ミマン</t>
    </rPh>
    <phoneticPr fontId="8"/>
  </si>
  <si>
    <t>03 岩手県 宮古市</t>
  </si>
  <si>
    <t>05 秋田県 能代市</t>
  </si>
  <si>
    <t>12 千葉県 香取市</t>
  </si>
  <si>
    <t>ひたちなか市</t>
  </si>
  <si>
    <t>長門市</t>
  </si>
  <si>
    <t>白糠町</t>
  </si>
  <si>
    <t>清瀬市</t>
  </si>
  <si>
    <t>15 新潟県 新潟市</t>
  </si>
  <si>
    <t>01 北海道 札幌市</t>
  </si>
  <si>
    <t>花巻市</t>
  </si>
  <si>
    <t>28 兵庫県 神戸市</t>
  </si>
  <si>
    <t>26 京都府 与謝野町</t>
  </si>
  <si>
    <t>14 神奈川県 相模原市</t>
  </si>
  <si>
    <t>22 静岡県 静岡市</t>
  </si>
  <si>
    <t>26 京都府 宇治田原町</t>
  </si>
  <si>
    <t>02 青森県 三沢市</t>
  </si>
  <si>
    <t>10 群馬県 藤岡市</t>
  </si>
  <si>
    <t>44 大分県 大分市</t>
  </si>
  <si>
    <t>332054</t>
  </si>
  <si>
    <t>11 埼玉県 ふじみ野市</t>
  </si>
  <si>
    <t>31 鳥取県 鳥取市</t>
  </si>
  <si>
    <t>和光市</t>
  </si>
  <si>
    <t>261009</t>
  </si>
  <si>
    <t>01 北海道 増毛町</t>
  </si>
  <si>
    <t>47 沖縄県 糸満市</t>
  </si>
  <si>
    <t>27 大阪府 寝屋川市</t>
  </si>
  <si>
    <t>23 愛知県 名古屋市</t>
  </si>
  <si>
    <t>47 沖縄県 石垣市</t>
  </si>
  <si>
    <t>27 大阪府 堺市</t>
  </si>
  <si>
    <t>364029</t>
  </si>
  <si>
    <t>016438</t>
  </si>
  <si>
    <t>02 青森県 鶴田町</t>
  </si>
  <si>
    <t>33 岡山県 岡山市</t>
  </si>
  <si>
    <t>07 福島県 鏡石町</t>
  </si>
  <si>
    <t>角田市</t>
  </si>
  <si>
    <t>27 大阪府 摂津市</t>
  </si>
  <si>
    <t>34 広島県 広島市</t>
  </si>
  <si>
    <t>062065</t>
  </si>
  <si>
    <t>42 長崎県 東彼杵町</t>
  </si>
  <si>
    <t>佐世保市</t>
  </si>
  <si>
    <t>志賀町</t>
  </si>
  <si>
    <t>四街道市</t>
  </si>
  <si>
    <t>152161</t>
  </si>
  <si>
    <t>当別町</t>
  </si>
  <si>
    <t>25 滋賀県 長浜市</t>
  </si>
  <si>
    <t>282201</t>
  </si>
  <si>
    <t>40 福岡県 筑後市</t>
  </si>
  <si>
    <t>322075</t>
  </si>
  <si>
    <t>14 神奈川県 茅ヶ崎市</t>
  </si>
  <si>
    <t>35 山口県 萩市</t>
  </si>
  <si>
    <t>43 熊本県 熊本市</t>
  </si>
  <si>
    <t>12 千葉県 船橋市</t>
  </si>
  <si>
    <t>岐阜市</t>
  </si>
  <si>
    <t>17 石川県 野々市市</t>
  </si>
  <si>
    <t>232017</t>
  </si>
  <si>
    <t>27 大阪府 河内長野市</t>
  </si>
  <si>
    <t>氷見市</t>
  </si>
  <si>
    <t>11 埼玉県 戸田市</t>
  </si>
  <si>
    <t>33 岡山県 総社市</t>
  </si>
  <si>
    <t>29 奈良県 川西町</t>
  </si>
  <si>
    <t>曽於市</t>
  </si>
  <si>
    <t>32 島根県 隠岐の島町</t>
  </si>
  <si>
    <t>452068</t>
  </si>
  <si>
    <t>27 大阪府 守口市</t>
  </si>
  <si>
    <t>27 大阪府 和泉市</t>
  </si>
  <si>
    <t>38 愛媛県 今治市</t>
  </si>
  <si>
    <t>042111</t>
  </si>
  <si>
    <t>11 埼玉県 富士見市</t>
  </si>
  <si>
    <t>東広島市</t>
  </si>
  <si>
    <t>12 千葉県 松戸市</t>
  </si>
  <si>
    <t>精華町</t>
  </si>
  <si>
    <t>015148</t>
  </si>
  <si>
    <t>大洗町</t>
  </si>
  <si>
    <t>小松島市</t>
  </si>
  <si>
    <t>11 埼玉県 草加市</t>
  </si>
  <si>
    <t>大月市</t>
  </si>
  <si>
    <t>37 香川県 観音寺市</t>
  </si>
  <si>
    <t>462161</t>
  </si>
  <si>
    <t>352021</t>
  </si>
  <si>
    <t>27 大阪府 豊中市</t>
  </si>
  <si>
    <t>富士見市</t>
  </si>
  <si>
    <t>33 岡山県 笠岡市</t>
  </si>
  <si>
    <t>09 栃木県 那須塩原市</t>
  </si>
  <si>
    <t>252069</t>
  </si>
  <si>
    <t>21 岐阜県 瑞浪市</t>
  </si>
  <si>
    <t>302082</t>
  </si>
  <si>
    <t>27 大阪府 吹田市</t>
  </si>
  <si>
    <t>奈良市</t>
  </si>
  <si>
    <t>遠野市</t>
  </si>
  <si>
    <t>11 埼玉県 入間市</t>
  </si>
  <si>
    <t>07 福島県 棚倉町</t>
  </si>
  <si>
    <t>12 千葉県 富里市</t>
  </si>
  <si>
    <t>26 京都府 南丹市</t>
  </si>
  <si>
    <t>27 大阪府 高槻市</t>
  </si>
  <si>
    <t>06 山形県 最上町</t>
  </si>
  <si>
    <t>183229</t>
  </si>
  <si>
    <t>27 大阪府 枚方市</t>
  </si>
  <si>
    <t>15 新潟県 村上市</t>
  </si>
  <si>
    <t>08 茨城県 神栖市</t>
  </si>
  <si>
    <t>33 岡山県 和気町</t>
  </si>
  <si>
    <t>27 大阪府 茨木市</t>
  </si>
  <si>
    <t>35 山口県 宇部市</t>
  </si>
  <si>
    <t>合志市</t>
  </si>
  <si>
    <t>093866</t>
  </si>
  <si>
    <t>142123</t>
  </si>
  <si>
    <t>27 大阪府 門真市</t>
  </si>
  <si>
    <t>11 埼玉県 行田市</t>
  </si>
  <si>
    <t>47 沖縄県 与那原町</t>
  </si>
  <si>
    <t>393860</t>
  </si>
  <si>
    <t>25 滋賀県 大津市</t>
  </si>
  <si>
    <t>37 香川県 三木町</t>
  </si>
  <si>
    <t>有田町</t>
  </si>
  <si>
    <t>あきる野市</t>
  </si>
  <si>
    <t>01 北海道 釧路市</t>
  </si>
  <si>
    <t>28 兵庫県 尼崎市</t>
  </si>
  <si>
    <t>24 三重県 伊賀市</t>
  </si>
  <si>
    <t>28 兵庫県 西宮市</t>
  </si>
  <si>
    <t>22 静岡県 沼津市</t>
  </si>
  <si>
    <t>三笠市</t>
  </si>
  <si>
    <t>11 埼玉県 幸手市</t>
  </si>
  <si>
    <t>04 宮城県 加美町</t>
  </si>
  <si>
    <t>28 兵庫県 伊丹市</t>
  </si>
  <si>
    <t>11 埼玉県 川口市</t>
  </si>
  <si>
    <t>16 富山県 入善町</t>
  </si>
  <si>
    <t>伊豆の国市</t>
  </si>
  <si>
    <t>13 東京都 東村山市</t>
  </si>
  <si>
    <t>つくばみらい市</t>
  </si>
  <si>
    <t>213616</t>
  </si>
  <si>
    <t>上牧町</t>
  </si>
  <si>
    <t>15 新潟県 小千谷市</t>
  </si>
  <si>
    <t>11 埼玉県 越谷市</t>
  </si>
  <si>
    <t>11 埼玉県 日高市</t>
  </si>
  <si>
    <t>402044</t>
  </si>
  <si>
    <t>11 埼玉県 朝霞市</t>
  </si>
  <si>
    <t>01 北海道 函館市</t>
  </si>
  <si>
    <t>04 宮城県 多賀城市</t>
  </si>
  <si>
    <t>402206</t>
  </si>
  <si>
    <t>16 富山県 南砺市</t>
  </si>
  <si>
    <t>11 埼玉県 新座市</t>
  </si>
  <si>
    <t>27 大阪府 大東市</t>
  </si>
  <si>
    <t>富山市</t>
  </si>
  <si>
    <t>38 愛媛県 西予市</t>
  </si>
  <si>
    <t>12 千葉県 習志野市</t>
  </si>
  <si>
    <t>07 福島県 相馬市</t>
  </si>
  <si>
    <t>松山市</t>
  </si>
  <si>
    <t>12 千葉県 浦安市</t>
  </si>
  <si>
    <t>112224</t>
  </si>
  <si>
    <t>01 北海道 白糠町</t>
  </si>
  <si>
    <t>465348</t>
  </si>
  <si>
    <t>13 東京都 武蔵野市</t>
  </si>
  <si>
    <t>24 三重県 伊勢市</t>
  </si>
  <si>
    <t>43 熊本県 天草市</t>
  </si>
  <si>
    <t>13 東京都 三鷹市</t>
  </si>
  <si>
    <t>40 福岡県 苅田町</t>
  </si>
  <si>
    <t>08 茨城県 阿見町</t>
  </si>
  <si>
    <t>甲府市</t>
  </si>
  <si>
    <t>13 東京都 調布市</t>
  </si>
  <si>
    <t>21 岐阜県 土岐市</t>
  </si>
  <si>
    <t>242055</t>
  </si>
  <si>
    <t>13 東京都 小金井市</t>
  </si>
  <si>
    <t>182079</t>
  </si>
  <si>
    <t>13 東京都 国分寺市</t>
  </si>
  <si>
    <t>342114</t>
  </si>
  <si>
    <t>14 神奈川県 真鶴町</t>
  </si>
  <si>
    <t>01 北海道 北斗市</t>
  </si>
  <si>
    <t>052043</t>
  </si>
  <si>
    <t>042145</t>
  </si>
  <si>
    <t>123293</t>
  </si>
  <si>
    <t>沼田市</t>
  </si>
  <si>
    <t>03 岩手県 野田村</t>
  </si>
  <si>
    <t>042030</t>
  </si>
  <si>
    <t>282235</t>
  </si>
  <si>
    <t>13 東京都 西東京市</t>
  </si>
  <si>
    <t>宜野湾市</t>
  </si>
  <si>
    <t>阿見町</t>
  </si>
  <si>
    <t>016497</t>
  </si>
  <si>
    <t>024422</t>
  </si>
  <si>
    <t>04 宮城県 美里町</t>
  </si>
  <si>
    <t>23 愛知県 豊橋市</t>
  </si>
  <si>
    <t>14 神奈川県 大和市</t>
  </si>
  <si>
    <t>01 北海道 帯広市</t>
  </si>
  <si>
    <t>10 群馬県 渋川市</t>
  </si>
  <si>
    <t>27 大阪府 松原市</t>
  </si>
  <si>
    <t>11 埼玉県 川越市</t>
  </si>
  <si>
    <t>44 大分県 津久見市</t>
  </si>
  <si>
    <t>23 愛知県 高浜市</t>
  </si>
  <si>
    <t>11 埼玉県 所沢市</t>
  </si>
  <si>
    <t>143014</t>
  </si>
  <si>
    <t>本庄市</t>
  </si>
  <si>
    <t>22 静岡県 磐田市</t>
  </si>
  <si>
    <t>08 茨城県 稲敷市</t>
  </si>
  <si>
    <t>40 福岡県 吉富町</t>
  </si>
  <si>
    <t>06 山形県 東根市</t>
  </si>
  <si>
    <t>232131</t>
  </si>
  <si>
    <t>29 奈良県 橿原市</t>
  </si>
  <si>
    <t>472140</t>
  </si>
  <si>
    <t>綾町</t>
  </si>
  <si>
    <t>08 茨城県 土浦市</t>
  </si>
  <si>
    <t>出雲市</t>
  </si>
  <si>
    <t>11 埼玉県 春日部市</t>
  </si>
  <si>
    <t>462179</t>
  </si>
  <si>
    <t>174637</t>
  </si>
  <si>
    <t>202177</t>
  </si>
  <si>
    <t>47 沖縄県 沖縄市</t>
  </si>
  <si>
    <t>高崎市</t>
  </si>
  <si>
    <t>12 千葉県 流山市</t>
  </si>
  <si>
    <t>12 千葉県 八千代市</t>
  </si>
  <si>
    <t>22 静岡県 焼津市</t>
  </si>
  <si>
    <t>23 愛知県 常滑市</t>
  </si>
  <si>
    <t>宇城市</t>
  </si>
  <si>
    <t>14 神奈川県 松田町</t>
  </si>
  <si>
    <t>14 神奈川県 藤沢市</t>
  </si>
  <si>
    <t>34 広島県 江田島市</t>
  </si>
  <si>
    <t>20 長野県 小布施町</t>
  </si>
  <si>
    <t>軽井沢町</t>
  </si>
  <si>
    <t>14 神奈川県 海老名市</t>
  </si>
  <si>
    <t>07 福島県 須賀川市</t>
  </si>
  <si>
    <t>松浦市</t>
  </si>
  <si>
    <t>26 京都府 宇治市</t>
  </si>
  <si>
    <t>23 愛知県 岩倉市</t>
  </si>
  <si>
    <t>33 岡山県 真庭市</t>
  </si>
  <si>
    <t>013030</t>
  </si>
  <si>
    <t>27 大阪府 八尾市</t>
  </si>
  <si>
    <t>242071</t>
  </si>
  <si>
    <t>28 兵庫県 稲美町</t>
  </si>
  <si>
    <t>12 千葉県 成田市</t>
  </si>
  <si>
    <t>343099</t>
  </si>
  <si>
    <t>40 福岡県 直方市</t>
  </si>
  <si>
    <t>01 北海道 雄武町</t>
  </si>
  <si>
    <t>08 茨城県 鹿嶋市</t>
  </si>
  <si>
    <t>上富良野町</t>
  </si>
  <si>
    <t>284432</t>
  </si>
  <si>
    <t>232254</t>
  </si>
  <si>
    <t>香美市</t>
  </si>
  <si>
    <t>27 大阪府 東大阪市</t>
  </si>
  <si>
    <t>09 栃木県 小山市</t>
  </si>
  <si>
    <t>13 東京都 国立市</t>
  </si>
  <si>
    <t>06 山形県 酒田市</t>
  </si>
  <si>
    <t>坂出市</t>
  </si>
  <si>
    <t>28 兵庫県 明石市</t>
  </si>
  <si>
    <t>45 宮崎県 西都市</t>
  </si>
  <si>
    <t>40 福岡県 粕屋町</t>
  </si>
  <si>
    <t>所沢市</t>
  </si>
  <si>
    <t>28 兵庫県 宝塚市</t>
  </si>
  <si>
    <t>28 兵庫県 川西市</t>
  </si>
  <si>
    <t>石岡市</t>
  </si>
  <si>
    <t>19 山梨県 南アルプス市</t>
  </si>
  <si>
    <t>293610</t>
  </si>
  <si>
    <t>40 福岡県 春日市</t>
  </si>
  <si>
    <t>五城目町</t>
  </si>
  <si>
    <t>11 埼玉県 上尾市</t>
  </si>
  <si>
    <t>39 高知県 高知市</t>
  </si>
  <si>
    <t>434418</t>
  </si>
  <si>
    <t>大口町</t>
  </si>
  <si>
    <t>11 埼玉県 三郷市</t>
  </si>
  <si>
    <t>35 山口県 防府市</t>
  </si>
  <si>
    <t>23 愛知県 新城市</t>
  </si>
  <si>
    <t>11 埼玉県 杉戸町</t>
  </si>
  <si>
    <t>宇佐市</t>
  </si>
  <si>
    <t>47 沖縄県 北中城村</t>
  </si>
  <si>
    <t>12 千葉県 我孫子市</t>
  </si>
  <si>
    <t>26 京都府 綾部市</t>
  </si>
  <si>
    <t>13 東京都 立川市</t>
  </si>
  <si>
    <t>20 長野県 茅野市</t>
  </si>
  <si>
    <t>02 青森県 弘前市</t>
  </si>
  <si>
    <t>151009</t>
  </si>
  <si>
    <t>13 東京都 府中市</t>
  </si>
  <si>
    <t>41 佐賀県 武雄市</t>
  </si>
  <si>
    <t>23 愛知県 幸田町</t>
  </si>
  <si>
    <t>小布施町</t>
  </si>
  <si>
    <t>徳島市</t>
  </si>
  <si>
    <t>足寄町</t>
  </si>
  <si>
    <t>01 北海道 新ひだか町</t>
  </si>
  <si>
    <t>05 秋田県 横手市</t>
  </si>
  <si>
    <t>01 北海道 大空町</t>
  </si>
  <si>
    <t>06 山形県 遊佐町</t>
  </si>
  <si>
    <t>113247</t>
  </si>
  <si>
    <t>45 宮崎県 日南市</t>
  </si>
  <si>
    <t>11 埼玉県 桶川市</t>
  </si>
  <si>
    <t>13 東京都 昭島市</t>
  </si>
  <si>
    <t>383864</t>
  </si>
  <si>
    <t>宇美町</t>
  </si>
  <si>
    <t>表番号</t>
    <rPh sb="0" eb="1">
      <t>ヒョウ</t>
    </rPh>
    <rPh sb="1" eb="3">
      <t>バンゴウ</t>
    </rPh>
    <phoneticPr fontId="9"/>
  </si>
  <si>
    <t>13 東京都 小平市</t>
  </si>
  <si>
    <t>邑楽町</t>
  </si>
  <si>
    <t>30 和歌山県 由良町</t>
  </si>
  <si>
    <t>南国市</t>
  </si>
  <si>
    <t>福知山市</t>
  </si>
  <si>
    <t>13 東京都 東久留米市</t>
  </si>
  <si>
    <t>01 北海道 芦別市</t>
  </si>
  <si>
    <t>18 福井県 坂井市</t>
  </si>
  <si>
    <t>47 沖縄県 読谷村</t>
  </si>
  <si>
    <t>大和郡山市</t>
  </si>
  <si>
    <t>大川市</t>
  </si>
  <si>
    <t>282251</t>
  </si>
  <si>
    <t>郡上市</t>
  </si>
  <si>
    <t>03 岩手県 盛岡市</t>
  </si>
  <si>
    <t>40 福岡県 那珂川市</t>
  </si>
  <si>
    <t>07 福島県 郡山市</t>
  </si>
  <si>
    <t>日置市</t>
  </si>
  <si>
    <t>29 奈良県 王寺町</t>
  </si>
  <si>
    <t>25 滋賀県 守山市</t>
  </si>
  <si>
    <t>20 長野県 富士見町</t>
  </si>
  <si>
    <t>法適用→</t>
    <rPh sb="0" eb="1">
      <t>ホウ</t>
    </rPh>
    <rPh sb="1" eb="3">
      <t>テキヨウ</t>
    </rPh>
    <phoneticPr fontId="8"/>
  </si>
  <si>
    <t>20 長野県 木曽広域連合</t>
  </si>
  <si>
    <t>25 滋賀県 彦根市</t>
  </si>
  <si>
    <t>09 栃木県 宇都宮市</t>
  </si>
  <si>
    <t>46 鹿児島県 曽於市</t>
  </si>
  <si>
    <t>11 埼玉県 狭山市</t>
  </si>
  <si>
    <t>11 埼玉県 八潮市</t>
  </si>
  <si>
    <t>18 福井県 鯖江市</t>
  </si>
  <si>
    <t>11 埼玉県 久喜市</t>
  </si>
  <si>
    <t>14 神奈川県 秦野市</t>
  </si>
  <si>
    <t>08 茨城県 桜川市</t>
  </si>
  <si>
    <t>28 兵庫県 加東市</t>
  </si>
  <si>
    <t>13 東京都 多摩市</t>
  </si>
  <si>
    <t>三戸町</t>
  </si>
  <si>
    <t>14 神奈川県 横須賀市</t>
  </si>
  <si>
    <t>014249</t>
  </si>
  <si>
    <t>412074</t>
  </si>
  <si>
    <t>322032</t>
  </si>
  <si>
    <t>38 愛媛県 八幡浜市</t>
  </si>
  <si>
    <t>102024</t>
  </si>
  <si>
    <t>長野県</t>
  </si>
  <si>
    <t>相馬市</t>
  </si>
  <si>
    <t>苅田町</t>
  </si>
  <si>
    <t>14 神奈川県 平塚市</t>
  </si>
  <si>
    <t>千曲市</t>
  </si>
  <si>
    <t>47 沖縄県 うるま市</t>
  </si>
  <si>
    <t>14 神奈川県 小田原市</t>
  </si>
  <si>
    <t>22 静岡県 熱海市</t>
  </si>
  <si>
    <t>112453</t>
  </si>
  <si>
    <t>092045</t>
  </si>
  <si>
    <t>222194</t>
  </si>
  <si>
    <t>01 北海道 江別市</t>
  </si>
  <si>
    <t>17 石川県 金沢市</t>
  </si>
  <si>
    <t>08 茨城県 かすみがうら市</t>
  </si>
  <si>
    <t>23 愛知県 岡崎市</t>
  </si>
  <si>
    <t>香芝市</t>
  </si>
  <si>
    <t>23 愛知県 一宮市</t>
  </si>
  <si>
    <t>小野市</t>
  </si>
  <si>
    <t>09 栃木県 足利市</t>
  </si>
  <si>
    <t>08 茨城県 利根町</t>
  </si>
  <si>
    <t>大仙市</t>
  </si>
  <si>
    <t>47</t>
  </si>
  <si>
    <t>403431</t>
  </si>
  <si>
    <t>23 愛知県 春日井市</t>
  </si>
  <si>
    <t>322091</t>
  </si>
  <si>
    <t>232173</t>
  </si>
  <si>
    <t>H25年度決算状況調査</t>
    <rPh sb="3" eb="5">
      <t>ネンド</t>
    </rPh>
    <rPh sb="5" eb="7">
      <t>ケッサン</t>
    </rPh>
    <rPh sb="7" eb="9">
      <t>ジョウキョウ</t>
    </rPh>
    <rPh sb="9" eb="11">
      <t>チョウサ</t>
    </rPh>
    <phoneticPr fontId="5"/>
  </si>
  <si>
    <t>24 三重県 四日市市</t>
  </si>
  <si>
    <t>11 埼玉県 上里町</t>
  </si>
  <si>
    <t>33 岡山県 勝央町</t>
  </si>
  <si>
    <t>014699</t>
  </si>
  <si>
    <t>25 滋賀県 草津市</t>
  </si>
  <si>
    <t>152021</t>
  </si>
  <si>
    <t>25 滋賀県 栗東市</t>
  </si>
  <si>
    <t>27 大阪府 岸和田市</t>
  </si>
  <si>
    <t>渋川市</t>
  </si>
  <si>
    <t>20 長野県 東御市</t>
  </si>
  <si>
    <t>064025</t>
  </si>
  <si>
    <t>27 大阪府 箕面市</t>
  </si>
  <si>
    <t>016411</t>
  </si>
  <si>
    <t>28 兵庫県 加古川市</t>
  </si>
  <si>
    <t>19 山梨県 富士河口湖町</t>
  </si>
  <si>
    <t>瑞穂町</t>
  </si>
  <si>
    <t>29 奈良県 奈良市</t>
  </si>
  <si>
    <t>42 長崎県 長与町</t>
  </si>
  <si>
    <t>知多市</t>
  </si>
  <si>
    <t>30 和歌山県 和歌山市</t>
  </si>
  <si>
    <t>18 福井県 勝山市</t>
  </si>
  <si>
    <t>白井市</t>
  </si>
  <si>
    <t>34 広島県 呉市</t>
  </si>
  <si>
    <t>糸魚川市</t>
  </si>
  <si>
    <t>382035</t>
  </si>
  <si>
    <t>松茂町</t>
  </si>
  <si>
    <t>下諏訪町</t>
  </si>
  <si>
    <t>沼津市</t>
  </si>
  <si>
    <t>40 福岡県 大牟田市</t>
  </si>
  <si>
    <t>22 静岡県 富士宮市</t>
  </si>
  <si>
    <t>406422</t>
  </si>
  <si>
    <t>37 香川県 高松市</t>
  </si>
  <si>
    <t>012297</t>
  </si>
  <si>
    <t>20 長野県 大町市</t>
  </si>
  <si>
    <t>21 岐阜県 高山市</t>
  </si>
  <si>
    <t>38 愛媛県 松山市</t>
  </si>
  <si>
    <t>湯沢町</t>
  </si>
  <si>
    <t>38 愛媛県 久万高原町</t>
  </si>
  <si>
    <t>23 愛知県 知多市</t>
  </si>
  <si>
    <t>14 神奈川県 南足柄市</t>
  </si>
  <si>
    <t>212041</t>
  </si>
  <si>
    <t>小田原市</t>
  </si>
  <si>
    <t>伊予市</t>
  </si>
  <si>
    <t>08 茨城県 笠間市</t>
  </si>
  <si>
    <t>40 福岡県 久留米市</t>
  </si>
  <si>
    <t>332135</t>
  </si>
  <si>
    <t>01 北海道 滝川市</t>
  </si>
  <si>
    <t>442143</t>
  </si>
  <si>
    <t>40 福岡県 大野城市</t>
  </si>
  <si>
    <t>42 長崎県 長崎市</t>
  </si>
  <si>
    <t>30 和歌山県 かつらぎ町</t>
  </si>
  <si>
    <t>43 熊本県 八代市</t>
  </si>
  <si>
    <t>42 長崎県 川棚町</t>
  </si>
  <si>
    <t>森町</t>
  </si>
  <si>
    <t>春日部市</t>
  </si>
  <si>
    <t>02 青森県 青森市</t>
  </si>
  <si>
    <t>11 埼玉県 坂戸、鶴ケ島下水道組合</t>
  </si>
  <si>
    <t>40 福岡県 新宮町</t>
  </si>
  <si>
    <t>清水町</t>
  </si>
  <si>
    <t>伊豆市</t>
  </si>
  <si>
    <t>19 山梨県 大月市</t>
  </si>
  <si>
    <t>12 千葉県 野田市</t>
  </si>
  <si>
    <t>20 長野県 下諏訪町</t>
  </si>
  <si>
    <t>40 福岡県 志免町</t>
  </si>
  <si>
    <t>08 茨城県 龍ケ崎市</t>
  </si>
  <si>
    <t>332151</t>
  </si>
  <si>
    <t>23 愛知県 大口町</t>
  </si>
  <si>
    <t>22 静岡県 長泉町</t>
  </si>
  <si>
    <t>27 大阪府 泉大津市</t>
  </si>
  <si>
    <t>07 福島県 桑折町</t>
  </si>
  <si>
    <t>13 東京都 八王子市</t>
  </si>
  <si>
    <t>13 東京都 青梅市</t>
  </si>
  <si>
    <t>02 青森県 三戸町</t>
  </si>
  <si>
    <t>伊奈町</t>
  </si>
  <si>
    <t>23 愛知県 小牧市</t>
  </si>
  <si>
    <t>47 沖縄県 浦添市</t>
  </si>
  <si>
    <t>46 鹿児島県 鹿屋市</t>
  </si>
  <si>
    <t>08 茨城県 下妻市</t>
  </si>
  <si>
    <t>23 愛知県 半田市</t>
  </si>
  <si>
    <t>40 福岡県 須恵町</t>
  </si>
  <si>
    <t>12 千葉県 栄町</t>
  </si>
  <si>
    <t>24 三重県 鈴鹿市</t>
  </si>
  <si>
    <t>23 愛知県 安城市</t>
  </si>
  <si>
    <t>11 埼玉県 松伏町</t>
  </si>
  <si>
    <t>29 奈良県 河合町</t>
  </si>
  <si>
    <t>23 愛知県 稲沢市</t>
  </si>
  <si>
    <t>28 兵庫県 養父市</t>
  </si>
  <si>
    <t>34 広島県 三原市</t>
  </si>
  <si>
    <t>41 佐賀県 鳥栖市</t>
  </si>
  <si>
    <t>01 北海道 小樽市</t>
  </si>
  <si>
    <t>01 北海道 旭川市</t>
  </si>
  <si>
    <t>06 山形県 高畠町</t>
  </si>
  <si>
    <t>20 長野県 安曇野市</t>
  </si>
  <si>
    <t>01 北海道 苫小牧市</t>
  </si>
  <si>
    <t>那須塩原市</t>
  </si>
  <si>
    <t>105236</t>
  </si>
  <si>
    <t>06 山形県 山形市</t>
  </si>
  <si>
    <t>402141</t>
  </si>
  <si>
    <t>07 福島県 福島市</t>
  </si>
  <si>
    <t>12 千葉県 白井市</t>
  </si>
  <si>
    <t>132233</t>
  </si>
  <si>
    <t>京都市</t>
  </si>
  <si>
    <t>28 兵庫県 三木市</t>
  </si>
  <si>
    <t>15 新潟県 見附市</t>
  </si>
  <si>
    <t>広尾町</t>
  </si>
  <si>
    <t>075469</t>
  </si>
  <si>
    <t>07 福島県 いわき市</t>
  </si>
  <si>
    <t>つくば市</t>
  </si>
  <si>
    <t>11 埼玉県 東松山市</t>
  </si>
  <si>
    <t>10 群馬県 前橋市</t>
  </si>
  <si>
    <t>012360</t>
  </si>
  <si>
    <t>10 群馬県 高崎市</t>
  </si>
  <si>
    <t>163431</t>
  </si>
  <si>
    <t>32 島根県 雲南市</t>
  </si>
  <si>
    <t>15 新潟県 長岡市</t>
  </si>
  <si>
    <t>南足柄市</t>
  </si>
  <si>
    <t>34 広島県 東広島市</t>
  </si>
  <si>
    <t>024112</t>
  </si>
  <si>
    <t>01 北海道 恵庭市</t>
  </si>
  <si>
    <t>16 富山県 富山市</t>
  </si>
  <si>
    <t>諏訪市</t>
  </si>
  <si>
    <t>16 富山県 高岡市</t>
  </si>
  <si>
    <t>笠間市</t>
  </si>
  <si>
    <t>074811</t>
  </si>
  <si>
    <t>17 石川県 白山市</t>
  </si>
  <si>
    <t>402117</t>
  </si>
  <si>
    <t>45 宮崎県 綾町</t>
  </si>
  <si>
    <t>10 群馬県 玉村町</t>
  </si>
  <si>
    <t>02 青森県 田舎館村</t>
  </si>
  <si>
    <t>九度山町</t>
  </si>
  <si>
    <t>29 奈良県 生駒市</t>
  </si>
  <si>
    <t>45 宮崎県 川南町</t>
  </si>
  <si>
    <t>01 北海道 遠軽町</t>
  </si>
  <si>
    <t>18 福井県 福井市</t>
  </si>
  <si>
    <t>気仙沼市</t>
  </si>
  <si>
    <t>岬町</t>
  </si>
  <si>
    <t>06 山形県 川西町</t>
  </si>
  <si>
    <t>01 北海道 中標津町</t>
  </si>
  <si>
    <t>三田市</t>
  </si>
  <si>
    <t>342106</t>
  </si>
  <si>
    <t>京田辺市</t>
  </si>
  <si>
    <t>19 山梨県 甲府市</t>
  </si>
  <si>
    <t>福崎町</t>
  </si>
  <si>
    <t>20 長野県 長野市</t>
  </si>
  <si>
    <t>133051</t>
  </si>
  <si>
    <t>24 三重県 松阪市</t>
  </si>
  <si>
    <t>20 長野県 松本市</t>
  </si>
  <si>
    <t>石垣市</t>
  </si>
  <si>
    <t>21 岐阜県 岐阜市</t>
  </si>
  <si>
    <t>22 静岡県 富士市</t>
  </si>
  <si>
    <t>302031</t>
  </si>
  <si>
    <t>24 三重県 津市</t>
  </si>
  <si>
    <t>22 静岡県 藤枝市</t>
  </si>
  <si>
    <t>212211</t>
  </si>
  <si>
    <t>282090</t>
  </si>
  <si>
    <t>荒尾市</t>
  </si>
  <si>
    <t>282103</t>
  </si>
  <si>
    <t>03 岩手県 金ケ崎町</t>
  </si>
  <si>
    <t>035246</t>
  </si>
  <si>
    <t>23 愛知県 愛西市</t>
  </si>
  <si>
    <t>281000</t>
  </si>
  <si>
    <t>36 徳島県 阿南市</t>
  </si>
  <si>
    <t>09 栃木県 鹿沼市</t>
  </si>
  <si>
    <t>42 長崎県 佐々町</t>
  </si>
  <si>
    <t>24 三重県 桑名市</t>
  </si>
  <si>
    <t>08 茨城県 古河市</t>
  </si>
  <si>
    <t>唐津市</t>
  </si>
  <si>
    <t>40 福岡県 朝倉市</t>
  </si>
  <si>
    <t>142166</t>
  </si>
  <si>
    <t>土浦市</t>
  </si>
  <si>
    <t>28 兵庫県 高砂市</t>
  </si>
  <si>
    <t>403440</t>
  </si>
  <si>
    <t>守山市</t>
  </si>
  <si>
    <t>豊前市</t>
  </si>
  <si>
    <t>28 兵庫県 姫路市</t>
  </si>
  <si>
    <t>31 鳥取県 米子市</t>
  </si>
  <si>
    <t>434434</t>
  </si>
  <si>
    <t>美作市</t>
  </si>
  <si>
    <t>28 兵庫県 新温泉町</t>
  </si>
  <si>
    <t>34 広島県 海田町</t>
  </si>
  <si>
    <t>32 島根県 松江市</t>
  </si>
  <si>
    <t>34 広島県 福山市</t>
  </si>
  <si>
    <t>07 福島県 喜多方市</t>
  </si>
  <si>
    <t>35 山口県 下関市</t>
  </si>
  <si>
    <t>27 大阪府 柏原市</t>
  </si>
  <si>
    <t>29 奈良県 大和高田市</t>
  </si>
  <si>
    <t>362026</t>
  </si>
  <si>
    <t>35 山口県 山口市</t>
  </si>
  <si>
    <t>352110</t>
  </si>
  <si>
    <t>35 山口県 周南市</t>
  </si>
  <si>
    <t>27 大阪府 羽曳野市</t>
  </si>
  <si>
    <t>193844</t>
  </si>
  <si>
    <t>23 愛知県 碧南市</t>
  </si>
  <si>
    <t>212156</t>
  </si>
  <si>
    <t>白石市</t>
  </si>
  <si>
    <t>41 佐賀県 佐賀市</t>
  </si>
  <si>
    <t>伊勢崎市</t>
  </si>
  <si>
    <t>11 埼玉県 志木市</t>
  </si>
  <si>
    <t>14 神奈川県 三浦市</t>
  </si>
  <si>
    <t>18 福井県 越前町</t>
  </si>
  <si>
    <t>04 宮城県 塩竈市</t>
  </si>
  <si>
    <t>21 岐阜県 御嵩町</t>
  </si>
  <si>
    <t>羽生市</t>
  </si>
  <si>
    <t>42 長崎県 佐世保市</t>
  </si>
  <si>
    <t>笠松町</t>
  </si>
  <si>
    <t>23 愛知県 大府市</t>
  </si>
  <si>
    <t>36 徳島県 北島町</t>
  </si>
  <si>
    <t>29 奈良県 広陵町</t>
  </si>
  <si>
    <t>02 青森県 八戸市</t>
  </si>
  <si>
    <t>27 大阪府 貝塚市</t>
  </si>
  <si>
    <t>川口市</t>
  </si>
  <si>
    <t>08 茨城県 つくば市</t>
  </si>
  <si>
    <t>南風原町</t>
  </si>
  <si>
    <t>272116</t>
  </si>
  <si>
    <t>112038</t>
  </si>
  <si>
    <t>20 長野県 箕輪町</t>
  </si>
  <si>
    <t>06 山形県 庄内町</t>
  </si>
  <si>
    <t>33 岡山県 倉敷市</t>
  </si>
  <si>
    <t>鏡野町</t>
  </si>
  <si>
    <t>田原市</t>
  </si>
  <si>
    <t>15 新潟県 上越市</t>
  </si>
  <si>
    <t>222062</t>
  </si>
  <si>
    <t>44 大分県 日田市</t>
  </si>
  <si>
    <t>21 岐阜県 池田町</t>
  </si>
  <si>
    <t>21 岐阜県 大垣市</t>
  </si>
  <si>
    <t>夕張市</t>
  </si>
  <si>
    <t>01 北海道 士別市</t>
  </si>
  <si>
    <t>流山市</t>
  </si>
  <si>
    <t>141305</t>
  </si>
  <si>
    <t>054348</t>
  </si>
  <si>
    <t>21 岐阜県 多治見市</t>
  </si>
  <si>
    <t>46 鹿児島県 和泊町</t>
  </si>
  <si>
    <t>21 岐阜県 各務原市</t>
  </si>
  <si>
    <t>204021</t>
  </si>
  <si>
    <t>12 千葉県 茂原市</t>
  </si>
  <si>
    <t>23 愛知県 豊川市</t>
  </si>
  <si>
    <t>39 高知県 香南市</t>
  </si>
  <si>
    <t>43 熊本県 阿蘇市</t>
  </si>
  <si>
    <t>23 愛知県 西尾市</t>
  </si>
  <si>
    <t>北谷町</t>
  </si>
  <si>
    <t>215031</t>
  </si>
  <si>
    <t>17 石川県 かほく市</t>
  </si>
  <si>
    <t>久留米市</t>
  </si>
  <si>
    <t>414018</t>
  </si>
  <si>
    <t>016365</t>
  </si>
  <si>
    <t>11 埼玉県 和光市</t>
  </si>
  <si>
    <t>242039</t>
  </si>
  <si>
    <t>20 長野県 須坂市</t>
  </si>
  <si>
    <t>08 茨城県 守谷市</t>
  </si>
  <si>
    <t>11 埼玉県 蕨市</t>
  </si>
  <si>
    <t>北秋田市</t>
  </si>
  <si>
    <t>202037</t>
  </si>
  <si>
    <t>12 千葉県 鎌ケ谷市</t>
  </si>
  <si>
    <t>大垣市</t>
  </si>
  <si>
    <t>13 東京都 狛江市</t>
  </si>
  <si>
    <t>112291</t>
  </si>
  <si>
    <t>会津坂下町</t>
  </si>
  <si>
    <t>34 広島県 三次市</t>
  </si>
  <si>
    <t>11 埼玉県 北本市</t>
  </si>
  <si>
    <t>摂津市</t>
  </si>
  <si>
    <t>01 北海道 七飯町</t>
  </si>
  <si>
    <t>関ケ原町</t>
  </si>
  <si>
    <t>26 京都府 長岡京市</t>
  </si>
  <si>
    <t>38 愛媛県 新居浜市</t>
  </si>
  <si>
    <t>27 大阪府 四條畷市</t>
  </si>
  <si>
    <t>16 富山県 黒部市</t>
  </si>
  <si>
    <t>12 千葉県 酒々井町</t>
  </si>
  <si>
    <t>28 兵庫県 芦屋市</t>
  </si>
  <si>
    <t>11 埼玉県 三芳町</t>
  </si>
  <si>
    <t>272221</t>
  </si>
  <si>
    <t>磐田市</t>
  </si>
  <si>
    <t>19 山梨県 甲斐市</t>
  </si>
  <si>
    <t>隠岐の島町</t>
  </si>
  <si>
    <t>05 秋田県 湯沢市</t>
  </si>
  <si>
    <t>205214</t>
  </si>
  <si>
    <t>13 東京都 福生市</t>
  </si>
  <si>
    <t>橋本市</t>
  </si>
  <si>
    <t>13 東京都 東大和市</t>
  </si>
  <si>
    <t>島本町</t>
  </si>
  <si>
    <t>13 東京都 稲城市</t>
  </si>
  <si>
    <t>東北町</t>
  </si>
  <si>
    <t>02 青森県 つがる市</t>
  </si>
  <si>
    <t>17 石川県 小松市</t>
  </si>
  <si>
    <t>相生市</t>
  </si>
  <si>
    <t>252042</t>
  </si>
  <si>
    <t>013706</t>
  </si>
  <si>
    <t>14 神奈川県 伊勢原市</t>
  </si>
  <si>
    <t>47 沖縄県 西原町</t>
  </si>
  <si>
    <t>43 熊本県 宇土市</t>
  </si>
  <si>
    <t>40 福岡県 飯塚市</t>
  </si>
  <si>
    <t>芦屋町</t>
  </si>
  <si>
    <t>26 京都府 向日市</t>
  </si>
  <si>
    <t>40 福岡県 みやま市</t>
  </si>
  <si>
    <t>26 京都府 宮津市</t>
  </si>
  <si>
    <t>27 大阪府 藤井寺市</t>
  </si>
  <si>
    <t>015610</t>
  </si>
  <si>
    <t>27 大阪府 交野市</t>
  </si>
  <si>
    <t>長久手市</t>
  </si>
  <si>
    <t>37 香川県 琴平町</t>
  </si>
  <si>
    <t>26 京都府 城陽市</t>
  </si>
  <si>
    <t>332038</t>
  </si>
  <si>
    <t>432156</t>
  </si>
  <si>
    <t>11 埼玉県 吉川市</t>
  </si>
  <si>
    <t>252093</t>
  </si>
  <si>
    <t>473081</t>
  </si>
  <si>
    <t>08 茨城県 八千代町</t>
  </si>
  <si>
    <t>21 岐阜県 神戸町</t>
  </si>
  <si>
    <t>23 愛知県 北名古屋市</t>
  </si>
  <si>
    <t>233421</t>
  </si>
  <si>
    <t>43 熊本県 水俣市</t>
  </si>
  <si>
    <t>嵐山町</t>
  </si>
  <si>
    <t>10 群馬県 板倉町</t>
  </si>
  <si>
    <t>20 長野県 伊那市</t>
  </si>
  <si>
    <t>27 大阪府 高石市</t>
  </si>
  <si>
    <t>11 埼玉県 加須市</t>
  </si>
  <si>
    <t>碧南市</t>
  </si>
  <si>
    <t>222054</t>
  </si>
  <si>
    <t>302015</t>
  </si>
  <si>
    <t>かつらぎ町</t>
  </si>
  <si>
    <t>11 埼玉県 鴻巣市</t>
  </si>
  <si>
    <t>12 千葉県 四街道市</t>
  </si>
  <si>
    <t>43 熊本県 荒尾市</t>
  </si>
  <si>
    <t>09 栃木県 野木町</t>
  </si>
  <si>
    <t>36 徳島県 美波町</t>
  </si>
  <si>
    <t>14 神奈川県 寒川町</t>
  </si>
  <si>
    <t>城里町</t>
  </si>
  <si>
    <t>22 静岡県 三島市</t>
  </si>
  <si>
    <t>38 愛媛県 砥部町</t>
  </si>
  <si>
    <t>012289</t>
  </si>
  <si>
    <t>01 北海道 美幌町</t>
  </si>
  <si>
    <t>23 愛知県 尾張旭市</t>
  </si>
  <si>
    <t>26 京都府 亀岡市</t>
  </si>
  <si>
    <t>富士宮市</t>
  </si>
  <si>
    <t>45 宮崎県 高鍋町</t>
  </si>
  <si>
    <t>10 群馬県 千代田町</t>
  </si>
  <si>
    <t>26 京都府 八幡市</t>
  </si>
  <si>
    <t>432032</t>
  </si>
  <si>
    <t>26 京都府 京田辺市</t>
  </si>
  <si>
    <t>現在水洗便所設置人口</t>
  </si>
  <si>
    <t>中間市</t>
  </si>
  <si>
    <t>38 愛媛県 西条市</t>
  </si>
  <si>
    <t>27 大阪府 熊取町</t>
  </si>
  <si>
    <t>36 徳島県 鳴門市</t>
  </si>
  <si>
    <t>下田市</t>
  </si>
  <si>
    <t>03 岩手県 陸前高田市</t>
  </si>
  <si>
    <t>084433</t>
  </si>
  <si>
    <t>28 兵庫県 三田市</t>
  </si>
  <si>
    <t>352071</t>
  </si>
  <si>
    <t>40 福岡県 筑紫野市</t>
  </si>
  <si>
    <t>202207</t>
  </si>
  <si>
    <t>01 北海道 奈井江町</t>
  </si>
  <si>
    <t>22 静岡県 小山町</t>
  </si>
  <si>
    <t>七尾市</t>
  </si>
  <si>
    <t>40 福岡県 太宰府市</t>
  </si>
  <si>
    <t>01 北海道 千歳市</t>
  </si>
  <si>
    <t>462039</t>
  </si>
  <si>
    <t>43 熊本県 合志市</t>
  </si>
  <si>
    <t>04 宮城県 気仙沼市</t>
  </si>
  <si>
    <t>17 石川県 穴水町</t>
  </si>
  <si>
    <t>102059</t>
  </si>
  <si>
    <t>47 沖縄県 宜野湾市</t>
  </si>
  <si>
    <t>04 宮城県 東松島市</t>
  </si>
  <si>
    <t>12 千葉県 八街市</t>
  </si>
  <si>
    <t>七戸町</t>
  </si>
  <si>
    <t>08 茨城県 牛久市</t>
  </si>
  <si>
    <t>03 岩手県 花巻市</t>
  </si>
  <si>
    <t>11 埼玉県 飯能市</t>
  </si>
  <si>
    <t>13 東京都 武蔵村山市</t>
  </si>
  <si>
    <t>越谷市</t>
  </si>
  <si>
    <t>272094</t>
  </si>
  <si>
    <t>17 石川県 加賀市</t>
  </si>
  <si>
    <t>152188</t>
  </si>
  <si>
    <t>13 東京都 羽村市</t>
  </si>
  <si>
    <t>里庄町</t>
  </si>
  <si>
    <t>14 神奈川県 綾瀬市</t>
  </si>
  <si>
    <t>25 滋賀県 東近江市</t>
  </si>
  <si>
    <t>23 愛知県 瀬戸市</t>
  </si>
  <si>
    <t>高梁市</t>
  </si>
  <si>
    <t>27 大阪府 太子町</t>
  </si>
  <si>
    <t>水巻町</t>
  </si>
  <si>
    <t>12 千葉県 君津富津広域下水道組合</t>
  </si>
  <si>
    <t>01 北海道 赤平市</t>
  </si>
  <si>
    <t>23 愛知県 知立市</t>
  </si>
  <si>
    <t>43 熊本県 玉名市</t>
  </si>
  <si>
    <t>012301</t>
  </si>
  <si>
    <t>茂原市</t>
  </si>
  <si>
    <t>23 愛知県 豊明市</t>
  </si>
  <si>
    <t>双葉地方広域市町村圏組合</t>
  </si>
  <si>
    <t>40 福岡県 豊前市</t>
  </si>
  <si>
    <t>28 兵庫県 赤穂市</t>
  </si>
  <si>
    <t>23 愛知県 みよし市</t>
  </si>
  <si>
    <t>015865</t>
  </si>
  <si>
    <t>192040</t>
  </si>
  <si>
    <t>29 奈良県 桜井市</t>
  </si>
  <si>
    <t>222208</t>
  </si>
  <si>
    <t>常陸太田市</t>
  </si>
  <si>
    <t>36 徳島県 徳島市</t>
  </si>
  <si>
    <t>21 岐阜県 恵那市</t>
  </si>
  <si>
    <t>44 大分県 別府市</t>
  </si>
  <si>
    <t>063649</t>
  </si>
  <si>
    <t>232050</t>
  </si>
  <si>
    <t>46 鹿児島県 奄美市</t>
  </si>
  <si>
    <t>01 北海道 上川町</t>
  </si>
  <si>
    <t>07 福島県 猪苗代町</t>
  </si>
  <si>
    <t>47 沖縄県 名護市</t>
  </si>
  <si>
    <t>174611</t>
  </si>
  <si>
    <t>23 愛知県 長久手市</t>
  </si>
  <si>
    <t>28 兵庫県 播磨町</t>
  </si>
  <si>
    <t>10 群馬県 館林市</t>
  </si>
  <si>
    <t>佐賀市</t>
  </si>
  <si>
    <t>09 栃木県 栃木市</t>
  </si>
  <si>
    <t>山梨市</t>
  </si>
  <si>
    <t>紫波町</t>
  </si>
  <si>
    <t>29 奈良県 香芝市</t>
  </si>
  <si>
    <t>073423</t>
  </si>
  <si>
    <t>15 新潟県 柏崎市</t>
  </si>
  <si>
    <t>07 福島県 南会津町</t>
  </si>
  <si>
    <t>久万高原町</t>
  </si>
  <si>
    <t>40 福岡県 糸島市</t>
  </si>
  <si>
    <t>034835</t>
  </si>
  <si>
    <t>232246</t>
  </si>
  <si>
    <t>01 北海道 三笠市</t>
  </si>
  <si>
    <t>40 福岡県 篠栗町</t>
  </si>
  <si>
    <t>稚内市</t>
  </si>
  <si>
    <t>46 鹿児島県 指宿市</t>
  </si>
  <si>
    <t>井原市</t>
  </si>
  <si>
    <t>11 埼玉県 蓮田市</t>
  </si>
  <si>
    <t>坂井市</t>
  </si>
  <si>
    <t>11 埼玉県 白岡市</t>
  </si>
  <si>
    <t>03 岩手県 滝沢市</t>
  </si>
  <si>
    <t>13 東京都 あきる野市</t>
  </si>
  <si>
    <t>403458</t>
  </si>
  <si>
    <t>30 和歌山県 九度山町</t>
  </si>
  <si>
    <t>22 静岡県 御殿場市</t>
  </si>
  <si>
    <t>23 愛知県 江南市</t>
  </si>
  <si>
    <t>47 沖縄県 南風原町</t>
  </si>
  <si>
    <t>203831</t>
  </si>
  <si>
    <t>23 愛知県 東海市</t>
  </si>
  <si>
    <t>294268</t>
  </si>
  <si>
    <t>23 愛知県 日進市</t>
  </si>
  <si>
    <t>23 愛知県 東郷町</t>
  </si>
  <si>
    <t>深谷市</t>
  </si>
  <si>
    <t>29 奈良県 三宅町</t>
  </si>
  <si>
    <t>242144</t>
  </si>
  <si>
    <t>益田市</t>
  </si>
  <si>
    <t>由良町</t>
  </si>
  <si>
    <t>23 愛知県 東浦町</t>
  </si>
  <si>
    <t>23 愛知県 蒲郡市</t>
  </si>
  <si>
    <t>23 愛知県 武豊町</t>
  </si>
  <si>
    <t>小坂町</t>
  </si>
  <si>
    <t>45 宮崎県 日向市</t>
  </si>
  <si>
    <t>282014</t>
  </si>
  <si>
    <t>10 群馬県 みなかみ町</t>
  </si>
  <si>
    <t>27 大阪府 泉南市</t>
  </si>
  <si>
    <t>松江市</t>
  </si>
  <si>
    <t>372013</t>
  </si>
  <si>
    <t>40 福岡県 水巻町</t>
  </si>
  <si>
    <t>016926</t>
  </si>
  <si>
    <t>01 北海道 室蘭市</t>
  </si>
  <si>
    <t>11 埼玉県 秩父市</t>
  </si>
  <si>
    <t>02 青森県 六戸町</t>
  </si>
  <si>
    <t>06 山形県 大江町</t>
  </si>
  <si>
    <t>142107</t>
  </si>
  <si>
    <t>01 北海道 岩見沢市</t>
  </si>
  <si>
    <t>朝倉市</t>
  </si>
  <si>
    <t>40 福岡県 宇美町</t>
  </si>
  <si>
    <t>01 北海道 稚内市</t>
  </si>
  <si>
    <t>012041</t>
  </si>
  <si>
    <t>33 岡山県 備前市</t>
  </si>
  <si>
    <t>01 北海道 石狩市</t>
  </si>
  <si>
    <t>上里町</t>
  </si>
  <si>
    <t>01 北海道 せたな町</t>
  </si>
  <si>
    <t>20 長野県 千曲市</t>
  </si>
  <si>
    <t>01 北海道 音更町</t>
  </si>
  <si>
    <t>09 栃木県 市貝町</t>
  </si>
  <si>
    <t>02 青森県 十和田市</t>
  </si>
  <si>
    <t>10 群馬県 富岡市</t>
  </si>
  <si>
    <t>406252</t>
  </si>
  <si>
    <t>22 静岡県 伊豆市</t>
  </si>
  <si>
    <t>38 愛媛県 四国中央市</t>
  </si>
  <si>
    <t>03 岩手県 北上市</t>
  </si>
  <si>
    <t>八千代市</t>
  </si>
  <si>
    <t>085421</t>
  </si>
  <si>
    <t>232025</t>
  </si>
  <si>
    <t>18 福井県 あわら市</t>
  </si>
  <si>
    <t>04 宮城県 名取市</t>
  </si>
  <si>
    <t>10 群馬県 伊勢崎市</t>
  </si>
  <si>
    <t>15 新潟県 新発田市</t>
  </si>
  <si>
    <t>木古内町</t>
  </si>
  <si>
    <t>06 山形県 鶴岡市</t>
  </si>
  <si>
    <t>02 青森県 七戸町</t>
  </si>
  <si>
    <t>333468</t>
  </si>
  <si>
    <t>112429</t>
  </si>
  <si>
    <t>28 兵庫県 豊岡市</t>
  </si>
  <si>
    <t>012122</t>
  </si>
  <si>
    <t>02 青森県 階上町</t>
  </si>
  <si>
    <t>122041</t>
  </si>
  <si>
    <t>35 山口県 山陽小野田市</t>
  </si>
  <si>
    <t>鎌倉市</t>
  </si>
  <si>
    <t>06 山形県 天童市</t>
  </si>
  <si>
    <t>高根沢町</t>
  </si>
  <si>
    <t>28 兵庫県 播磨高原広域事務組合（事業会計分）</t>
  </si>
  <si>
    <t>中野市</t>
  </si>
  <si>
    <t>杉戸町</t>
  </si>
  <si>
    <t>列12</t>
    <rPh sb="0" eb="1">
      <t>レツ</t>
    </rPh>
    <phoneticPr fontId="9"/>
  </si>
  <si>
    <t>09 栃木県 茂木町</t>
  </si>
  <si>
    <t>07 福島県 三春町</t>
  </si>
  <si>
    <t>052108</t>
  </si>
  <si>
    <t>243418</t>
  </si>
  <si>
    <t>07 福島県 南相馬市</t>
  </si>
  <si>
    <t>04 宮城県 富谷市</t>
  </si>
  <si>
    <t>01 北海道 八雲町</t>
  </si>
  <si>
    <t>11 埼玉県 本庄市</t>
  </si>
  <si>
    <t>上山市</t>
  </si>
  <si>
    <t>01 北海道 鷹栖町</t>
  </si>
  <si>
    <t>152056</t>
  </si>
  <si>
    <t>19 山梨県 身延町</t>
  </si>
  <si>
    <t>11 埼玉県 深谷市</t>
  </si>
  <si>
    <t>15 新潟県 聖籠町</t>
  </si>
  <si>
    <t>11 埼玉県 毛呂山・越生・鳩山公共下水道組合</t>
  </si>
  <si>
    <t>122076</t>
  </si>
  <si>
    <t>15 新潟県 加茂市</t>
  </si>
  <si>
    <t>西川町</t>
  </si>
  <si>
    <t>広陵町</t>
  </si>
  <si>
    <t>稲城市</t>
  </si>
  <si>
    <t>16 富山県 射水市</t>
  </si>
  <si>
    <t>112071</t>
  </si>
  <si>
    <t>平群町</t>
  </si>
  <si>
    <t>26 京都府 井手町</t>
  </si>
  <si>
    <t>423912</t>
  </si>
  <si>
    <t>17 石川県 能美市</t>
  </si>
  <si>
    <t>033014</t>
  </si>
  <si>
    <t>342157</t>
  </si>
  <si>
    <t>早島町</t>
  </si>
  <si>
    <t>18 福井県 敦賀市</t>
  </si>
  <si>
    <t>20 長野県 上田市</t>
  </si>
  <si>
    <t>31 鳥取県 境港市</t>
  </si>
  <si>
    <t>262056</t>
  </si>
  <si>
    <t>016373</t>
  </si>
  <si>
    <t>三芳町</t>
  </si>
  <si>
    <t>262048</t>
  </si>
  <si>
    <t>三郷町</t>
  </si>
  <si>
    <t>14 神奈川県 箱根町</t>
  </si>
  <si>
    <t>294411</t>
  </si>
  <si>
    <t>せたな町</t>
  </si>
  <si>
    <t>20 長野県 岡谷市</t>
  </si>
  <si>
    <t>40 福岡県 岡垣町</t>
  </si>
  <si>
    <t>012106</t>
  </si>
  <si>
    <t>20 長野県 飯田市</t>
  </si>
  <si>
    <t>02 青森県 外ヶ浜町</t>
  </si>
  <si>
    <t>42 長崎県 時津町</t>
  </si>
  <si>
    <t>佐倉市</t>
  </si>
  <si>
    <t>みなかみ町</t>
  </si>
  <si>
    <t>20 長野県 諏訪市</t>
  </si>
  <si>
    <t>酒田市</t>
  </si>
  <si>
    <t>20 長野県 塩尻市</t>
  </si>
  <si>
    <t>012165</t>
  </si>
  <si>
    <t>20 長野県 佐久市</t>
  </si>
  <si>
    <t>37 香川県 東かがわ市</t>
  </si>
  <si>
    <t>073016</t>
  </si>
  <si>
    <t>25 滋賀県 近江八幡市</t>
  </si>
  <si>
    <t>063819</t>
  </si>
  <si>
    <t>25 滋賀県 野洲市</t>
  </si>
  <si>
    <t>092029</t>
  </si>
  <si>
    <t>25 滋賀県 湖南市</t>
  </si>
  <si>
    <t>都城市</t>
  </si>
  <si>
    <t>232114</t>
  </si>
  <si>
    <t>26 京都府 舞鶴市</t>
  </si>
  <si>
    <t>吉見町</t>
  </si>
  <si>
    <t>26 京都府 木津川市</t>
  </si>
  <si>
    <t>八幡市</t>
  </si>
  <si>
    <t>29 奈良県 天理市</t>
  </si>
  <si>
    <t>33 岡山県 玉野市</t>
  </si>
  <si>
    <t>35 山口県 岩国市</t>
  </si>
  <si>
    <t>085464</t>
  </si>
  <si>
    <t>02 青森県 大鰐町</t>
  </si>
  <si>
    <t>40 福岡県 小郡市</t>
  </si>
  <si>
    <t>341002</t>
  </si>
  <si>
    <t>40 福岡県 久山町</t>
  </si>
  <si>
    <t>芽室町</t>
  </si>
  <si>
    <t>252131</t>
  </si>
  <si>
    <t>40 福岡県 宗像市</t>
  </si>
  <si>
    <t>斜里町</t>
  </si>
  <si>
    <t>42 長崎県 諫早市</t>
  </si>
  <si>
    <t>42 長崎県 大村市</t>
  </si>
  <si>
    <t>北本市</t>
  </si>
  <si>
    <t>015784</t>
  </si>
  <si>
    <t>伊那市</t>
  </si>
  <si>
    <t>01 北海道 幕別町</t>
  </si>
  <si>
    <t>38 愛媛県 宇和島市</t>
  </si>
  <si>
    <t>278289</t>
  </si>
  <si>
    <t>405442</t>
  </si>
  <si>
    <t>三次市</t>
  </si>
  <si>
    <t>43 熊本県 菊陽町</t>
  </si>
  <si>
    <t>45 宮崎県 都城市</t>
  </si>
  <si>
    <t>37 香川県 丸亀市</t>
  </si>
  <si>
    <t>大館市</t>
  </si>
  <si>
    <t>39 高知県 四万十市</t>
  </si>
  <si>
    <t>45 宮崎県 延岡市</t>
  </si>
  <si>
    <t>39 高知県 安芸市</t>
  </si>
  <si>
    <t>芳賀町</t>
  </si>
  <si>
    <t>352101</t>
  </si>
  <si>
    <t>01 北海道 網走市</t>
  </si>
  <si>
    <t>01 北海道 北広島市</t>
  </si>
  <si>
    <t>04 宮城県 石巻市</t>
  </si>
  <si>
    <t>012084</t>
  </si>
  <si>
    <t>16 富山県 中新川広域行政事務組合</t>
  </si>
  <si>
    <t>04 宮城県 岩沼市</t>
  </si>
  <si>
    <t>19 山梨県 昭和町</t>
  </si>
  <si>
    <t>09 栃木県 佐野市</t>
  </si>
  <si>
    <t>04 宮城県 大崎市</t>
  </si>
  <si>
    <t>122360</t>
  </si>
  <si>
    <t>04 宮城県 利府町</t>
  </si>
  <si>
    <t>06 山形県 米沢市</t>
  </si>
  <si>
    <t>涌谷町</t>
  </si>
  <si>
    <t>33 岡山県 赤磐市</t>
  </si>
  <si>
    <t>104213</t>
  </si>
  <si>
    <t>浜頓別町</t>
  </si>
  <si>
    <t>06 山形県 寒河江市</t>
  </si>
  <si>
    <t>102105</t>
  </si>
  <si>
    <t>明石市</t>
  </si>
  <si>
    <t>472107</t>
  </si>
  <si>
    <t>132021</t>
  </si>
  <si>
    <t>39 高知県 須崎市</t>
  </si>
  <si>
    <t>養老町</t>
  </si>
  <si>
    <t>07 福島県 会津若松市</t>
  </si>
  <si>
    <t>282171</t>
  </si>
  <si>
    <t>08 茨城県 石岡市</t>
  </si>
  <si>
    <t>川西町</t>
  </si>
  <si>
    <t>20 長野県 松川町</t>
  </si>
  <si>
    <t>07 福島県 伊達市</t>
  </si>
  <si>
    <t>汚水処理原価【円/㎥】</t>
    <rPh sb="0" eb="2">
      <t>オスイ</t>
    </rPh>
    <rPh sb="2" eb="4">
      <t>ショリ</t>
    </rPh>
    <rPh sb="4" eb="6">
      <t>ゲンカ</t>
    </rPh>
    <rPh sb="7" eb="8">
      <t>エン</t>
    </rPh>
    <phoneticPr fontId="8"/>
  </si>
  <si>
    <t>10 群馬県 吉岡町</t>
  </si>
  <si>
    <t>08 茨城県 ひたちなか市</t>
  </si>
  <si>
    <t>09 栃木県 日光市</t>
  </si>
  <si>
    <t>05 秋田県 北秋田市</t>
  </si>
  <si>
    <t>014028</t>
  </si>
  <si>
    <t>大分市</t>
  </si>
  <si>
    <t>114081</t>
  </si>
  <si>
    <t>292052</t>
  </si>
  <si>
    <t>09 栃木県 真岡市</t>
  </si>
  <si>
    <t>さくら市</t>
  </si>
  <si>
    <t>09 栃木県 大田原市</t>
  </si>
  <si>
    <t>16 富山県 滑川市</t>
  </si>
  <si>
    <t>09 栃木県 下野市</t>
  </si>
  <si>
    <t>11 埼玉県 熊谷市</t>
  </si>
  <si>
    <t>45 宮崎県 高千穂町</t>
  </si>
  <si>
    <t>212067</t>
  </si>
  <si>
    <t>41 佐賀県 有田町</t>
  </si>
  <si>
    <t>232351</t>
  </si>
  <si>
    <t>伊勢原市</t>
  </si>
  <si>
    <t>12 千葉県 木更津市</t>
  </si>
  <si>
    <t>25 滋賀県 甲賀市</t>
  </si>
  <si>
    <t>202053</t>
  </si>
  <si>
    <t>12 千葉県 袖ケ浦市</t>
  </si>
  <si>
    <t>473294</t>
  </si>
  <si>
    <t>横手市</t>
  </si>
  <si>
    <t>05 秋田県 八郎潟町</t>
  </si>
  <si>
    <t>長万部町</t>
  </si>
  <si>
    <t>会津美里町</t>
  </si>
  <si>
    <t>阿賀町</t>
  </si>
  <si>
    <t>鳴門市</t>
  </si>
  <si>
    <t>12 千葉県 印西市</t>
  </si>
  <si>
    <t>13 東京都 瑞穂町</t>
  </si>
  <si>
    <t>14 神奈川県 愛川町</t>
  </si>
  <si>
    <t>21 岐阜県 八百津町</t>
  </si>
  <si>
    <t>15 新潟県 燕市</t>
  </si>
  <si>
    <t>21 岐阜県 関市</t>
  </si>
  <si>
    <t>089192</t>
  </si>
  <si>
    <t>東久留米市</t>
  </si>
  <si>
    <t>27 大阪府 岬町</t>
  </si>
  <si>
    <t>24 三重県 川越町</t>
  </si>
  <si>
    <t>063240</t>
  </si>
  <si>
    <t>志布志市</t>
  </si>
  <si>
    <t>05 秋田県 大館市</t>
  </si>
  <si>
    <t>22 静岡県 袋井市</t>
  </si>
  <si>
    <t>272281</t>
  </si>
  <si>
    <t>岡山市</t>
  </si>
  <si>
    <t>252140</t>
  </si>
  <si>
    <t>132047</t>
  </si>
  <si>
    <t>31 鳥取県 湯梨浜町</t>
  </si>
  <si>
    <t>26 京都府 精華町</t>
  </si>
  <si>
    <t>28 兵庫県 上郡町</t>
  </si>
  <si>
    <t>八尾市</t>
  </si>
  <si>
    <t>雫石町</t>
  </si>
  <si>
    <t>28 兵庫県 たつの市</t>
  </si>
  <si>
    <t>252115</t>
  </si>
  <si>
    <t>大阪狭山市</t>
  </si>
  <si>
    <t>吉野川市</t>
  </si>
  <si>
    <t>31 鳥取県 倉吉市</t>
  </si>
  <si>
    <t>262072</t>
  </si>
  <si>
    <t>船橋市</t>
  </si>
  <si>
    <t>34 広島県 竹原市</t>
  </si>
  <si>
    <t>41 佐賀県 伊万里市</t>
  </si>
  <si>
    <t>小矢部市</t>
  </si>
  <si>
    <t>32 島根県 出雲市</t>
  </si>
  <si>
    <t>35 山口県 光市</t>
  </si>
  <si>
    <t>武蔵村山市</t>
  </si>
  <si>
    <t>082112</t>
  </si>
  <si>
    <t>岡垣町</t>
  </si>
  <si>
    <t>07 福島県 本宮市</t>
  </si>
  <si>
    <t>41 佐賀県 唐津市</t>
  </si>
  <si>
    <t>44 大分県 中津市</t>
  </si>
  <si>
    <t>08 茨城県 日立・高萩広域下水道組合</t>
  </si>
  <si>
    <t>新十津川町</t>
  </si>
  <si>
    <t>172103</t>
  </si>
  <si>
    <t>15 新潟県 三条市</t>
  </si>
  <si>
    <t>17 石川県 津幡町</t>
  </si>
  <si>
    <t>294438</t>
  </si>
  <si>
    <t>10 群馬県 安中市</t>
  </si>
  <si>
    <t>19 山梨県 笛吹市</t>
  </si>
  <si>
    <t>熊本市</t>
  </si>
  <si>
    <t>093441</t>
  </si>
  <si>
    <t>244422</t>
  </si>
  <si>
    <t>262013</t>
  </si>
  <si>
    <t>043249</t>
  </si>
  <si>
    <t>33 岡山県 津山市</t>
  </si>
  <si>
    <t>蟹江町</t>
  </si>
  <si>
    <t>21 岐阜県 羽島市</t>
  </si>
  <si>
    <t>多摩市</t>
  </si>
  <si>
    <t>03 岩手県 一関市</t>
  </si>
  <si>
    <t>福井市</t>
  </si>
  <si>
    <t>37 香川県 宇多津町</t>
  </si>
  <si>
    <t>01 北海道 栗山町</t>
  </si>
  <si>
    <t>03 岩手県 奥州市</t>
  </si>
  <si>
    <t>22 静岡県 掛川市</t>
  </si>
  <si>
    <t>27 大阪府 泉佐野市</t>
  </si>
  <si>
    <t>宗像市</t>
  </si>
  <si>
    <t>202029</t>
  </si>
  <si>
    <t>03 岩手県 岩手町</t>
  </si>
  <si>
    <t>30 和歌山県 橋本市</t>
  </si>
  <si>
    <t>212199</t>
  </si>
  <si>
    <t>46 鹿児島県 霧島市</t>
  </si>
  <si>
    <t>052060</t>
  </si>
  <si>
    <t>29 奈良県 御所市</t>
  </si>
  <si>
    <t>箕面市</t>
  </si>
  <si>
    <t>47 沖縄県 南城市</t>
  </si>
  <si>
    <t>27 大阪府 島本町</t>
  </si>
  <si>
    <t>322059</t>
  </si>
  <si>
    <t>14 神奈川県 湯河原町</t>
  </si>
  <si>
    <t>23 愛知県 津島市</t>
  </si>
  <si>
    <t>28 兵庫県 猪名川町</t>
  </si>
  <si>
    <t>242161</t>
  </si>
  <si>
    <t>29 奈良県 高取町</t>
  </si>
  <si>
    <t>29 奈良県 三郷町</t>
  </si>
  <si>
    <t>魚沼市</t>
  </si>
  <si>
    <t>075477</t>
  </si>
  <si>
    <t>223042</t>
  </si>
  <si>
    <t>35 山口県 長門市</t>
  </si>
  <si>
    <t>29 奈良県 田原本町</t>
  </si>
  <si>
    <t>小平市</t>
  </si>
  <si>
    <t>272272</t>
  </si>
  <si>
    <t>近江八幡市</t>
  </si>
  <si>
    <t>22 静岡県 函南町</t>
  </si>
  <si>
    <t>39 高知県 南国市</t>
  </si>
  <si>
    <t>22 静岡県 清水町</t>
  </si>
  <si>
    <t>20 長野県 山ノ内町</t>
  </si>
  <si>
    <t>26 京都府 大山崎町</t>
  </si>
  <si>
    <t>27 大阪府 忠岡町</t>
  </si>
  <si>
    <t>232360</t>
  </si>
  <si>
    <t>244619</t>
  </si>
  <si>
    <t>山辺町</t>
  </si>
  <si>
    <t>矢吹町</t>
  </si>
  <si>
    <t>41 佐賀県 みやき町</t>
  </si>
  <si>
    <t>406473</t>
  </si>
  <si>
    <t>14 神奈川県 葉山町</t>
  </si>
  <si>
    <t>292036</t>
  </si>
  <si>
    <t>28 兵庫県 洲本市</t>
  </si>
  <si>
    <t>20 長野県 宮田村</t>
  </si>
  <si>
    <t>一宮市</t>
  </si>
  <si>
    <t>町田市</t>
  </si>
  <si>
    <t>22 静岡県 裾野市</t>
  </si>
  <si>
    <t>大網白里市</t>
  </si>
  <si>
    <t>27 大阪府 阪南市</t>
  </si>
  <si>
    <t>012068</t>
  </si>
  <si>
    <t>24 三重県 木曽岬町</t>
  </si>
  <si>
    <t>41 佐賀県 基山町</t>
  </si>
  <si>
    <t>02 青森県 おいらせ町</t>
  </si>
  <si>
    <t>03 岩手県 雫石町</t>
  </si>
  <si>
    <t>28 兵庫県 相生市</t>
  </si>
  <si>
    <t>11 埼玉県 宮代町</t>
  </si>
  <si>
    <t>43 熊本県 嘉島町</t>
  </si>
  <si>
    <t>045811</t>
  </si>
  <si>
    <t>下関市</t>
  </si>
  <si>
    <t>14 神奈川県 二宮町</t>
  </si>
  <si>
    <t>17 石川県 内灘町</t>
  </si>
  <si>
    <t>23 愛知県 阿久比町</t>
  </si>
  <si>
    <t>東温市</t>
  </si>
  <si>
    <t>三春町</t>
  </si>
  <si>
    <t>名古屋市</t>
  </si>
  <si>
    <t>21 岐阜県 北方町</t>
  </si>
  <si>
    <t>43 熊本県 御船町</t>
  </si>
  <si>
    <t>132276</t>
  </si>
  <si>
    <t>38 愛媛県 東温市</t>
  </si>
  <si>
    <t>27 大阪府 田尻町</t>
  </si>
  <si>
    <t>29 奈良県 上牧町</t>
  </si>
  <si>
    <t>34 広島県 尾道市</t>
  </si>
  <si>
    <t>38 愛媛県 松前町</t>
  </si>
  <si>
    <t>47 沖縄県 中城村</t>
  </si>
  <si>
    <t>014532</t>
  </si>
  <si>
    <t>22 静岡県 菊川市</t>
  </si>
  <si>
    <t>23 愛知県 蟹江町</t>
  </si>
  <si>
    <t>29 奈良県 平群町</t>
  </si>
  <si>
    <t>小樽市</t>
  </si>
  <si>
    <t>44 大分県 臼杵市</t>
  </si>
  <si>
    <t>29 奈良県 斑鳩町</t>
  </si>
  <si>
    <t>汚水処理費（資本）</t>
    <rPh sb="0" eb="2">
      <t>オスイ</t>
    </rPh>
    <rPh sb="2" eb="4">
      <t>ショリ</t>
    </rPh>
    <rPh sb="4" eb="5">
      <t>ヒ</t>
    </rPh>
    <rPh sb="6" eb="8">
      <t>シホン</t>
    </rPh>
    <phoneticPr fontId="9"/>
  </si>
  <si>
    <t>23 愛知県 清須市</t>
  </si>
  <si>
    <t>40 福岡県 築上町</t>
  </si>
  <si>
    <t>23 愛知県 弥富市</t>
  </si>
  <si>
    <t>23 愛知県 あま市</t>
  </si>
  <si>
    <t>倉吉市</t>
  </si>
  <si>
    <t>465291</t>
  </si>
  <si>
    <t>桑折町</t>
  </si>
  <si>
    <t>23 愛知県 豊山町</t>
  </si>
  <si>
    <t>階上町</t>
  </si>
  <si>
    <t>44 大分県 日出町</t>
  </si>
  <si>
    <t>河北町</t>
  </si>
  <si>
    <t>23 愛知県 扶桑町</t>
  </si>
  <si>
    <t>24 三重県 亀山市</t>
  </si>
  <si>
    <t>23 愛知県 大治町</t>
  </si>
  <si>
    <t>282286</t>
  </si>
  <si>
    <t>東根市</t>
  </si>
  <si>
    <t>29 奈良県 安堵町</t>
  </si>
  <si>
    <t>293440</t>
  </si>
  <si>
    <t>11 埼玉県 小川町</t>
  </si>
  <si>
    <t>01 北海道 根室市</t>
  </si>
  <si>
    <t>01 北海道 伊達市</t>
  </si>
  <si>
    <t>宝塚市</t>
  </si>
  <si>
    <t>453838</t>
  </si>
  <si>
    <t>02 青森県 五所川原市</t>
  </si>
  <si>
    <t>162108</t>
  </si>
  <si>
    <t>02 青森県 藤崎町</t>
  </si>
  <si>
    <t>小牧市</t>
  </si>
  <si>
    <t>03 岩手県 釜石市</t>
  </si>
  <si>
    <t>15 新潟県 妙高市</t>
  </si>
  <si>
    <t>10 群馬県 沼田市</t>
  </si>
  <si>
    <t>03 岩手県 矢巾町</t>
  </si>
  <si>
    <t>252077</t>
  </si>
  <si>
    <t>04 宮城県 白石市</t>
  </si>
  <si>
    <t>22 静岡県 湖西市</t>
  </si>
  <si>
    <t>112143</t>
  </si>
  <si>
    <t>筑前町</t>
  </si>
  <si>
    <t>273821</t>
  </si>
  <si>
    <t>05 秋田県 大仙市</t>
  </si>
  <si>
    <t>06 山形県 南陽市</t>
  </si>
  <si>
    <t>28 兵庫県 太子町</t>
  </si>
  <si>
    <t>46 鹿児島県 いちき串木野市</t>
  </si>
  <si>
    <t>34 広島県 大竹市</t>
  </si>
  <si>
    <t>岩泉町</t>
  </si>
  <si>
    <t>40 福岡県 芦屋町</t>
  </si>
  <si>
    <t>452017</t>
  </si>
  <si>
    <t>津山市</t>
  </si>
  <si>
    <t>43 熊本県 人吉市</t>
  </si>
  <si>
    <t>43 熊本県 山鹿市</t>
  </si>
  <si>
    <t>尼崎市</t>
  </si>
  <si>
    <t>盛岡市</t>
  </si>
  <si>
    <t>吉富町</t>
  </si>
  <si>
    <t>272191</t>
  </si>
  <si>
    <t>川島町</t>
  </si>
  <si>
    <t>07 福島県 会津美里町</t>
  </si>
  <si>
    <t>033812</t>
  </si>
  <si>
    <t>43 熊本県 宇城市</t>
  </si>
  <si>
    <t>長沼町</t>
  </si>
  <si>
    <t>07 福島県 白河市</t>
  </si>
  <si>
    <t>01 北海道 留萌市</t>
  </si>
  <si>
    <t>八幡浜市</t>
  </si>
  <si>
    <t>01 北海道 当別町</t>
  </si>
  <si>
    <t>城陽市</t>
  </si>
  <si>
    <t>284645</t>
  </si>
  <si>
    <t>01 北海道 東神楽町</t>
  </si>
  <si>
    <t>016683</t>
  </si>
  <si>
    <t>01 北海道 釧路町</t>
  </si>
  <si>
    <t>21 岐阜県 海津市</t>
  </si>
  <si>
    <t>04 宮城県 柴田町</t>
  </si>
  <si>
    <t>21 岐阜県 垂井町</t>
  </si>
  <si>
    <t>東松島市</t>
  </si>
  <si>
    <t>05 秋田県 潟上市</t>
  </si>
  <si>
    <t>01 北海道 森町</t>
  </si>
  <si>
    <t>洲本市</t>
  </si>
  <si>
    <t>032069</t>
  </si>
  <si>
    <t>雲南広域連合（事業会計分）</t>
  </si>
  <si>
    <t>浦河町</t>
  </si>
  <si>
    <t>04 宮城県 大和町</t>
  </si>
  <si>
    <t>06 山形県 上山市</t>
  </si>
  <si>
    <t>282189</t>
  </si>
  <si>
    <t>胎内市</t>
  </si>
  <si>
    <t>06 山形県 河北町</t>
  </si>
  <si>
    <t>01 北海道 枝幸町</t>
  </si>
  <si>
    <t>07 福島県 矢吹町</t>
  </si>
  <si>
    <t>212032</t>
  </si>
  <si>
    <t>03 岩手県 大槌町</t>
  </si>
  <si>
    <t>明日香村</t>
  </si>
  <si>
    <t>長洲町</t>
  </si>
  <si>
    <t>08 茨城県 潮来市</t>
  </si>
  <si>
    <t>092096</t>
  </si>
  <si>
    <t>08 茨城県 五霞町</t>
  </si>
  <si>
    <t>江田島市</t>
  </si>
  <si>
    <t>07 福島県 国見町</t>
  </si>
  <si>
    <t>09 栃木県 上三川町</t>
  </si>
  <si>
    <t>01 北海道 足寄町</t>
  </si>
  <si>
    <t>多賀城市</t>
  </si>
  <si>
    <t>09 栃木県 壬生町</t>
  </si>
  <si>
    <t>日立市</t>
  </si>
  <si>
    <t>明和町</t>
  </si>
  <si>
    <t>砥部町</t>
  </si>
  <si>
    <t>162116</t>
  </si>
  <si>
    <t>17 石川県 輪島市</t>
  </si>
  <si>
    <t>11 埼玉県 羽生市</t>
  </si>
  <si>
    <t>11 埼玉県 川島町</t>
  </si>
  <si>
    <t>箱根町</t>
  </si>
  <si>
    <t>12 千葉県 銚子市</t>
  </si>
  <si>
    <t>美唄市</t>
  </si>
  <si>
    <t>12 千葉県 東金市</t>
  </si>
  <si>
    <t>01 北海道 木古内町</t>
  </si>
  <si>
    <t>14 神奈川県 大井町</t>
  </si>
  <si>
    <t>15 新潟県 十日町市</t>
  </si>
  <si>
    <t>242021</t>
  </si>
  <si>
    <t>272132</t>
  </si>
  <si>
    <t>01 北海道 砂川市</t>
  </si>
  <si>
    <t>15 新潟県 五泉市</t>
  </si>
  <si>
    <t>16 富山県 氷見市</t>
  </si>
  <si>
    <t>062138</t>
  </si>
  <si>
    <t>19 山梨県 富士吉田市</t>
  </si>
  <si>
    <t>播磨高原広域事務組合（事業会計分）</t>
  </si>
  <si>
    <t>073687</t>
  </si>
  <si>
    <t>21 岐阜県 中津川市</t>
  </si>
  <si>
    <t>22 静岡県 伊東市</t>
  </si>
  <si>
    <t>春日井市</t>
  </si>
  <si>
    <t>30 和歌山県 太地町</t>
  </si>
  <si>
    <t>31 鳥取県 日吉津村</t>
  </si>
  <si>
    <t>32 島根県 安来市</t>
  </si>
  <si>
    <t>352080</t>
  </si>
  <si>
    <t>舞鶴市</t>
  </si>
  <si>
    <t>33 岡山県 高梁市</t>
  </si>
  <si>
    <t>和木町</t>
  </si>
  <si>
    <t>鹿嶋市</t>
  </si>
  <si>
    <t>18 福井県 小浜市</t>
  </si>
  <si>
    <t>09 栃木県 那珂川町</t>
  </si>
  <si>
    <t>35 山口県 和木町</t>
  </si>
  <si>
    <t>37 香川県 坂出市</t>
  </si>
  <si>
    <t>016659</t>
  </si>
  <si>
    <t>37 香川県 さぬき市</t>
  </si>
  <si>
    <t>32 島根県 益田市</t>
  </si>
  <si>
    <t>232106</t>
  </si>
  <si>
    <t>43 熊本県 菊池市</t>
  </si>
  <si>
    <t>01 北海道 新得町</t>
  </si>
  <si>
    <t>20 長野県 南箕輪村</t>
  </si>
  <si>
    <t>022039</t>
  </si>
  <si>
    <t>神栖市</t>
  </si>
  <si>
    <t>下野市</t>
  </si>
  <si>
    <t>46 鹿児島県 枕崎市</t>
  </si>
  <si>
    <t>062049</t>
  </si>
  <si>
    <t>02 青森県 黒石市</t>
  </si>
  <si>
    <t>223425</t>
  </si>
  <si>
    <t>04 宮城県 涌谷町</t>
  </si>
  <si>
    <t>03 岩手県 岩泉町</t>
  </si>
  <si>
    <t>31 鳥取県 八頭町</t>
  </si>
  <si>
    <t>北広島町</t>
  </si>
  <si>
    <t>芦屋市</t>
  </si>
  <si>
    <t>赤磐市</t>
  </si>
  <si>
    <t>09 栃木県 高根沢町</t>
  </si>
  <si>
    <t>21 岐阜県 郡上市</t>
  </si>
  <si>
    <t>15 新潟県 糸魚川市</t>
  </si>
  <si>
    <t>阿賀野市</t>
  </si>
  <si>
    <t>15 新潟県 胎内市</t>
  </si>
  <si>
    <t>平川市</t>
  </si>
  <si>
    <t>17 石川県 七尾市</t>
  </si>
  <si>
    <t>弘前市</t>
  </si>
  <si>
    <t>47 沖縄県 本部町</t>
  </si>
  <si>
    <t>大田市</t>
  </si>
  <si>
    <t>20 長野県 小諸市</t>
  </si>
  <si>
    <t>高岡市</t>
  </si>
  <si>
    <t>薩摩川内市</t>
  </si>
  <si>
    <t>北茨城市</t>
  </si>
  <si>
    <t>162027</t>
  </si>
  <si>
    <t>24 三重県 菰野町</t>
  </si>
  <si>
    <t>24 三重県 玉城町</t>
  </si>
  <si>
    <t>033219</t>
  </si>
  <si>
    <t>26 京都府 久御山町</t>
  </si>
  <si>
    <t>壱岐市</t>
  </si>
  <si>
    <t>28 兵庫県 小野市</t>
  </si>
  <si>
    <t>28 兵庫県 香美町</t>
  </si>
  <si>
    <t>015121</t>
  </si>
  <si>
    <t>29 奈良県 大淀町</t>
  </si>
  <si>
    <t>三宅町</t>
  </si>
  <si>
    <t>19 山梨県 西桂町</t>
  </si>
  <si>
    <t>044067</t>
  </si>
  <si>
    <t>38 愛媛県 内子町</t>
  </si>
  <si>
    <t>40 福岡県 筑前町</t>
  </si>
  <si>
    <t>192104</t>
  </si>
  <si>
    <t>283827</t>
  </si>
  <si>
    <t>01 北海道 富良野市</t>
  </si>
  <si>
    <t>01 北海道 江差町</t>
  </si>
  <si>
    <t>33 岡山県 鏡野町</t>
  </si>
  <si>
    <t>01 北海道 倶知安町</t>
  </si>
  <si>
    <t>392120</t>
  </si>
  <si>
    <t>01 北海道 余市町</t>
  </si>
  <si>
    <t>安芸高田市</t>
  </si>
  <si>
    <t>46 鹿児島県 薩摩川内市</t>
  </si>
  <si>
    <t>加須市</t>
  </si>
  <si>
    <t>22 静岡県 吉田町</t>
  </si>
  <si>
    <t>02 青森県 五戸町</t>
  </si>
  <si>
    <t>03 岩手県 久慈市</t>
  </si>
  <si>
    <t>朝日町</t>
  </si>
  <si>
    <t>221007</t>
  </si>
  <si>
    <t>04 宮城県 栗原市</t>
  </si>
  <si>
    <t>30 和歌山県 岩出市</t>
  </si>
  <si>
    <t>382060</t>
  </si>
  <si>
    <t>04 宮城県 亘理町</t>
  </si>
  <si>
    <t>05 秋田県 鹿角市</t>
  </si>
  <si>
    <t>282162</t>
  </si>
  <si>
    <t>05 秋田県 由利本荘市</t>
  </si>
  <si>
    <t>08 茨城県 北茨城市</t>
  </si>
  <si>
    <t>川西市</t>
  </si>
  <si>
    <t>33 岡山県 吉備中央町</t>
  </si>
  <si>
    <t>05 秋田県 にかほ市</t>
  </si>
  <si>
    <t>06 山形県 新庄市</t>
  </si>
  <si>
    <t>272043</t>
  </si>
  <si>
    <t>06 山形県 山辺町</t>
  </si>
  <si>
    <t>06 山形県 中山町</t>
  </si>
  <si>
    <t>06 山形県 尾花沢市大石田町環境衛生事業組合（事業会計分）</t>
  </si>
  <si>
    <t>神戸市</t>
  </si>
  <si>
    <t>07 福島県 会津坂下町</t>
  </si>
  <si>
    <t>16 富山県 魚津市</t>
  </si>
  <si>
    <t>401307</t>
  </si>
  <si>
    <t>08 茨城県 常総市</t>
  </si>
  <si>
    <t>08 茨城県 常陸太田市</t>
  </si>
  <si>
    <t>国分寺市</t>
  </si>
  <si>
    <t>30 和歌山県 上富田町</t>
  </si>
  <si>
    <t>143618</t>
  </si>
  <si>
    <t>08 茨城県 つくばみらい市</t>
  </si>
  <si>
    <t>08 茨城県 大洗町</t>
  </si>
  <si>
    <t>08 茨城県 東海村</t>
  </si>
  <si>
    <t>194247</t>
  </si>
  <si>
    <t>宮代町</t>
  </si>
  <si>
    <t>272175</t>
  </si>
  <si>
    <t>09 栃木県 矢板市</t>
  </si>
  <si>
    <t>062090</t>
  </si>
  <si>
    <t>池田市</t>
  </si>
  <si>
    <t>09 栃木県 さくら市</t>
  </si>
  <si>
    <t>10 群馬県 みどり市</t>
  </si>
  <si>
    <t>11 埼玉県 滑川町</t>
  </si>
  <si>
    <t>11 埼玉県 吉見町</t>
  </si>
  <si>
    <t>12 千葉県 館山市</t>
  </si>
  <si>
    <t>12 千葉県 旭市</t>
  </si>
  <si>
    <t>352012</t>
  </si>
  <si>
    <t>342033</t>
  </si>
  <si>
    <t>012025</t>
  </si>
  <si>
    <t>014842</t>
  </si>
  <si>
    <t>382108</t>
  </si>
  <si>
    <t>011002</t>
  </si>
  <si>
    <t>12 千葉県 大網白里市</t>
  </si>
  <si>
    <t>13 東京都 日の出町</t>
  </si>
  <si>
    <t>14 神奈川県 中井町</t>
  </si>
  <si>
    <t>30 和歌山県 みなべ町</t>
  </si>
  <si>
    <t>294021</t>
  </si>
  <si>
    <t>434035</t>
  </si>
  <si>
    <t>14 神奈川県 山北町</t>
  </si>
  <si>
    <t>新居浜市</t>
  </si>
  <si>
    <t>16 富山県 小矢部市</t>
  </si>
  <si>
    <t>17 石川県 能登町</t>
  </si>
  <si>
    <t>46 鹿児島県 喜界町</t>
  </si>
  <si>
    <t>132128</t>
  </si>
  <si>
    <t>18 福井県 永平寺町</t>
  </si>
  <si>
    <t>19 山梨県 中央市</t>
  </si>
  <si>
    <t>022055</t>
  </si>
  <si>
    <t>19 山梨県 市川三郷町</t>
  </si>
  <si>
    <t>063622</t>
  </si>
  <si>
    <t>19 山梨県 富士川町</t>
  </si>
  <si>
    <t>茨木市</t>
  </si>
  <si>
    <t>29 奈良県 下市町</t>
  </si>
  <si>
    <t>21 岐阜県 美濃市</t>
  </si>
  <si>
    <t>池田町</t>
  </si>
  <si>
    <t>21 岐阜県 飛騨市</t>
  </si>
  <si>
    <t>宮田村</t>
  </si>
  <si>
    <t>21 岐阜県 岐南町</t>
  </si>
  <si>
    <t>小諸市</t>
  </si>
  <si>
    <t>01 北海道 池田町</t>
  </si>
  <si>
    <t>21 岐阜県 養老町</t>
  </si>
  <si>
    <t>仙北市</t>
  </si>
  <si>
    <t>22 静岡県 島田市</t>
  </si>
  <si>
    <t>五戸町</t>
  </si>
  <si>
    <t>02 青森県 鰺ケ沢町</t>
  </si>
  <si>
    <t>232386</t>
  </si>
  <si>
    <t>長井市</t>
  </si>
  <si>
    <t>22 静岡県 下田市</t>
  </si>
  <si>
    <t>23 愛知県 田原市</t>
  </si>
  <si>
    <t>46 鹿児島県 出水市</t>
  </si>
  <si>
    <t>462225</t>
  </si>
  <si>
    <t>262145</t>
  </si>
  <si>
    <t>24 三重県 東員町</t>
  </si>
  <si>
    <t>24 三重県 朝日町</t>
  </si>
  <si>
    <t>24 三重県 明和町</t>
  </si>
  <si>
    <t>45 宮崎県 国富町</t>
  </si>
  <si>
    <t>26 京都府 京丹後市</t>
  </si>
  <si>
    <t>072052</t>
  </si>
  <si>
    <t>新座市</t>
  </si>
  <si>
    <t>27 大阪府 河南町</t>
  </si>
  <si>
    <t>282138</t>
  </si>
  <si>
    <t>27 大阪府 千早赤阪村</t>
  </si>
  <si>
    <t>05 秋田県 仙北市</t>
  </si>
  <si>
    <t>29 奈良県 五條市</t>
  </si>
  <si>
    <t>29 奈良県 葛城市</t>
  </si>
  <si>
    <t>中之条町</t>
  </si>
  <si>
    <t>加古川市</t>
  </si>
  <si>
    <t>33 岡山県 井原市</t>
  </si>
  <si>
    <t>33 岡山県 浅口市</t>
  </si>
  <si>
    <t>開成町</t>
  </si>
  <si>
    <t>282197</t>
  </si>
  <si>
    <t>葉山町</t>
  </si>
  <si>
    <t>34 広島県 府中市</t>
  </si>
  <si>
    <t>102016</t>
  </si>
  <si>
    <t>34 広島県 熊野町</t>
  </si>
  <si>
    <t>藤沢市</t>
  </si>
  <si>
    <t>34 広島県 坂町</t>
  </si>
  <si>
    <t>和歌山市</t>
  </si>
  <si>
    <t>35 山口県 柳井市</t>
  </si>
  <si>
    <t>172031</t>
  </si>
  <si>
    <t>122106</t>
  </si>
  <si>
    <t>35 山口県 田布施町</t>
  </si>
  <si>
    <t>282073</t>
  </si>
  <si>
    <t>044237</t>
  </si>
  <si>
    <t>473251</t>
  </si>
  <si>
    <t>35 山口県 平生町</t>
  </si>
  <si>
    <t>38 愛媛県 伊予市</t>
  </si>
  <si>
    <t>39 高知県 宿毛市</t>
  </si>
  <si>
    <t>綾部市</t>
  </si>
  <si>
    <t>382027</t>
  </si>
  <si>
    <t>39 高知県 香美市</t>
  </si>
  <si>
    <t>142182</t>
  </si>
  <si>
    <t>表10</t>
    <rPh sb="0" eb="1">
      <t>ヒョウ</t>
    </rPh>
    <phoneticPr fontId="9"/>
  </si>
  <si>
    <t>19 山梨県 韮崎市</t>
  </si>
  <si>
    <t>丸亀市</t>
  </si>
  <si>
    <t>118541</t>
  </si>
  <si>
    <t>39 高知県 いの町</t>
  </si>
  <si>
    <t>40 福岡県 柳川市</t>
  </si>
  <si>
    <t>19 山梨県 都留市</t>
  </si>
  <si>
    <t>40 福岡県 遠賀町</t>
  </si>
  <si>
    <t>184811</t>
  </si>
  <si>
    <t>262021</t>
  </si>
  <si>
    <t>40 福岡県 鞍手町</t>
  </si>
  <si>
    <t>40 福岡県 大刀洗町</t>
  </si>
  <si>
    <t>41 佐賀県 鹿島市</t>
  </si>
  <si>
    <t>二戸市</t>
  </si>
  <si>
    <t>豊中市</t>
  </si>
  <si>
    <t>112330</t>
  </si>
  <si>
    <t>富士市</t>
  </si>
  <si>
    <t>41 佐賀県 小城市</t>
  </si>
  <si>
    <t>藤崎町</t>
  </si>
  <si>
    <t>152111</t>
  </si>
  <si>
    <t>43 熊本県 大津町</t>
  </si>
  <si>
    <t>08 茨城県 鉾田市</t>
  </si>
  <si>
    <t>052124</t>
  </si>
  <si>
    <t>43 熊本県 益城町</t>
  </si>
  <si>
    <t>44 大分県 杵築市</t>
  </si>
  <si>
    <t>44 大分県 宇佐市</t>
  </si>
  <si>
    <t>琴平町</t>
  </si>
  <si>
    <t>232203</t>
  </si>
  <si>
    <t>45 宮崎県 小林市</t>
  </si>
  <si>
    <t>21 岐阜県 山県市</t>
  </si>
  <si>
    <t>45 宮崎県 串間市</t>
  </si>
  <si>
    <t>47 沖縄県 宮古島市</t>
  </si>
  <si>
    <t>33 岡山県 矢掛町</t>
  </si>
  <si>
    <t>名取市</t>
  </si>
  <si>
    <t>01 北海道 岩内町</t>
  </si>
  <si>
    <t>02 青森県 平内町</t>
  </si>
  <si>
    <t>20 長野県 飯島町</t>
  </si>
  <si>
    <t>09 栃木県 芳賀町</t>
  </si>
  <si>
    <t>10 群馬県 明和町</t>
  </si>
  <si>
    <t>四国中央市</t>
  </si>
  <si>
    <t>宇治田原町</t>
  </si>
  <si>
    <t>11 埼玉県 美里町</t>
  </si>
  <si>
    <t>南島原市</t>
  </si>
  <si>
    <t>19 山梨県 上野原市</t>
  </si>
  <si>
    <t>25 滋賀県 多賀町</t>
  </si>
  <si>
    <t>22 静岡県 森町</t>
  </si>
  <si>
    <t>24 三重県 名張市</t>
  </si>
  <si>
    <t>40 福岡県 広川町</t>
  </si>
  <si>
    <t>44 大分県 豊後高田市</t>
  </si>
  <si>
    <t>10 群馬県 中之条町</t>
  </si>
  <si>
    <t>30 和歌山県 美浜町</t>
  </si>
  <si>
    <t>372064</t>
  </si>
  <si>
    <t>32 島根県 江津市</t>
  </si>
  <si>
    <t>36 徳島県 藍住町</t>
  </si>
  <si>
    <t>40 福岡県 八女市</t>
  </si>
  <si>
    <t>40 福岡県 大川市</t>
  </si>
  <si>
    <t>40 福岡県 小竹町</t>
  </si>
  <si>
    <t>41 佐賀県 神埼市</t>
  </si>
  <si>
    <t>袖ケ浦市</t>
  </si>
  <si>
    <t>42 長崎県 南島原市</t>
  </si>
  <si>
    <t>45 宮崎県 三股町</t>
  </si>
  <si>
    <t>01 北海道 白老町</t>
  </si>
  <si>
    <t>46 鹿児島県 徳之島町</t>
  </si>
  <si>
    <t>132250</t>
  </si>
  <si>
    <t>大淀町</t>
  </si>
  <si>
    <t>01 北海道 紋別市</t>
  </si>
  <si>
    <t>伊丹市</t>
  </si>
  <si>
    <t>01 北海道 清水町</t>
  </si>
  <si>
    <t>寒川町</t>
  </si>
  <si>
    <t>05 秋田県 五城目町</t>
  </si>
  <si>
    <t>事業コード</t>
  </si>
  <si>
    <t>18 福井県 五領川公共下水道事務組合</t>
  </si>
  <si>
    <t>273414</t>
  </si>
  <si>
    <t>28 兵庫県 丹波市</t>
  </si>
  <si>
    <t>33 岡山県 美作市</t>
  </si>
  <si>
    <t>47 沖縄県 北谷町</t>
  </si>
  <si>
    <t>大町市</t>
  </si>
  <si>
    <t>01 北海道 名寄市</t>
  </si>
  <si>
    <t>栗東市</t>
  </si>
  <si>
    <t>01 北海道 深川市</t>
  </si>
  <si>
    <t>取手地方広域下水道組合</t>
  </si>
  <si>
    <t>01 北海道 南幌町</t>
  </si>
  <si>
    <t>01 北海道 美瑛町</t>
  </si>
  <si>
    <t>01 北海道 斜里町</t>
  </si>
  <si>
    <t>越前町</t>
  </si>
  <si>
    <t>恵庭市</t>
  </si>
  <si>
    <t>112283</t>
  </si>
  <si>
    <t>35 山口県 美祢市</t>
  </si>
  <si>
    <t>与那原町</t>
  </si>
  <si>
    <t>374032</t>
  </si>
  <si>
    <t>122025</t>
  </si>
  <si>
    <t>01 北海道 洞爺湖町</t>
  </si>
  <si>
    <t>01 北海道 芽室町</t>
  </si>
  <si>
    <t>192112</t>
  </si>
  <si>
    <t>01 北海道 広尾町</t>
  </si>
  <si>
    <t>182010</t>
  </si>
  <si>
    <t>01 北海道 標茶町</t>
  </si>
  <si>
    <t>山口市</t>
  </si>
  <si>
    <t>04 宮城県 川崎町</t>
  </si>
  <si>
    <t>06 山形県 村山市</t>
  </si>
  <si>
    <t>344621</t>
  </si>
  <si>
    <t>06 山形県 長井市</t>
  </si>
  <si>
    <t>萩市</t>
  </si>
  <si>
    <t>高砂市</t>
  </si>
  <si>
    <t>20 長野県 飯山市</t>
  </si>
  <si>
    <t>06 山形県 白鷹町</t>
  </si>
  <si>
    <t>さいたま市</t>
  </si>
  <si>
    <t>裾野市</t>
  </si>
  <si>
    <t>09 栃木県 那須町</t>
  </si>
  <si>
    <t>10 群馬県 草津町</t>
  </si>
  <si>
    <t>白馬村</t>
  </si>
  <si>
    <t>豊川市</t>
  </si>
  <si>
    <t>19 山梨県 忍野村</t>
  </si>
  <si>
    <t>高畠町</t>
  </si>
  <si>
    <t>20 長野県 野沢温泉村</t>
  </si>
  <si>
    <t>30 和歌山県 高野町</t>
  </si>
  <si>
    <t>016420</t>
  </si>
  <si>
    <t>33 岡山県 早島町</t>
  </si>
  <si>
    <t>272035</t>
  </si>
  <si>
    <t>47 沖縄県 嘉手納町</t>
  </si>
  <si>
    <t>02 青森県 板柳町</t>
  </si>
  <si>
    <t>秦野市</t>
  </si>
  <si>
    <t>272141</t>
  </si>
  <si>
    <t>02 青森県 六ケ所村</t>
  </si>
  <si>
    <t>新城市</t>
  </si>
  <si>
    <t>05 秋田県 男鹿市</t>
  </si>
  <si>
    <t>15 新潟県 魚沼市</t>
  </si>
  <si>
    <t>72109-2</t>
  </si>
  <si>
    <t>17 石川県 羽咋市</t>
  </si>
  <si>
    <t>19 山梨県 山梨市</t>
  </si>
  <si>
    <t>遠軽町</t>
  </si>
  <si>
    <t>20 長野県 駒ケ根市</t>
  </si>
  <si>
    <t>25 滋賀県 高島市</t>
  </si>
  <si>
    <t>01 北海道 美唄市</t>
  </si>
  <si>
    <t>25 滋賀県 米原市</t>
  </si>
  <si>
    <t>赤平市</t>
  </si>
  <si>
    <t>28 兵庫県 西脇市</t>
  </si>
  <si>
    <t>28 兵庫県 加西市</t>
  </si>
  <si>
    <t>263222</t>
  </si>
  <si>
    <t>28 兵庫県 多可町</t>
  </si>
  <si>
    <t>422088</t>
  </si>
  <si>
    <t>大崎町</t>
  </si>
  <si>
    <t>203211</t>
  </si>
  <si>
    <t>01 北海道 夕張市</t>
  </si>
  <si>
    <t>272159</t>
  </si>
  <si>
    <t>能代市</t>
  </si>
  <si>
    <t>01 北海道 歌志内市</t>
  </si>
  <si>
    <t>343072</t>
  </si>
  <si>
    <t>01 北海道 長万部町</t>
  </si>
  <si>
    <t>01 北海道 今金町</t>
  </si>
  <si>
    <t>いの町</t>
  </si>
  <si>
    <t>01 北海道 古平町</t>
  </si>
  <si>
    <t>01 北海道 長沼町</t>
  </si>
  <si>
    <t>内子町</t>
  </si>
  <si>
    <t>332143</t>
  </si>
  <si>
    <t>01 北海道 上富良野町</t>
  </si>
  <si>
    <t>472051</t>
  </si>
  <si>
    <t>01 北海道 下川町</t>
  </si>
  <si>
    <t>162060</t>
  </si>
  <si>
    <t>142158</t>
  </si>
  <si>
    <t>01 北海道 羽幌町</t>
  </si>
  <si>
    <t>01 北海道 浜頓別町</t>
  </si>
  <si>
    <t>寄居町</t>
  </si>
  <si>
    <t>高知市</t>
  </si>
  <si>
    <t>八王子市</t>
  </si>
  <si>
    <t>01 北海道 興部町</t>
  </si>
  <si>
    <t>01 北海道 厚真町</t>
  </si>
  <si>
    <t>福津市</t>
  </si>
  <si>
    <t>生駒市</t>
  </si>
  <si>
    <t>01 北海道 浦河町</t>
  </si>
  <si>
    <t>01 北海道 大樹町</t>
  </si>
  <si>
    <t>202045</t>
  </si>
  <si>
    <t>01 北海道 本別町</t>
  </si>
  <si>
    <t>矢掛町</t>
  </si>
  <si>
    <t>鉾田市</t>
  </si>
  <si>
    <t>西尾市</t>
  </si>
  <si>
    <t>01 北海道 浦幌町</t>
  </si>
  <si>
    <t>吹田市</t>
  </si>
  <si>
    <t>01 北海道 厚岸町</t>
  </si>
  <si>
    <t>太子町</t>
  </si>
  <si>
    <t>古河市</t>
  </si>
  <si>
    <t>01 北海道 弟子屈町</t>
  </si>
  <si>
    <t>02 青森県 むつ市</t>
  </si>
  <si>
    <t>422045</t>
  </si>
  <si>
    <t>高松市</t>
  </si>
  <si>
    <t>02 青森県 東北町</t>
  </si>
  <si>
    <t>海津市</t>
  </si>
  <si>
    <t>03 岩手県 大船渡市</t>
  </si>
  <si>
    <t>03 岩手県 遠野市</t>
  </si>
  <si>
    <t>03 岩手県 平泉町</t>
  </si>
  <si>
    <t>122084</t>
  </si>
  <si>
    <t>03 岩手県 一戸町</t>
  </si>
  <si>
    <t>04 宮城県 角田市</t>
  </si>
  <si>
    <t>04 宮城県 登米市</t>
  </si>
  <si>
    <t>列7</t>
    <rPh sb="0" eb="1">
      <t>レツ</t>
    </rPh>
    <phoneticPr fontId="9"/>
  </si>
  <si>
    <t>玉野市</t>
  </si>
  <si>
    <t>04 宮城県 村田町</t>
  </si>
  <si>
    <t>岩見沢市</t>
  </si>
  <si>
    <t>山鹿市</t>
  </si>
  <si>
    <t>04 宮城県 丸森町</t>
  </si>
  <si>
    <t>上尾市</t>
  </si>
  <si>
    <t>331007</t>
  </si>
  <si>
    <t>05 秋田県 小坂町</t>
  </si>
  <si>
    <t>大空町</t>
  </si>
  <si>
    <t>豊田市</t>
  </si>
  <si>
    <t>05 秋田県 美郷町</t>
  </si>
  <si>
    <t>089354</t>
  </si>
  <si>
    <t>06 山形県 西川町</t>
  </si>
  <si>
    <t>06 山形県 金山町</t>
  </si>
  <si>
    <t>06 山形県 真室川町</t>
  </si>
  <si>
    <t>07 福島県 西郷村</t>
  </si>
  <si>
    <t>07 福島県 双葉地方広域市町村圏組合</t>
  </si>
  <si>
    <t>双葉町</t>
  </si>
  <si>
    <t>08 茨城県 常陸大宮市</t>
  </si>
  <si>
    <t>072141</t>
  </si>
  <si>
    <t>08 茨城県 那珂市</t>
  </si>
  <si>
    <t>08 茨城県 坂東市</t>
  </si>
  <si>
    <t>043214</t>
  </si>
  <si>
    <t>08 茨城県 行方市</t>
  </si>
  <si>
    <t>08 茨城県 小美玉市</t>
  </si>
  <si>
    <t>千葉市</t>
  </si>
  <si>
    <t>384224</t>
  </si>
  <si>
    <t>08 茨城県 城里町</t>
  </si>
  <si>
    <t>08 茨城県 境町</t>
  </si>
  <si>
    <t>吉野町</t>
  </si>
  <si>
    <t>34 広島県 世羅町</t>
  </si>
  <si>
    <t>012114</t>
  </si>
  <si>
    <t>08 茨城県 ひたちなか・東海広域事務組合</t>
  </si>
  <si>
    <t>282022</t>
  </si>
  <si>
    <t>09 栃木県 益子町</t>
  </si>
  <si>
    <t>小城市</t>
  </si>
  <si>
    <t>10 群馬県 榛東村</t>
  </si>
  <si>
    <t>岩内町</t>
  </si>
  <si>
    <t>042153</t>
  </si>
  <si>
    <t>小川町</t>
  </si>
  <si>
    <t>10 群馬県 甘楽町</t>
  </si>
  <si>
    <t>10 群馬県 東吾妻町</t>
  </si>
  <si>
    <t>伊賀市</t>
  </si>
  <si>
    <t>322041</t>
  </si>
  <si>
    <t>11 埼玉県 寄居町</t>
  </si>
  <si>
    <t>12 千葉県 長生村</t>
  </si>
  <si>
    <t>15 新潟県 阿賀野市</t>
  </si>
  <si>
    <t>15 新潟県 南魚沼市</t>
  </si>
  <si>
    <t>082261</t>
  </si>
  <si>
    <t>15 新潟県 阿賀町</t>
  </si>
  <si>
    <t>15 新潟県 湯沢町</t>
  </si>
  <si>
    <t>043222</t>
  </si>
  <si>
    <t>16 富山県 砺波市</t>
  </si>
  <si>
    <t>16 富山県 朝日町</t>
  </si>
  <si>
    <t>112461</t>
  </si>
  <si>
    <t>17 石川県 珠洲市</t>
  </si>
  <si>
    <t>17 石川県 志賀町</t>
  </si>
  <si>
    <t>山北町</t>
  </si>
  <si>
    <t>442071</t>
  </si>
  <si>
    <t>18 福井県 美浜町</t>
  </si>
  <si>
    <t>403822</t>
  </si>
  <si>
    <t>18 福井県 高浜町</t>
  </si>
  <si>
    <t>団体コード</t>
  </si>
  <si>
    <t>菊池市</t>
  </si>
  <si>
    <t>202126</t>
  </si>
  <si>
    <t>122050</t>
  </si>
  <si>
    <t>19 山梨県 甲州市</t>
  </si>
  <si>
    <t>上越市</t>
  </si>
  <si>
    <t>19 山梨県 山中湖村</t>
  </si>
  <si>
    <t>20 長野県 軽井沢町</t>
  </si>
  <si>
    <t>長与町</t>
  </si>
  <si>
    <t>20 長野県 御代田町</t>
  </si>
  <si>
    <t>20 長野県 中川村</t>
  </si>
  <si>
    <t>212016</t>
  </si>
  <si>
    <t>20 長野県 高森町</t>
  </si>
  <si>
    <t>152081</t>
  </si>
  <si>
    <t>20 長野県 池田町</t>
  </si>
  <si>
    <t>1</t>
  </si>
  <si>
    <t>20 長野県 白馬村</t>
  </si>
  <si>
    <t>20 長野県 坂城町</t>
  </si>
  <si>
    <t>20 長野県 信濃町</t>
  </si>
  <si>
    <t>知名町</t>
  </si>
  <si>
    <t>20 長野県 南佐久環境衛生組合</t>
  </si>
  <si>
    <t>112348</t>
  </si>
  <si>
    <t>21 岐阜県 下呂市</t>
  </si>
  <si>
    <t>21 岐阜県 関ケ原町</t>
  </si>
  <si>
    <t>21 岐阜県 坂祝町</t>
  </si>
  <si>
    <t>21 岐阜県 川辺町</t>
  </si>
  <si>
    <t>22 静岡県 御前崎市</t>
  </si>
  <si>
    <t>富士見町</t>
  </si>
  <si>
    <t>123226</t>
  </si>
  <si>
    <t>22 静岡県 南伊豆町</t>
  </si>
  <si>
    <t>25 滋賀県 日野町</t>
  </si>
  <si>
    <t>27 大阪府 能勢町</t>
  </si>
  <si>
    <t>大村市</t>
  </si>
  <si>
    <t>みやこ町</t>
  </si>
  <si>
    <t>28 兵庫県 朝来市</t>
  </si>
  <si>
    <t>28 兵庫県 淡路市</t>
  </si>
  <si>
    <t>28 兵庫県 宍粟市</t>
  </si>
  <si>
    <t>303437</t>
  </si>
  <si>
    <t>29 奈良県 明日香村</t>
  </si>
  <si>
    <t>29 奈良県 吉野町</t>
  </si>
  <si>
    <t>30 和歌山県 白浜町</t>
  </si>
  <si>
    <t>武雄市</t>
  </si>
  <si>
    <t>31 鳥取県 岩美町</t>
  </si>
  <si>
    <t>012319</t>
  </si>
  <si>
    <t>31 鳥取県 琴浦町</t>
  </si>
  <si>
    <t>32 島根県 奥出雲町</t>
  </si>
  <si>
    <t>352161</t>
  </si>
  <si>
    <t>33 岡山県 新見市</t>
  </si>
  <si>
    <t>34 広島県 庄原市</t>
  </si>
  <si>
    <t>加西市</t>
  </si>
  <si>
    <t>久喜市</t>
  </si>
  <si>
    <t>34 広島県 安芸高田市</t>
  </si>
  <si>
    <t>010006</t>
  </si>
  <si>
    <t>34 広島県 北広島町</t>
  </si>
  <si>
    <t>羽島市</t>
  </si>
  <si>
    <t>36 徳島県 吉野川市</t>
  </si>
  <si>
    <t>17</t>
  </si>
  <si>
    <t>343048</t>
  </si>
  <si>
    <t>37 香川県 善通寺市</t>
  </si>
  <si>
    <t>37 香川県 多度津町</t>
  </si>
  <si>
    <t>苫小牧市</t>
  </si>
  <si>
    <t>41 佐賀県 吉野ヶ里町</t>
  </si>
  <si>
    <t>42 長崎県 壱岐市</t>
  </si>
  <si>
    <t>大槌町</t>
  </si>
  <si>
    <t>富岡町</t>
  </si>
  <si>
    <t>篠山市</t>
  </si>
  <si>
    <t>42 長崎県 波佐見町</t>
  </si>
  <si>
    <t>白浜町</t>
  </si>
  <si>
    <t>44 大分県 国東市</t>
  </si>
  <si>
    <t>46 鹿児島県 大崎町</t>
  </si>
  <si>
    <t>最上町</t>
  </si>
  <si>
    <t>045055</t>
  </si>
  <si>
    <t>46 鹿児島県 知名町</t>
  </si>
  <si>
    <t>28 兵庫県 福崎町</t>
  </si>
  <si>
    <t>与謝野町</t>
  </si>
  <si>
    <t>082163</t>
  </si>
  <si>
    <t>33 岡山県 里庄町</t>
  </si>
  <si>
    <t>01 北海道 共和町</t>
  </si>
  <si>
    <t>01 北海道 安平町</t>
  </si>
  <si>
    <t>02 青森県 南部町</t>
  </si>
  <si>
    <t>03 岩手県 八幡平市</t>
  </si>
  <si>
    <t>04 宮城県 女川町</t>
  </si>
  <si>
    <t>07 福島県 田村市</t>
  </si>
  <si>
    <t>08 茨城県 美浦村</t>
  </si>
  <si>
    <t>234427</t>
  </si>
  <si>
    <t>中津川市</t>
  </si>
  <si>
    <t>11 埼玉県 神川町</t>
  </si>
  <si>
    <t>082341</t>
  </si>
  <si>
    <t>282065</t>
  </si>
  <si>
    <t>193682</t>
  </si>
  <si>
    <t>12 千葉県 芝山町</t>
  </si>
  <si>
    <t>鶴田町</t>
  </si>
  <si>
    <t>20 長野県 上松町</t>
  </si>
  <si>
    <t>32 島根県 大田市</t>
  </si>
  <si>
    <t>みなべ町</t>
  </si>
  <si>
    <t>米沢市</t>
  </si>
  <si>
    <t>32 島根県 雲南広域連合（事業会計分）</t>
  </si>
  <si>
    <t>454419</t>
  </si>
  <si>
    <t>072117</t>
  </si>
  <si>
    <t>405035</t>
  </si>
  <si>
    <t>36 徳島県 松茂町</t>
  </si>
  <si>
    <t>40 福岡県 宮若市</t>
  </si>
  <si>
    <t>法非適用→</t>
    <rPh sb="0" eb="1">
      <t>ホウ</t>
    </rPh>
    <rPh sb="1" eb="2">
      <t>ヒ</t>
    </rPh>
    <rPh sb="2" eb="4">
      <t>テキヨウ</t>
    </rPh>
    <phoneticPr fontId="8"/>
  </si>
  <si>
    <t>滝沢市</t>
  </si>
  <si>
    <t>業務コード</t>
  </si>
  <si>
    <t>業種コード</t>
  </si>
  <si>
    <t>052078</t>
  </si>
  <si>
    <t>団体名</t>
  </si>
  <si>
    <t>382132</t>
  </si>
  <si>
    <t>169048</t>
  </si>
  <si>
    <t>232165</t>
  </si>
  <si>
    <t>上田市</t>
  </si>
  <si>
    <t>194239</t>
  </si>
  <si>
    <t>130001</t>
  </si>
  <si>
    <t>日野町</t>
  </si>
  <si>
    <t>015431</t>
  </si>
  <si>
    <t>172049</t>
  </si>
  <si>
    <t>旭川市</t>
  </si>
  <si>
    <t>藤枝市</t>
  </si>
  <si>
    <t>212083</t>
  </si>
  <si>
    <t>132195</t>
  </si>
  <si>
    <t>函南町</t>
  </si>
  <si>
    <t>016314</t>
  </si>
  <si>
    <t>木津川市</t>
  </si>
  <si>
    <t>毛呂山・越生・鳩山公共下水道組合</t>
  </si>
  <si>
    <t>宇都宮市</t>
  </si>
  <si>
    <t>232378</t>
  </si>
  <si>
    <t>46</t>
  </si>
  <si>
    <t>札幌市</t>
  </si>
  <si>
    <t>奥出雲町</t>
  </si>
  <si>
    <t>函館市</t>
  </si>
  <si>
    <t>012033</t>
  </si>
  <si>
    <t>012050</t>
  </si>
  <si>
    <t>室蘭市</t>
  </si>
  <si>
    <t>222160</t>
  </si>
  <si>
    <t>釧路市</t>
  </si>
  <si>
    <t>223441</t>
  </si>
  <si>
    <t>012076</t>
  </si>
  <si>
    <t>長岡市</t>
  </si>
  <si>
    <t>352152</t>
  </si>
  <si>
    <t>帯広市</t>
  </si>
  <si>
    <t>北見市</t>
  </si>
  <si>
    <t>鳥取市</t>
  </si>
  <si>
    <t>八女市</t>
  </si>
  <si>
    <t>■汚水処理原価（資本費）（円/㎥）</t>
    <rPh sb="1" eb="3">
      <t>オスイ</t>
    </rPh>
    <rPh sb="3" eb="5">
      <t>ショリ</t>
    </rPh>
    <rPh sb="5" eb="7">
      <t>ゲンカ</t>
    </rPh>
    <rPh sb="8" eb="10">
      <t>シホン</t>
    </rPh>
    <rPh sb="10" eb="11">
      <t>ヒ</t>
    </rPh>
    <rPh sb="13" eb="14">
      <t>エン</t>
    </rPh>
    <phoneticPr fontId="5"/>
  </si>
  <si>
    <t>422011</t>
  </si>
  <si>
    <t>012131</t>
  </si>
  <si>
    <t>012149</t>
  </si>
  <si>
    <t>浅口市</t>
  </si>
  <si>
    <t>012173</t>
  </si>
  <si>
    <t>233625</t>
  </si>
  <si>
    <t>江別市</t>
  </si>
  <si>
    <t>063223</t>
  </si>
  <si>
    <t>222135</t>
  </si>
  <si>
    <t>012190</t>
  </si>
  <si>
    <t>144011</t>
  </si>
  <si>
    <t>列21</t>
    <rPh sb="0" eb="1">
      <t>レツ</t>
    </rPh>
    <phoneticPr fontId="9"/>
  </si>
  <si>
    <t>紋別市</t>
  </si>
  <si>
    <t>432059</t>
  </si>
  <si>
    <t>012238</t>
  </si>
  <si>
    <t>162094</t>
  </si>
  <si>
    <t>根室市</t>
  </si>
  <si>
    <t>012246</t>
  </si>
  <si>
    <t>093611</t>
  </si>
  <si>
    <t>千歳市</t>
  </si>
  <si>
    <t>012254</t>
  </si>
  <si>
    <t>滑川市</t>
  </si>
  <si>
    <t>滝川市</t>
  </si>
  <si>
    <t>登別市</t>
  </si>
  <si>
    <t>菊川市</t>
  </si>
  <si>
    <t>012335</t>
  </si>
  <si>
    <t>飯田市</t>
  </si>
  <si>
    <t>伊達市</t>
  </si>
  <si>
    <t>012351</t>
  </si>
  <si>
    <t>粕屋町</t>
  </si>
  <si>
    <t>石狩市</t>
  </si>
  <si>
    <t>013455</t>
  </si>
  <si>
    <t>見附市</t>
  </si>
  <si>
    <t>岸和田市</t>
  </si>
  <si>
    <t>014290</t>
  </si>
  <si>
    <t>栗山町</t>
  </si>
  <si>
    <t>筑紫野市</t>
  </si>
  <si>
    <t>五領川公共下水道事務組合</t>
  </si>
  <si>
    <t>美幌町</t>
  </si>
  <si>
    <t>枝幸町</t>
  </si>
  <si>
    <t>高浜町</t>
  </si>
  <si>
    <t>015555</t>
  </si>
  <si>
    <t>293636</t>
  </si>
  <si>
    <t>272248</t>
  </si>
  <si>
    <t>072044</t>
  </si>
  <si>
    <t>むかわ町</t>
  </si>
  <si>
    <t>斑鳩町</t>
  </si>
  <si>
    <t>音更町</t>
  </si>
  <si>
    <t>022021</t>
  </si>
  <si>
    <t>千早赤阪村</t>
  </si>
  <si>
    <t>022047</t>
  </si>
  <si>
    <t>登米市</t>
  </si>
  <si>
    <t>黒石市</t>
  </si>
  <si>
    <t>五所川原市</t>
  </si>
  <si>
    <t>矢巾町</t>
  </si>
  <si>
    <t>022063</t>
  </si>
  <si>
    <t>新温泉町</t>
  </si>
  <si>
    <t>十和田市</t>
  </si>
  <si>
    <t>022101</t>
  </si>
  <si>
    <t>北上市</t>
  </si>
  <si>
    <t>塩竈市</t>
  </si>
  <si>
    <t>023612</t>
  </si>
  <si>
    <t>023671</t>
  </si>
  <si>
    <t>153079</t>
  </si>
  <si>
    <t>田舎館村</t>
  </si>
  <si>
    <t>安平町</t>
  </si>
  <si>
    <t>宮崎市</t>
  </si>
  <si>
    <t>川崎市</t>
  </si>
  <si>
    <t>指宿市</t>
  </si>
  <si>
    <t>023817</t>
  </si>
  <si>
    <t>板柳町</t>
  </si>
  <si>
    <t>023841</t>
  </si>
  <si>
    <t>六ケ所村</t>
  </si>
  <si>
    <t>032018</t>
  </si>
  <si>
    <t>433683</t>
  </si>
  <si>
    <t>032026</t>
  </si>
  <si>
    <t>263435</t>
  </si>
  <si>
    <t>北名古屋市</t>
  </si>
  <si>
    <t>鶴岡市</t>
  </si>
  <si>
    <t>宮古市</t>
  </si>
  <si>
    <t>032115</t>
  </si>
  <si>
    <t>釜石市</t>
  </si>
  <si>
    <t>032166</t>
  </si>
  <si>
    <t>252034</t>
  </si>
  <si>
    <t>雲南市</t>
  </si>
  <si>
    <t>033031</t>
  </si>
  <si>
    <t>岩手町</t>
  </si>
  <si>
    <t>能登町</t>
  </si>
  <si>
    <t>402214</t>
  </si>
  <si>
    <t>033227</t>
  </si>
  <si>
    <t>岡谷市</t>
  </si>
  <si>
    <t>金ケ崎町</t>
  </si>
  <si>
    <t>142077</t>
  </si>
  <si>
    <t>041009</t>
  </si>
  <si>
    <t>玉城町</t>
  </si>
  <si>
    <t>仙台市</t>
  </si>
  <si>
    <t>042064</t>
  </si>
  <si>
    <t>042072</t>
  </si>
  <si>
    <t>045012</t>
  </si>
  <si>
    <t>杵築市</t>
  </si>
  <si>
    <t>美里町</t>
  </si>
  <si>
    <t>052019</t>
  </si>
  <si>
    <t>甲賀市</t>
  </si>
  <si>
    <t>大江町</t>
  </si>
  <si>
    <t>秋田市</t>
  </si>
  <si>
    <t>172111</t>
  </si>
  <si>
    <t>392111</t>
  </si>
  <si>
    <t>052027</t>
  </si>
  <si>
    <t>052035</t>
  </si>
  <si>
    <t>男鹿市</t>
  </si>
  <si>
    <t>412058</t>
  </si>
  <si>
    <t>062014</t>
  </si>
  <si>
    <t>452025</t>
  </si>
  <si>
    <t>天理市</t>
  </si>
  <si>
    <t>213411</t>
  </si>
  <si>
    <t>山形市</t>
  </si>
  <si>
    <t>062031</t>
  </si>
  <si>
    <t>122327</t>
  </si>
  <si>
    <t>062103</t>
  </si>
  <si>
    <t>天童市</t>
  </si>
  <si>
    <t>南陽市</t>
  </si>
  <si>
    <t>072010</t>
  </si>
  <si>
    <t>473286</t>
  </si>
  <si>
    <t>232289</t>
  </si>
  <si>
    <t>122203</t>
  </si>
  <si>
    <t>福島市</t>
  </si>
  <si>
    <t>072036</t>
  </si>
  <si>
    <t>334235</t>
  </si>
  <si>
    <t>082295</t>
  </si>
  <si>
    <t>363871</t>
  </si>
  <si>
    <t>郡山市</t>
  </si>
  <si>
    <t>いわき市</t>
  </si>
  <si>
    <t>守口市</t>
  </si>
  <si>
    <t>072109</t>
  </si>
  <si>
    <t>231002</t>
  </si>
  <si>
    <t>062057</t>
  </si>
  <si>
    <t>二本松市</t>
  </si>
  <si>
    <t>井手町</t>
  </si>
  <si>
    <t>282031</t>
  </si>
  <si>
    <t>新潟市</t>
  </si>
  <si>
    <t>072125</t>
  </si>
  <si>
    <t>242101</t>
  </si>
  <si>
    <t>南相馬市</t>
  </si>
  <si>
    <t>075213</t>
  </si>
  <si>
    <t>082015</t>
  </si>
  <si>
    <t>柏原市</t>
  </si>
  <si>
    <t>水戸市</t>
  </si>
  <si>
    <t>羽曳野市</t>
  </si>
  <si>
    <t>082023</t>
  </si>
  <si>
    <t>宇治市</t>
  </si>
  <si>
    <t>082228</t>
  </si>
  <si>
    <t>082244</t>
  </si>
  <si>
    <t>守谷市</t>
  </si>
  <si>
    <t>089222</t>
  </si>
  <si>
    <t>113433</t>
  </si>
  <si>
    <t>日立・高萩広域下水道組合</t>
  </si>
  <si>
    <t>382051</t>
  </si>
  <si>
    <t>092011</t>
  </si>
  <si>
    <t>栃木市</t>
  </si>
  <si>
    <t>前橋市</t>
  </si>
  <si>
    <t>太田市</t>
  </si>
  <si>
    <t>三木市</t>
  </si>
  <si>
    <t>松伏町</t>
  </si>
  <si>
    <t>372030</t>
  </si>
  <si>
    <t>111007</t>
  </si>
  <si>
    <t>川越市</t>
  </si>
  <si>
    <t>豊山町</t>
  </si>
  <si>
    <t>112101</t>
  </si>
  <si>
    <t>志木市</t>
  </si>
  <si>
    <t>富岡市</t>
  </si>
  <si>
    <t>112119</t>
  </si>
  <si>
    <t>112151</t>
  </si>
  <si>
    <t>狭山市</t>
  </si>
  <si>
    <t>112178</t>
  </si>
  <si>
    <t>鴻巣市</t>
  </si>
  <si>
    <t>112241</t>
  </si>
  <si>
    <t>横浜市</t>
  </si>
  <si>
    <t>413411</t>
  </si>
  <si>
    <t>戸田市</t>
  </si>
  <si>
    <t>入間市</t>
  </si>
  <si>
    <t>村上市</t>
  </si>
  <si>
    <t>黒部市</t>
  </si>
  <si>
    <t>112321</t>
  </si>
  <si>
    <t>112356</t>
  </si>
  <si>
    <t>日高市</t>
  </si>
  <si>
    <t>ふじみ野市</t>
  </si>
  <si>
    <t>016641</t>
  </si>
  <si>
    <t>113859</t>
  </si>
  <si>
    <t>121002</t>
  </si>
  <si>
    <t>103845</t>
  </si>
  <si>
    <t>米原市</t>
  </si>
  <si>
    <t>122033</t>
  </si>
  <si>
    <t>市川市</t>
  </si>
  <si>
    <t>半田市</t>
  </si>
  <si>
    <t>242012</t>
  </si>
  <si>
    <t>松戸市</t>
  </si>
  <si>
    <t>212091</t>
  </si>
  <si>
    <t>岡崎市</t>
  </si>
  <si>
    <t>山ノ内町</t>
  </si>
  <si>
    <t>122122</t>
  </si>
  <si>
    <t>122173</t>
  </si>
  <si>
    <t>044041</t>
  </si>
  <si>
    <t>留萌市</t>
  </si>
  <si>
    <t>鹿児島市</t>
  </si>
  <si>
    <t>柏市</t>
  </si>
  <si>
    <t>あわら市</t>
  </si>
  <si>
    <t>122211</t>
  </si>
  <si>
    <t>122289</t>
  </si>
  <si>
    <t>452050</t>
  </si>
  <si>
    <t>酒々井町</t>
  </si>
  <si>
    <t>東京都</t>
  </si>
  <si>
    <t>五條市</t>
  </si>
  <si>
    <t>湖南市</t>
  </si>
  <si>
    <t>132217</t>
  </si>
  <si>
    <t>真庭市</t>
  </si>
  <si>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5">
      <t>ジチタイ</t>
    </rPh>
    <rPh sb="39" eb="42">
      <t>ジチタイ</t>
    </rPh>
    <rPh sb="46" eb="48">
      <t>サクセイ</t>
    </rPh>
    <phoneticPr fontId="8"/>
  </si>
  <si>
    <t>132241</t>
  </si>
  <si>
    <t>141003</t>
  </si>
  <si>
    <t>141500</t>
  </si>
  <si>
    <t>相模原市</t>
  </si>
  <si>
    <t>周南市</t>
  </si>
  <si>
    <t>142018</t>
  </si>
  <si>
    <t>横須賀市</t>
  </si>
  <si>
    <t>富田林市</t>
  </si>
  <si>
    <t>142034</t>
  </si>
  <si>
    <t>平塚市</t>
  </si>
  <si>
    <t>142051</t>
  </si>
  <si>
    <t>142069</t>
  </si>
  <si>
    <t>茅ヶ崎市</t>
  </si>
  <si>
    <t>012271</t>
  </si>
  <si>
    <t>142115</t>
  </si>
  <si>
    <t>海老名市</t>
  </si>
  <si>
    <t>座間市</t>
  </si>
  <si>
    <t>142174</t>
  </si>
  <si>
    <t>332046</t>
  </si>
  <si>
    <t>143219</t>
  </si>
  <si>
    <t>143821</t>
  </si>
  <si>
    <t>044458</t>
  </si>
  <si>
    <t>143847</t>
  </si>
  <si>
    <t>082236</t>
  </si>
  <si>
    <t>402036</t>
  </si>
  <si>
    <t>湯河原町</t>
  </si>
  <si>
    <t>272051</t>
  </si>
  <si>
    <t>本部町</t>
  </si>
  <si>
    <t>妙高市</t>
  </si>
  <si>
    <t>出水市</t>
  </si>
  <si>
    <t>柏崎市</t>
  </si>
  <si>
    <t>232271</t>
  </si>
  <si>
    <t>112020</t>
  </si>
  <si>
    <t>小千谷市</t>
  </si>
  <si>
    <t>152170</t>
  </si>
  <si>
    <t>各務原市</t>
  </si>
  <si>
    <t>152251</t>
  </si>
  <si>
    <t>■接続率（％）</t>
    <rPh sb="1" eb="3">
      <t>セツゾク</t>
    </rPh>
    <rPh sb="3" eb="4">
      <t>リツ</t>
    </rPh>
    <phoneticPr fontId="9"/>
  </si>
  <si>
    <t>久山町</t>
  </si>
  <si>
    <t>152277</t>
  </si>
  <si>
    <t>聖籠町</t>
  </si>
  <si>
    <t>053635</t>
  </si>
  <si>
    <t>162019</t>
  </si>
  <si>
    <t>真室川町</t>
  </si>
  <si>
    <t>083097</t>
  </si>
  <si>
    <t>162078</t>
  </si>
  <si>
    <t>南砺市</t>
  </si>
  <si>
    <t>射水市</t>
  </si>
  <si>
    <t>162051</t>
  </si>
  <si>
    <t>中新川広域行政事務組合</t>
  </si>
  <si>
    <t>192015</t>
  </si>
  <si>
    <t>172014</t>
  </si>
  <si>
    <t>122301</t>
  </si>
  <si>
    <t>172120</t>
  </si>
  <si>
    <t>173657</t>
  </si>
  <si>
    <t>金沢市</t>
  </si>
  <si>
    <t>越前市</t>
  </si>
  <si>
    <t>172022</t>
  </si>
  <si>
    <t>小松市</t>
  </si>
  <si>
    <t>輪島市</t>
  </si>
  <si>
    <t>172065</t>
  </si>
  <si>
    <t>加賀市</t>
  </si>
  <si>
    <t>014575</t>
  </si>
  <si>
    <t>172090</t>
  </si>
  <si>
    <t>203611</t>
  </si>
  <si>
    <t>かほく市</t>
  </si>
  <si>
    <t>白山市</t>
  </si>
  <si>
    <t>273619</t>
  </si>
  <si>
    <t>能美市</t>
  </si>
  <si>
    <t>193461</t>
  </si>
  <si>
    <t>032034</t>
  </si>
  <si>
    <t>野々市市</t>
  </si>
  <si>
    <t>342122</t>
  </si>
  <si>
    <t>那須烏山市</t>
  </si>
  <si>
    <t>安曇野市</t>
  </si>
  <si>
    <t>173614</t>
  </si>
  <si>
    <t>津幡町</t>
  </si>
  <si>
    <t>182028</t>
  </si>
  <si>
    <t>406210</t>
  </si>
  <si>
    <t>我孫子市</t>
  </si>
  <si>
    <t>敦賀市</t>
  </si>
  <si>
    <t>鯖江市</t>
  </si>
  <si>
    <t>182087</t>
  </si>
  <si>
    <t>232211</t>
  </si>
  <si>
    <t>182109</t>
  </si>
  <si>
    <t>092088</t>
  </si>
  <si>
    <t>188433</t>
  </si>
  <si>
    <t>192058</t>
  </si>
  <si>
    <t>笛吹市</t>
  </si>
  <si>
    <t>222216</t>
  </si>
  <si>
    <t>202011</t>
  </si>
  <si>
    <t>453820</t>
  </si>
  <si>
    <t>長野市</t>
  </si>
  <si>
    <t>美祢市</t>
  </si>
  <si>
    <t>403831</t>
  </si>
  <si>
    <t>松本市</t>
  </si>
  <si>
    <t>202061</t>
  </si>
  <si>
    <t>432041</t>
  </si>
  <si>
    <t>202070</t>
  </si>
  <si>
    <t>263443</t>
  </si>
  <si>
    <t>須坂市</t>
  </si>
  <si>
    <t>202088</t>
  </si>
  <si>
    <t>202096</t>
  </si>
  <si>
    <t>202100</t>
  </si>
  <si>
    <t>202118</t>
  </si>
  <si>
    <t>312029</t>
  </si>
  <si>
    <t>202142</t>
  </si>
  <si>
    <t>西宮市</t>
  </si>
  <si>
    <t>村山市</t>
  </si>
  <si>
    <t>館山市</t>
  </si>
  <si>
    <t>202151</t>
  </si>
  <si>
    <t>板倉町</t>
  </si>
  <si>
    <t>新庄市</t>
  </si>
  <si>
    <t>塩尻市</t>
  </si>
  <si>
    <t>佐久市</t>
  </si>
  <si>
    <t>202193</t>
  </si>
  <si>
    <t>082287</t>
  </si>
  <si>
    <t>192023</t>
  </si>
  <si>
    <t>東御市</t>
  </si>
  <si>
    <t>203629</t>
  </si>
  <si>
    <t>箕輪町</t>
  </si>
  <si>
    <t>猪名川町</t>
  </si>
  <si>
    <t>203858</t>
  </si>
  <si>
    <t>074217</t>
  </si>
  <si>
    <t>464686</t>
  </si>
  <si>
    <t>南箕輪村</t>
  </si>
  <si>
    <t>倉敷市</t>
  </si>
  <si>
    <t>養父市</t>
  </si>
  <si>
    <t>203882</t>
  </si>
  <si>
    <t>瑞浪市</t>
  </si>
  <si>
    <t>美濃加茂市</t>
  </si>
  <si>
    <t>212148</t>
  </si>
  <si>
    <t>可児市</t>
  </si>
  <si>
    <t>静岡市</t>
  </si>
  <si>
    <t>221309</t>
  </si>
  <si>
    <t>浜松市</t>
  </si>
  <si>
    <t>222038</t>
  </si>
  <si>
    <t>熱海市</t>
  </si>
  <si>
    <t>大和町</t>
  </si>
  <si>
    <t>三島市</t>
  </si>
  <si>
    <t>222101</t>
  </si>
  <si>
    <t>庄原市</t>
  </si>
  <si>
    <t>湖西市</t>
  </si>
  <si>
    <t>稲美町</t>
  </si>
  <si>
    <t>222241</t>
  </si>
  <si>
    <t>285862</t>
  </si>
  <si>
    <t>長泉町</t>
  </si>
  <si>
    <t>豊橋市</t>
  </si>
  <si>
    <t>232068</t>
  </si>
  <si>
    <t>232084</t>
  </si>
  <si>
    <t>津島市</t>
  </si>
  <si>
    <t>筑西市</t>
  </si>
  <si>
    <t>刈谷市</t>
  </si>
  <si>
    <t>402192</t>
  </si>
  <si>
    <t>082121</t>
  </si>
  <si>
    <t>稲沢市</t>
  </si>
  <si>
    <t>232262</t>
  </si>
  <si>
    <t>272183</t>
  </si>
  <si>
    <t>尾張旭市</t>
  </si>
  <si>
    <t>062081</t>
  </si>
  <si>
    <t>209066</t>
  </si>
  <si>
    <t>234257</t>
  </si>
  <si>
    <t>304018</t>
  </si>
  <si>
    <t>102075</t>
  </si>
  <si>
    <t>津市</t>
  </si>
  <si>
    <t>四日市市</t>
  </si>
  <si>
    <t>八幡平市</t>
  </si>
  <si>
    <t>伊勢市</t>
  </si>
  <si>
    <t>242047</t>
  </si>
  <si>
    <t>015849</t>
  </si>
  <si>
    <t>松阪市</t>
  </si>
  <si>
    <t>鈴鹿市</t>
  </si>
  <si>
    <t>亀山市</t>
  </si>
  <si>
    <t>菰野町</t>
  </si>
  <si>
    <t>252018</t>
  </si>
  <si>
    <t>大津市</t>
  </si>
  <si>
    <t>長浜市</t>
  </si>
  <si>
    <t>桐生市</t>
  </si>
  <si>
    <t>草津市</t>
  </si>
  <si>
    <t>252085</t>
  </si>
  <si>
    <t>252107</t>
  </si>
  <si>
    <t>野洲市</t>
  </si>
  <si>
    <t>472123</t>
  </si>
  <si>
    <t>252123</t>
  </si>
  <si>
    <t>勝央町</t>
  </si>
  <si>
    <t>高島市</t>
  </si>
  <si>
    <t>東近江市</t>
  </si>
  <si>
    <t>303411</t>
  </si>
  <si>
    <t>262064</t>
  </si>
  <si>
    <t>昭島市</t>
  </si>
  <si>
    <t>亀岡市</t>
  </si>
  <si>
    <t>今金町</t>
  </si>
  <si>
    <t>262099</t>
  </si>
  <si>
    <t>長岡京市</t>
  </si>
  <si>
    <t>愛西市</t>
  </si>
  <si>
    <t>262111</t>
  </si>
  <si>
    <t>久御山町</t>
  </si>
  <si>
    <t>271004</t>
  </si>
  <si>
    <t>082279</t>
  </si>
  <si>
    <t>213021</t>
  </si>
  <si>
    <t>古平町</t>
  </si>
  <si>
    <t>大阪市</t>
  </si>
  <si>
    <t>271403</t>
  </si>
  <si>
    <t>堺市</t>
  </si>
  <si>
    <t>272027</t>
  </si>
  <si>
    <t>築上町</t>
  </si>
  <si>
    <t>272078</t>
  </si>
  <si>
    <t>014061</t>
  </si>
  <si>
    <t>034029</t>
  </si>
  <si>
    <t>高槻市</t>
  </si>
  <si>
    <t>272108</t>
  </si>
  <si>
    <t>282227</t>
  </si>
  <si>
    <t>枚方市</t>
  </si>
  <si>
    <t>07 福島県 二本松市</t>
  </si>
  <si>
    <t>272124</t>
  </si>
  <si>
    <t>寝屋川市</t>
  </si>
  <si>
    <t>112062</t>
  </si>
  <si>
    <t>272167</t>
  </si>
  <si>
    <t>河内長野市</t>
  </si>
  <si>
    <t>大東市</t>
  </si>
  <si>
    <t>和泉市</t>
  </si>
  <si>
    <t>272205</t>
  </si>
  <si>
    <t>272213</t>
  </si>
  <si>
    <t>272230</t>
  </si>
  <si>
    <t>東大阪市</t>
  </si>
  <si>
    <t>大田原市</t>
  </si>
  <si>
    <t>272299</t>
  </si>
  <si>
    <t>交野市</t>
  </si>
  <si>
    <t>四條畷市</t>
  </si>
  <si>
    <t>272311</t>
  </si>
  <si>
    <t>272329</t>
  </si>
  <si>
    <t>阪南市</t>
  </si>
  <si>
    <t>熊取町</t>
  </si>
  <si>
    <t>118907</t>
  </si>
  <si>
    <t>姫路市</t>
  </si>
  <si>
    <t>282049</t>
  </si>
  <si>
    <t>212075</t>
  </si>
  <si>
    <t>総社市</t>
  </si>
  <si>
    <t>鳥栖市</t>
  </si>
  <si>
    <t>282057</t>
  </si>
  <si>
    <t>豊岡市</t>
  </si>
  <si>
    <t>法適</t>
    <rPh sb="0" eb="1">
      <t>ホウ</t>
    </rPh>
    <rPh sb="1" eb="2">
      <t>テキ</t>
    </rPh>
    <phoneticPr fontId="5"/>
  </si>
  <si>
    <t>282120</t>
  </si>
  <si>
    <t>赤穂市</t>
  </si>
  <si>
    <t>西脇市</t>
  </si>
  <si>
    <t>092061</t>
  </si>
  <si>
    <t>282146</t>
  </si>
  <si>
    <t>454052</t>
  </si>
  <si>
    <t>282154</t>
  </si>
  <si>
    <t>丹波市</t>
  </si>
  <si>
    <t>292095</t>
  </si>
  <si>
    <t>加東市</t>
  </si>
  <si>
    <t>293628</t>
  </si>
  <si>
    <t>283011</t>
  </si>
  <si>
    <t>習志野市</t>
  </si>
  <si>
    <t>283657</t>
  </si>
  <si>
    <t>472077</t>
  </si>
  <si>
    <t>多可町</t>
  </si>
  <si>
    <t>播磨町</t>
  </si>
  <si>
    <t>285854</t>
  </si>
  <si>
    <t>いちき串木野市</t>
  </si>
  <si>
    <t>香美町</t>
  </si>
  <si>
    <t>289621</t>
  </si>
  <si>
    <t>東かがわ市</t>
  </si>
  <si>
    <t>292010</t>
  </si>
  <si>
    <t>342092</t>
  </si>
  <si>
    <t>332101</t>
  </si>
  <si>
    <t>292028</t>
  </si>
  <si>
    <t>大和高田市</t>
  </si>
  <si>
    <t>292044</t>
  </si>
  <si>
    <t>橿原市</t>
  </si>
  <si>
    <t>336220</t>
  </si>
  <si>
    <t>232238</t>
  </si>
  <si>
    <t>292109</t>
  </si>
  <si>
    <t>013617</t>
  </si>
  <si>
    <t>214043</t>
  </si>
  <si>
    <t>293423</t>
  </si>
  <si>
    <t>蒲郡市</t>
  </si>
  <si>
    <t>293431</t>
  </si>
  <si>
    <t>田原本町</t>
  </si>
  <si>
    <t>294420</t>
  </si>
  <si>
    <t>312011</t>
  </si>
  <si>
    <t>米子市</t>
  </si>
  <si>
    <t>322016</t>
  </si>
  <si>
    <t>笠岡市</t>
  </si>
  <si>
    <t>332119</t>
  </si>
  <si>
    <t>備前市</t>
  </si>
  <si>
    <t>334456</t>
  </si>
  <si>
    <t>336068</t>
  </si>
  <si>
    <t>広島市</t>
  </si>
  <si>
    <t>呉市</t>
  </si>
  <si>
    <t>山陽小野田市</t>
  </si>
  <si>
    <t>342076</t>
  </si>
  <si>
    <t>福山市</t>
  </si>
  <si>
    <t>嘉島町</t>
  </si>
  <si>
    <t>大竹市</t>
  </si>
  <si>
    <t>世羅町</t>
  </si>
  <si>
    <t>352039</t>
  </si>
  <si>
    <t>352063</t>
  </si>
  <si>
    <t>防府市</t>
  </si>
  <si>
    <t>入善町</t>
  </si>
  <si>
    <t>下松市</t>
  </si>
  <si>
    <t>岩国市</t>
  </si>
  <si>
    <t>352136</t>
  </si>
  <si>
    <t>372072</t>
  </si>
  <si>
    <t>382019</t>
  </si>
  <si>
    <t>今治市</t>
  </si>
  <si>
    <t>南会津町</t>
  </si>
  <si>
    <t>384020</t>
  </si>
  <si>
    <t>高森町</t>
  </si>
  <si>
    <t>392014</t>
  </si>
  <si>
    <t>273015</t>
  </si>
  <si>
    <t>392049</t>
  </si>
  <si>
    <t>401005</t>
  </si>
  <si>
    <t>402168</t>
  </si>
  <si>
    <t>北九州市</t>
  </si>
  <si>
    <t>402028</t>
  </si>
  <si>
    <t>福岡市</t>
  </si>
  <si>
    <t>下呂市</t>
  </si>
  <si>
    <t>112216</t>
  </si>
  <si>
    <t>402052</t>
  </si>
  <si>
    <t>飯塚市</t>
  </si>
  <si>
    <t>402133</t>
  </si>
  <si>
    <t>行橋市</t>
  </si>
  <si>
    <t>小郡市</t>
  </si>
  <si>
    <t>402176</t>
  </si>
  <si>
    <t>東村山市</t>
  </si>
  <si>
    <t>402184</t>
  </si>
  <si>
    <t>春日市</t>
  </si>
  <si>
    <t>大野城市</t>
  </si>
  <si>
    <t>市川三郷町</t>
  </si>
  <si>
    <t>太宰府市</t>
  </si>
  <si>
    <t>内灘町</t>
  </si>
  <si>
    <t>大野市</t>
  </si>
  <si>
    <t>402249</t>
  </si>
  <si>
    <t>402281</t>
  </si>
  <si>
    <t>402303</t>
  </si>
  <si>
    <t>糸島市</t>
  </si>
  <si>
    <t>403415</t>
  </si>
  <si>
    <t>和泊町</t>
  </si>
  <si>
    <t>中井町</t>
  </si>
  <si>
    <t>403423</t>
  </si>
  <si>
    <t>篠栗町</t>
  </si>
  <si>
    <t>新宮町</t>
  </si>
  <si>
    <t>403491</t>
  </si>
  <si>
    <t>092134</t>
  </si>
  <si>
    <t>403814</t>
  </si>
  <si>
    <t>404471</t>
  </si>
  <si>
    <t>412015</t>
  </si>
  <si>
    <t>412031</t>
  </si>
  <si>
    <t>412066</t>
  </si>
  <si>
    <t>基山町</t>
  </si>
  <si>
    <t>下川町</t>
  </si>
  <si>
    <t>長崎市</t>
  </si>
  <si>
    <t>422029</t>
  </si>
  <si>
    <t>諫早市</t>
  </si>
  <si>
    <t>浦添市</t>
  </si>
  <si>
    <t>422053</t>
  </si>
  <si>
    <t>423076</t>
  </si>
  <si>
    <t>423084</t>
  </si>
  <si>
    <t>時津町</t>
  </si>
  <si>
    <t>143839</t>
  </si>
  <si>
    <t>423220</t>
  </si>
  <si>
    <t>川棚町</t>
  </si>
  <si>
    <t>442054</t>
  </si>
  <si>
    <t>431001</t>
  </si>
  <si>
    <t>432024</t>
  </si>
  <si>
    <t>八代市</t>
  </si>
  <si>
    <t>人吉市</t>
  </si>
  <si>
    <t>432067</t>
  </si>
  <si>
    <t>玉名市</t>
  </si>
  <si>
    <t>432083</t>
  </si>
  <si>
    <t>432113</t>
  </si>
  <si>
    <t>宇土市</t>
  </si>
  <si>
    <t>木曽岬町</t>
  </si>
  <si>
    <t>432130</t>
  </si>
  <si>
    <t>天草市</t>
  </si>
  <si>
    <t>432164</t>
  </si>
  <si>
    <t>434043</t>
  </si>
  <si>
    <t>菊陽町</t>
  </si>
  <si>
    <t>442011</t>
  </si>
  <si>
    <t>八潮市</t>
  </si>
  <si>
    <t>442046</t>
  </si>
  <si>
    <t>日田市</t>
  </si>
  <si>
    <t>佐伯市</t>
  </si>
  <si>
    <t>022012</t>
  </si>
  <si>
    <t>452033</t>
  </si>
  <si>
    <t>西条市</t>
  </si>
  <si>
    <t>延岡市</t>
  </si>
  <si>
    <t>452041</t>
  </si>
  <si>
    <t>日南市</t>
  </si>
  <si>
    <t>小竹町</t>
  </si>
  <si>
    <t>日向市</t>
  </si>
  <si>
    <t>122271</t>
  </si>
  <si>
    <t>462012</t>
  </si>
  <si>
    <t>472018</t>
  </si>
  <si>
    <t>那覇市</t>
  </si>
  <si>
    <t>473260</t>
  </si>
  <si>
    <t>岩沼市</t>
  </si>
  <si>
    <t>亘理町</t>
  </si>
  <si>
    <t>湯梨浜町</t>
  </si>
  <si>
    <t>北海道</t>
  </si>
  <si>
    <t>川南町</t>
  </si>
  <si>
    <t>012092</t>
  </si>
  <si>
    <t>網走市</t>
  </si>
  <si>
    <t>012157</t>
  </si>
  <si>
    <t>芦別市</t>
  </si>
  <si>
    <t>福生市</t>
  </si>
  <si>
    <t>012181</t>
  </si>
  <si>
    <t>012203</t>
  </si>
  <si>
    <t>竹原市</t>
  </si>
  <si>
    <t>士別市</t>
  </si>
  <si>
    <t>012211</t>
  </si>
  <si>
    <t>名寄市</t>
  </si>
  <si>
    <t>012262</t>
  </si>
  <si>
    <t>砂川市</t>
  </si>
  <si>
    <t>歌志内市</t>
  </si>
  <si>
    <t>深川市</t>
  </si>
  <si>
    <t>富良野市</t>
  </si>
  <si>
    <t>012343</t>
  </si>
  <si>
    <t>北広島市</t>
  </si>
  <si>
    <t>北斗市</t>
  </si>
  <si>
    <t>013374</t>
  </si>
  <si>
    <t>七飯町</t>
  </si>
  <si>
    <t>野木町</t>
  </si>
  <si>
    <t>013463</t>
  </si>
  <si>
    <t>013471</t>
  </si>
  <si>
    <t>江差町</t>
  </si>
  <si>
    <t>053619</t>
  </si>
  <si>
    <t>013714</t>
  </si>
  <si>
    <t>064289</t>
  </si>
  <si>
    <t>014001</t>
  </si>
  <si>
    <t>倶知安町</t>
  </si>
  <si>
    <t>014010</t>
  </si>
  <si>
    <t>015458</t>
  </si>
  <si>
    <t>共和町</t>
  </si>
  <si>
    <t>014087</t>
  </si>
  <si>
    <t>余市町</t>
  </si>
  <si>
    <t>014231</t>
  </si>
  <si>
    <t>南幌町</t>
  </si>
  <si>
    <t>402150</t>
  </si>
  <si>
    <t>奈井江町</t>
  </si>
  <si>
    <t>014281</t>
  </si>
  <si>
    <t>014320</t>
  </si>
  <si>
    <t>014524</t>
  </si>
  <si>
    <t>鷹栖町</t>
  </si>
  <si>
    <t>東神楽町</t>
  </si>
  <si>
    <t>南伊豆町</t>
  </si>
  <si>
    <t>上川町</t>
  </si>
  <si>
    <t>209279</t>
  </si>
  <si>
    <t>014591</t>
  </si>
  <si>
    <t>美瑛町</t>
  </si>
  <si>
    <t>112313</t>
  </si>
  <si>
    <t>014605</t>
  </si>
  <si>
    <t>014681</t>
  </si>
  <si>
    <t>美深町</t>
  </si>
  <si>
    <t>立川市</t>
  </si>
  <si>
    <t>014818</t>
  </si>
  <si>
    <t>増毛町</t>
  </si>
  <si>
    <t>羽幌町</t>
  </si>
  <si>
    <t>194301</t>
  </si>
  <si>
    <t>興部町</t>
  </si>
  <si>
    <t>015636</t>
  </si>
  <si>
    <t>雄武町</t>
  </si>
  <si>
    <t>白老町</t>
  </si>
  <si>
    <t>015814</t>
  </si>
  <si>
    <t>462187</t>
  </si>
  <si>
    <t>093017</t>
  </si>
  <si>
    <t>厚真町</t>
  </si>
  <si>
    <t>洞爺湖町</t>
  </si>
  <si>
    <t>富士吉田市</t>
  </si>
  <si>
    <t>015857</t>
  </si>
  <si>
    <t>016071</t>
  </si>
  <si>
    <t>232122</t>
  </si>
  <si>
    <t>016101</t>
  </si>
  <si>
    <t>新ひだか町</t>
  </si>
  <si>
    <t>016357</t>
  </si>
  <si>
    <t>新得町</t>
  </si>
  <si>
    <t>大樹町</t>
  </si>
  <si>
    <t>幕別町</t>
  </si>
  <si>
    <t>本宮市</t>
  </si>
  <si>
    <t>016446</t>
  </si>
  <si>
    <t>016462</t>
  </si>
  <si>
    <t>本別町</t>
  </si>
  <si>
    <t>016471</t>
  </si>
  <si>
    <t>浦幌町</t>
  </si>
  <si>
    <t>342041</t>
  </si>
  <si>
    <t>016616</t>
  </si>
  <si>
    <t>242098</t>
  </si>
  <si>
    <t>016624</t>
  </si>
  <si>
    <t>湯沢市</t>
  </si>
  <si>
    <t>厚岸町</t>
  </si>
  <si>
    <t>茨城町</t>
  </si>
  <si>
    <t>標茶町</t>
  </si>
  <si>
    <t>弟子屈町</t>
  </si>
  <si>
    <t>中標津町</t>
  </si>
  <si>
    <t>青森市</t>
  </si>
  <si>
    <t>八戸市</t>
  </si>
  <si>
    <t>022071</t>
  </si>
  <si>
    <t>三沢市</t>
  </si>
  <si>
    <t>243434</t>
  </si>
  <si>
    <t>022080</t>
  </si>
  <si>
    <t>中央市</t>
  </si>
  <si>
    <t>022098</t>
  </si>
  <si>
    <t>つがる市</t>
  </si>
  <si>
    <t>023019</t>
  </si>
  <si>
    <t>平内町</t>
  </si>
  <si>
    <t>023078</t>
  </si>
  <si>
    <t>千代田町</t>
  </si>
  <si>
    <t>外ヶ浜町</t>
  </si>
  <si>
    <t>023213</t>
  </si>
  <si>
    <t>鰺ケ沢町</t>
  </si>
  <si>
    <t>023621</t>
  </si>
  <si>
    <t>313297</t>
  </si>
  <si>
    <t>大鰐町</t>
  </si>
  <si>
    <t>024015</t>
  </si>
  <si>
    <t>035033</t>
  </si>
  <si>
    <t>野辺地町</t>
  </si>
  <si>
    <t>024058</t>
  </si>
  <si>
    <t>122114</t>
  </si>
  <si>
    <t>六戸町</t>
  </si>
  <si>
    <t>024082</t>
  </si>
  <si>
    <t>古賀市</t>
  </si>
  <si>
    <t>024121</t>
  </si>
  <si>
    <t>王寺町</t>
  </si>
  <si>
    <t>おいらせ町</t>
  </si>
  <si>
    <t>かすみがうら市</t>
  </si>
  <si>
    <t>024414</t>
  </si>
  <si>
    <t>024457</t>
  </si>
  <si>
    <t>南部町</t>
  </si>
  <si>
    <t>374041</t>
  </si>
  <si>
    <t>024465</t>
  </si>
  <si>
    <t>一般家庭使用料</t>
    <rPh sb="0" eb="2">
      <t>イッパン</t>
    </rPh>
    <rPh sb="2" eb="4">
      <t>カテイ</t>
    </rPh>
    <rPh sb="4" eb="6">
      <t>シヨウ</t>
    </rPh>
    <rPh sb="6" eb="7">
      <t>リョウ</t>
    </rPh>
    <phoneticPr fontId="9"/>
  </si>
  <si>
    <t>大船渡市</t>
  </si>
  <si>
    <t>032077</t>
  </si>
  <si>
    <t>233021</t>
  </si>
  <si>
    <t>久慈市</t>
  </si>
  <si>
    <t>032085</t>
  </si>
  <si>
    <t>032093</t>
  </si>
  <si>
    <t>一関市</t>
  </si>
  <si>
    <t>032107</t>
  </si>
  <si>
    <t>西予市</t>
  </si>
  <si>
    <t>陸前高田市</t>
  </si>
  <si>
    <t>032131</t>
  </si>
  <si>
    <t>07 福島県 浪江町</t>
  </si>
  <si>
    <t>奄美市</t>
  </si>
  <si>
    <t>032140</t>
  </si>
  <si>
    <t>032158</t>
  </si>
  <si>
    <t>奥州市</t>
  </si>
  <si>
    <t>平泉町</t>
  </si>
  <si>
    <t>034614</t>
  </si>
  <si>
    <t>102113</t>
  </si>
  <si>
    <t>034827</t>
  </si>
  <si>
    <t>山田町</t>
  </si>
  <si>
    <t>阿南市</t>
  </si>
  <si>
    <t>野田村</t>
  </si>
  <si>
    <t>一戸町</t>
  </si>
  <si>
    <t>042021</t>
  </si>
  <si>
    <t>石巻市</t>
  </si>
  <si>
    <t>042056</t>
  </si>
  <si>
    <t>042081</t>
  </si>
  <si>
    <t>042099</t>
  </si>
  <si>
    <t>042129</t>
  </si>
  <si>
    <t>042137</t>
  </si>
  <si>
    <t>栗原市</t>
  </si>
  <si>
    <t>大崎市</t>
  </si>
  <si>
    <t>廿日市市</t>
  </si>
  <si>
    <t>日進市</t>
  </si>
  <si>
    <t>須賀川市</t>
  </si>
  <si>
    <t>063614</t>
  </si>
  <si>
    <t>大河原町</t>
  </si>
  <si>
    <t>村田町</t>
  </si>
  <si>
    <t>212121</t>
  </si>
  <si>
    <t>柴田町</t>
  </si>
  <si>
    <t>川崎町</t>
  </si>
  <si>
    <t>043419</t>
  </si>
  <si>
    <t>丸森町</t>
  </si>
  <si>
    <t>072095</t>
  </si>
  <si>
    <t>044016</t>
  </si>
  <si>
    <t>松島町</t>
  </si>
  <si>
    <t>七ケ浜町</t>
  </si>
  <si>
    <t>利府町</t>
  </si>
  <si>
    <t>044211</t>
  </si>
  <si>
    <t>加美町</t>
  </si>
  <si>
    <t>女川町</t>
  </si>
  <si>
    <t>263036</t>
  </si>
  <si>
    <t>046060</t>
  </si>
  <si>
    <t>草加市</t>
  </si>
  <si>
    <t>南三陸町</t>
  </si>
  <si>
    <t>052094</t>
  </si>
  <si>
    <t>鹿角市</t>
  </si>
  <si>
    <t>由利本荘市</t>
  </si>
  <si>
    <t>河南町</t>
  </si>
  <si>
    <t>052116</t>
  </si>
  <si>
    <t>潟上市</t>
  </si>
  <si>
    <t>052132</t>
  </si>
  <si>
    <t>052141</t>
  </si>
  <si>
    <t>133035</t>
  </si>
  <si>
    <t>にかほ市</t>
  </si>
  <si>
    <t>八千代町</t>
  </si>
  <si>
    <t>052159</t>
  </si>
  <si>
    <t>053031</t>
  </si>
  <si>
    <t>八郎潟町</t>
  </si>
  <si>
    <t>美郷町</t>
  </si>
  <si>
    <t>372021</t>
  </si>
  <si>
    <t>062022</t>
  </si>
  <si>
    <t>寒河江市</t>
  </si>
  <si>
    <t>062073</t>
  </si>
  <si>
    <t>062111</t>
  </si>
  <si>
    <t>063011</t>
  </si>
  <si>
    <t>462195</t>
  </si>
  <si>
    <t>063029</t>
  </si>
  <si>
    <t>322067</t>
  </si>
  <si>
    <t>中山町</t>
  </si>
  <si>
    <t>063215</t>
  </si>
  <si>
    <t>金山町</t>
  </si>
  <si>
    <t>063827</t>
  </si>
  <si>
    <t>064017</t>
  </si>
  <si>
    <t>212202</t>
  </si>
  <si>
    <t>小国町</t>
  </si>
  <si>
    <t>白鷹町</t>
  </si>
  <si>
    <t>庄内町</t>
  </si>
  <si>
    <t>遊佐町</t>
  </si>
  <si>
    <t>069663</t>
  </si>
  <si>
    <t>162086</t>
  </si>
  <si>
    <t>143413</t>
  </si>
  <si>
    <t>行方市</t>
  </si>
  <si>
    <t>132136</t>
  </si>
  <si>
    <t>尾花沢市大石田町環境衛生事業組合（事業会計分）</t>
  </si>
  <si>
    <t>072028</t>
  </si>
  <si>
    <t>302091</t>
  </si>
  <si>
    <t>会津若松市</t>
  </si>
  <si>
    <t>雲仙市</t>
  </si>
  <si>
    <t>白河市</t>
  </si>
  <si>
    <t>072079</t>
  </si>
  <si>
    <t>072087</t>
  </si>
  <si>
    <t>勝山市</t>
  </si>
  <si>
    <t>糸満市</t>
  </si>
  <si>
    <t>喜多方市</t>
  </si>
  <si>
    <t>田村市</t>
  </si>
  <si>
    <t>072133</t>
  </si>
  <si>
    <t>073032</t>
  </si>
  <si>
    <t>東員町</t>
  </si>
  <si>
    <t>国見町</t>
  </si>
  <si>
    <t>岩出市</t>
  </si>
  <si>
    <t>鏡石町</t>
  </si>
  <si>
    <t>074080</t>
  </si>
  <si>
    <t>猪苗代町</t>
  </si>
  <si>
    <t>074471</t>
  </si>
  <si>
    <t>074616</t>
  </si>
  <si>
    <t>328979</t>
  </si>
  <si>
    <t>松田町</t>
  </si>
  <si>
    <t>西郷村</t>
  </si>
  <si>
    <t>074667</t>
  </si>
  <si>
    <t>棚倉町</t>
  </si>
  <si>
    <t>075434</t>
  </si>
  <si>
    <t>浪江町</t>
  </si>
  <si>
    <t>川越町</t>
  </si>
  <si>
    <t>078735</t>
  </si>
  <si>
    <t>飯能市</t>
  </si>
  <si>
    <t>082031</t>
  </si>
  <si>
    <t>082040</t>
  </si>
  <si>
    <t>082058</t>
  </si>
  <si>
    <t>082074</t>
  </si>
  <si>
    <t>結城市</t>
  </si>
  <si>
    <t>082082</t>
  </si>
  <si>
    <t>龍ケ崎市</t>
  </si>
  <si>
    <t>154610</t>
  </si>
  <si>
    <t>082104</t>
  </si>
  <si>
    <t>下妻市</t>
  </si>
  <si>
    <t>常総市</t>
  </si>
  <si>
    <t>白岡市</t>
  </si>
  <si>
    <t>082198</t>
  </si>
  <si>
    <t>安芸市</t>
  </si>
  <si>
    <t>262137</t>
  </si>
  <si>
    <t>御代田町</t>
  </si>
  <si>
    <t>082201</t>
  </si>
  <si>
    <t>082210</t>
  </si>
  <si>
    <t>信濃町</t>
  </si>
  <si>
    <t>潮来市</t>
  </si>
  <si>
    <t>082252</t>
  </si>
  <si>
    <t>上野原市</t>
  </si>
  <si>
    <t>常陸大宮市</t>
  </si>
  <si>
    <t>那珂市</t>
  </si>
  <si>
    <t>坂東市</t>
  </si>
  <si>
    <t>稲敷市</t>
  </si>
  <si>
    <t>082309</t>
  </si>
  <si>
    <t>112402</t>
  </si>
  <si>
    <t>082317</t>
  </si>
  <si>
    <t>桜川市</t>
  </si>
  <si>
    <t>082325</t>
  </si>
  <si>
    <t>082333</t>
  </si>
  <si>
    <t>082350</t>
  </si>
  <si>
    <t>082368</t>
  </si>
  <si>
    <t>小美玉市</t>
  </si>
  <si>
    <t>083020</t>
  </si>
  <si>
    <t>213811</t>
  </si>
  <si>
    <t>083101</t>
  </si>
  <si>
    <t>083411</t>
  </si>
  <si>
    <t>122157</t>
  </si>
  <si>
    <t>東海村</t>
  </si>
  <si>
    <t>152102</t>
  </si>
  <si>
    <t>山県市</t>
  </si>
  <si>
    <t>084425</t>
  </si>
  <si>
    <t>美浦村</t>
  </si>
  <si>
    <t>085219</t>
  </si>
  <si>
    <t>東郷町</t>
  </si>
  <si>
    <t>五霞町</t>
  </si>
  <si>
    <t>境町</t>
  </si>
  <si>
    <t>085642</t>
  </si>
  <si>
    <t>利根町</t>
  </si>
  <si>
    <t>ひたちなか・東海広域事務組合</t>
  </si>
  <si>
    <t>足利市</t>
  </si>
  <si>
    <t>泉大津市</t>
  </si>
  <si>
    <t>佐野市</t>
  </si>
  <si>
    <t>092053</t>
  </si>
  <si>
    <t>462152</t>
  </si>
  <si>
    <t>鹿沼市</t>
  </si>
  <si>
    <t>日光市</t>
  </si>
  <si>
    <t>小山市</t>
  </si>
  <si>
    <t>真岡市</t>
  </si>
  <si>
    <t>092100</t>
  </si>
  <si>
    <t>江南市</t>
  </si>
  <si>
    <t>田布施町</t>
  </si>
  <si>
    <t>宿毛市</t>
  </si>
  <si>
    <t>092118</t>
  </si>
  <si>
    <t>矢板市</t>
  </si>
  <si>
    <t>佐渡市</t>
  </si>
  <si>
    <t>092142</t>
  </si>
  <si>
    <t>092151</t>
  </si>
  <si>
    <t>364011</t>
  </si>
  <si>
    <t>092169</t>
  </si>
  <si>
    <t>上三川町</t>
  </si>
  <si>
    <t>■一般家庭使用料（円/20㎥）</t>
    <rPh sb="1" eb="3">
      <t>イッパン</t>
    </rPh>
    <rPh sb="3" eb="5">
      <t>カテイ</t>
    </rPh>
    <rPh sb="5" eb="7">
      <t>シヨウ</t>
    </rPh>
    <rPh sb="7" eb="8">
      <t>リョウ</t>
    </rPh>
    <rPh sb="9" eb="10">
      <t>エン</t>
    </rPh>
    <phoneticPr fontId="9"/>
  </si>
  <si>
    <t>093424</t>
  </si>
  <si>
    <t>益子町</t>
  </si>
  <si>
    <t>093432</t>
  </si>
  <si>
    <t>茂木町</t>
  </si>
  <si>
    <t>市貝町</t>
  </si>
  <si>
    <t>093459</t>
  </si>
  <si>
    <t>壬生町</t>
  </si>
  <si>
    <t>093645</t>
  </si>
  <si>
    <t>094072</t>
  </si>
  <si>
    <t>那須町</t>
  </si>
  <si>
    <t>094111</t>
  </si>
  <si>
    <t>那珂川町</t>
  </si>
  <si>
    <t>102032</t>
  </si>
  <si>
    <t>102041</t>
  </si>
  <si>
    <t>小林市</t>
  </si>
  <si>
    <t>105210</t>
  </si>
  <si>
    <t>102067</t>
  </si>
  <si>
    <t>韮崎市</t>
  </si>
  <si>
    <t>館林市</t>
  </si>
  <si>
    <t>102083</t>
  </si>
  <si>
    <t>203866</t>
  </si>
  <si>
    <t>旭市</t>
  </si>
  <si>
    <t>貝塚市</t>
  </si>
  <si>
    <t>102091</t>
  </si>
  <si>
    <t>藤岡市</t>
  </si>
  <si>
    <t>122394</t>
  </si>
  <si>
    <t>安中市</t>
  </si>
  <si>
    <t>102121</t>
  </si>
  <si>
    <t>みどり市</t>
  </si>
  <si>
    <t>行田市</t>
  </si>
  <si>
    <t>103446</t>
  </si>
  <si>
    <t>桶川市</t>
  </si>
  <si>
    <t>榛東村</t>
  </si>
  <si>
    <t>北中城村</t>
  </si>
  <si>
    <t>282260</t>
  </si>
  <si>
    <t>103454</t>
  </si>
  <si>
    <t>吉岡町</t>
  </si>
  <si>
    <t>甘楽町</t>
  </si>
  <si>
    <t>岩倉市</t>
  </si>
  <si>
    <t>104264</t>
  </si>
  <si>
    <t>草津町</t>
  </si>
  <si>
    <t>104299</t>
  </si>
  <si>
    <t>東吾妻町</t>
  </si>
  <si>
    <t>232149</t>
  </si>
  <si>
    <t>104493</t>
  </si>
  <si>
    <t>104647</t>
  </si>
  <si>
    <t>玉村町</t>
  </si>
  <si>
    <t>232297</t>
  </si>
  <si>
    <t>105228</t>
  </si>
  <si>
    <t>武蔵野市</t>
  </si>
  <si>
    <t>105244</t>
  </si>
  <si>
    <t>大泉町</t>
  </si>
  <si>
    <t>105252</t>
  </si>
  <si>
    <t>安城市</t>
  </si>
  <si>
    <t>熊谷市</t>
  </si>
  <si>
    <t>秩父市</t>
  </si>
  <si>
    <t>112097</t>
  </si>
  <si>
    <t>112127</t>
  </si>
  <si>
    <t>412091</t>
  </si>
  <si>
    <t>東松山市</t>
  </si>
  <si>
    <t>222224</t>
  </si>
  <si>
    <t>112194</t>
  </si>
  <si>
    <t>112232</t>
  </si>
  <si>
    <t>蕨市</t>
  </si>
  <si>
    <t>112275</t>
  </si>
  <si>
    <t>朝霞市</t>
  </si>
  <si>
    <t>112305</t>
  </si>
  <si>
    <t>112372</t>
  </si>
  <si>
    <t>三郷市</t>
  </si>
  <si>
    <t>112381</t>
  </si>
  <si>
    <t>蓮田市</t>
  </si>
  <si>
    <t>幸手市</t>
  </si>
  <si>
    <t>吉川市</t>
  </si>
  <si>
    <t>113018</t>
  </si>
  <si>
    <t>113417</t>
  </si>
  <si>
    <t>滑川町</t>
  </si>
  <si>
    <t>113425</t>
  </si>
  <si>
    <t>113468</t>
  </si>
  <si>
    <t>113476</t>
  </si>
  <si>
    <t>甲州市</t>
  </si>
  <si>
    <t>113816</t>
  </si>
  <si>
    <t>113832</t>
  </si>
  <si>
    <t>神川町</t>
  </si>
  <si>
    <t>114421</t>
  </si>
  <si>
    <t>114642</t>
  </si>
  <si>
    <t>114651</t>
  </si>
  <si>
    <t>坂戸、鶴ケ島下水道組合</t>
  </si>
  <si>
    <t>狛江市</t>
  </si>
  <si>
    <t>銚子市</t>
  </si>
  <si>
    <t>122068</t>
  </si>
  <si>
    <t>木更津市</t>
  </si>
  <si>
    <t>野田市</t>
  </si>
  <si>
    <t>373419</t>
  </si>
  <si>
    <t>成田市</t>
  </si>
  <si>
    <t>122131</t>
  </si>
  <si>
    <t>東金市</t>
  </si>
  <si>
    <t>122165</t>
  </si>
  <si>
    <t>122190</t>
  </si>
  <si>
    <t>市原市</t>
  </si>
  <si>
    <t>122220</t>
  </si>
  <si>
    <t>122246</t>
  </si>
  <si>
    <t>鎌ケ谷市</t>
  </si>
  <si>
    <t>浦安市</t>
  </si>
  <si>
    <t>122297</t>
  </si>
  <si>
    <t>八街市</t>
  </si>
  <si>
    <t>122319</t>
  </si>
  <si>
    <t>印西市</t>
  </si>
  <si>
    <t>122335</t>
  </si>
  <si>
    <t>富里市</t>
  </si>
  <si>
    <t>412104</t>
  </si>
  <si>
    <t>香取市</t>
  </si>
  <si>
    <t>栄町</t>
  </si>
  <si>
    <t>128775</t>
  </si>
  <si>
    <t>君津富津広域下水道組合</t>
  </si>
  <si>
    <t>212172</t>
  </si>
  <si>
    <t>132012</t>
  </si>
  <si>
    <t>243035</t>
  </si>
  <si>
    <t>132039</t>
  </si>
  <si>
    <t>三鷹市</t>
  </si>
  <si>
    <t>青梅市</t>
  </si>
  <si>
    <t>132063</t>
  </si>
  <si>
    <t>府中市</t>
  </si>
  <si>
    <t>132071</t>
  </si>
  <si>
    <t>132080</t>
  </si>
  <si>
    <t>調布市</t>
  </si>
  <si>
    <t>132098</t>
  </si>
  <si>
    <t>132101</t>
  </si>
  <si>
    <t>小金井市</t>
  </si>
  <si>
    <t>472115</t>
  </si>
  <si>
    <t>132110</t>
  </si>
  <si>
    <t>日野市</t>
  </si>
  <si>
    <t>132144</t>
  </si>
  <si>
    <t>282278</t>
  </si>
  <si>
    <t>132152</t>
  </si>
  <si>
    <t>国立市</t>
  </si>
  <si>
    <t>東海市</t>
  </si>
  <si>
    <t>132187</t>
  </si>
  <si>
    <t>132209</t>
  </si>
  <si>
    <t>嬉野市</t>
  </si>
  <si>
    <t>東大和市</t>
  </si>
  <si>
    <t>132225</t>
  </si>
  <si>
    <t>羽村市</t>
  </si>
  <si>
    <t>132284</t>
  </si>
  <si>
    <t>水俣市</t>
  </si>
  <si>
    <t>132292</t>
  </si>
  <si>
    <t>西東京市</t>
  </si>
  <si>
    <t>日の出町</t>
  </si>
  <si>
    <t>142042</t>
  </si>
  <si>
    <t>行01</t>
  </si>
  <si>
    <t>142085</t>
  </si>
  <si>
    <t>逗子市</t>
  </si>
  <si>
    <t>三浦市</t>
  </si>
  <si>
    <t>厚木市</t>
  </si>
  <si>
    <t>142131</t>
  </si>
  <si>
    <t>大和市</t>
  </si>
  <si>
    <t>142140</t>
  </si>
  <si>
    <t>綾瀬市</t>
  </si>
  <si>
    <t>大磯町</t>
  </si>
  <si>
    <t>143421</t>
  </si>
  <si>
    <t>二宮町</t>
  </si>
  <si>
    <t>332160</t>
  </si>
  <si>
    <t>143626</t>
  </si>
  <si>
    <t>大井町</t>
  </si>
  <si>
    <t>宮古島市</t>
  </si>
  <si>
    <t>143634</t>
  </si>
  <si>
    <t>143642</t>
  </si>
  <si>
    <t>143669</t>
  </si>
  <si>
    <t>真鶴町</t>
  </si>
  <si>
    <t>愛川町</t>
  </si>
  <si>
    <t>152048</t>
  </si>
  <si>
    <t>三条市</t>
  </si>
  <si>
    <t>152064</t>
  </si>
  <si>
    <t>新発田市</t>
  </si>
  <si>
    <t>紀の川市</t>
  </si>
  <si>
    <t>152099</t>
  </si>
  <si>
    <t>加茂市</t>
  </si>
  <si>
    <t>十日町市</t>
  </si>
  <si>
    <t>152129</t>
  </si>
  <si>
    <t>152137</t>
  </si>
  <si>
    <t>224243</t>
  </si>
  <si>
    <t>燕市</t>
  </si>
  <si>
    <t>五泉市</t>
  </si>
  <si>
    <t>203238</t>
  </si>
  <si>
    <t>152226</t>
  </si>
  <si>
    <t>152234</t>
  </si>
  <si>
    <t>152242</t>
  </si>
  <si>
    <t>152269</t>
  </si>
  <si>
    <t>南魚沼市</t>
  </si>
  <si>
    <t>153613</t>
  </si>
  <si>
    <t>神埼市</t>
  </si>
  <si>
    <t>田上町</t>
  </si>
  <si>
    <t>153851</t>
  </si>
  <si>
    <t>162043</t>
  </si>
  <si>
    <t>魚津市</t>
  </si>
  <si>
    <t>砺波市</t>
  </si>
  <si>
    <t>163422</t>
  </si>
  <si>
    <t>172057</t>
  </si>
  <si>
    <t>珠洲市</t>
  </si>
  <si>
    <t>173843</t>
  </si>
  <si>
    <t>穴水町</t>
  </si>
  <si>
    <t>182044</t>
  </si>
  <si>
    <t>枕崎市</t>
  </si>
  <si>
    <t>小浜市</t>
  </si>
  <si>
    <t>182052</t>
  </si>
  <si>
    <t>273660</t>
  </si>
  <si>
    <t>182061</t>
  </si>
  <si>
    <t>182095</t>
  </si>
  <si>
    <t>列44</t>
    <rPh sb="0" eb="1">
      <t>レツ</t>
    </rPh>
    <phoneticPr fontId="9"/>
  </si>
  <si>
    <t>永平寺町</t>
  </si>
  <si>
    <t>184233</t>
  </si>
  <si>
    <t>184420</t>
  </si>
  <si>
    <t>204226</t>
  </si>
  <si>
    <t>美浜町</t>
  </si>
  <si>
    <t>都留市</t>
  </si>
  <si>
    <t>192066</t>
  </si>
  <si>
    <t>192074</t>
  </si>
  <si>
    <t>192082</t>
  </si>
  <si>
    <t>南アルプス市</t>
  </si>
  <si>
    <t>年間有収水量（㎥）</t>
    <rPh sb="0" eb="2">
      <t>ネンカン</t>
    </rPh>
    <rPh sb="2" eb="3">
      <t>ユウ</t>
    </rPh>
    <rPh sb="3" eb="4">
      <t>シュウ</t>
    </rPh>
    <rPh sb="4" eb="6">
      <t>スイリョウ</t>
    </rPh>
    <phoneticPr fontId="9"/>
  </si>
  <si>
    <t>甲斐市</t>
  </si>
  <si>
    <t>高取町</t>
  </si>
  <si>
    <t>192121</t>
  </si>
  <si>
    <t>192139</t>
  </si>
  <si>
    <t>192147</t>
  </si>
  <si>
    <t>193658</t>
  </si>
  <si>
    <t>343021</t>
  </si>
  <si>
    <t>身延町</t>
  </si>
  <si>
    <t>南丹市</t>
  </si>
  <si>
    <t>富士川町</t>
  </si>
  <si>
    <t>■汚水処理原価（円/㎥）</t>
    <rPh sb="1" eb="3">
      <t>オスイ</t>
    </rPh>
    <rPh sb="3" eb="5">
      <t>ショリ</t>
    </rPh>
    <rPh sb="5" eb="7">
      <t>ゲンカ</t>
    </rPh>
    <rPh sb="8" eb="9">
      <t>エン</t>
    </rPh>
    <phoneticPr fontId="5"/>
  </si>
  <si>
    <t>昭和町</t>
  </si>
  <si>
    <t>353213</t>
  </si>
  <si>
    <t>西桂町</t>
  </si>
  <si>
    <t>234249</t>
  </si>
  <si>
    <t>忍野村</t>
  </si>
  <si>
    <t>194255</t>
  </si>
  <si>
    <t>富士河口湖町</t>
  </si>
  <si>
    <t>200000</t>
  </si>
  <si>
    <t>202134</t>
  </si>
  <si>
    <t>飯山市</t>
  </si>
  <si>
    <t>203823</t>
  </si>
  <si>
    <t>203840</t>
  </si>
  <si>
    <t>飯島町</t>
  </si>
  <si>
    <t>中川村</t>
  </si>
  <si>
    <t>432148</t>
  </si>
  <si>
    <t>204030</t>
  </si>
  <si>
    <t>木曽町</t>
  </si>
  <si>
    <t>遠賀町</t>
  </si>
  <si>
    <t>204854</t>
  </si>
  <si>
    <t>坂城町</t>
  </si>
  <si>
    <t>205419</t>
  </si>
  <si>
    <t>205613</t>
  </si>
  <si>
    <t>205630</t>
  </si>
  <si>
    <t>野沢温泉村</t>
  </si>
  <si>
    <t>205834</t>
  </si>
  <si>
    <t>みよし市</t>
  </si>
  <si>
    <t>南佐久環境衛生組合</t>
  </si>
  <si>
    <t>木曽広域連合</t>
  </si>
  <si>
    <t>212024</t>
  </si>
  <si>
    <t>高山市</t>
  </si>
  <si>
    <t>列13</t>
    <rPh sb="0" eb="1">
      <t>レツ</t>
    </rPh>
    <phoneticPr fontId="9"/>
  </si>
  <si>
    <t>多治見市</t>
  </si>
  <si>
    <t>212059</t>
  </si>
  <si>
    <t>関市</t>
  </si>
  <si>
    <t>美濃市</t>
  </si>
  <si>
    <t>222143</t>
  </si>
  <si>
    <t>212105</t>
  </si>
  <si>
    <t>212130</t>
  </si>
  <si>
    <t>吉野ヶ里町</t>
  </si>
  <si>
    <t>恵那市</t>
  </si>
  <si>
    <t>土岐市</t>
  </si>
  <si>
    <t>飛騨市</t>
  </si>
  <si>
    <t>岐南町</t>
  </si>
  <si>
    <t>213039</t>
  </si>
  <si>
    <t>213624</t>
  </si>
  <si>
    <t>神戸町</t>
  </si>
  <si>
    <t>213837</t>
  </si>
  <si>
    <t>安八町</t>
  </si>
  <si>
    <t>北方町</t>
  </si>
  <si>
    <t>坂祝町</t>
  </si>
  <si>
    <t>川辺町</t>
  </si>
  <si>
    <t>215058</t>
  </si>
  <si>
    <t>八百津町</t>
  </si>
  <si>
    <t>215210</t>
  </si>
  <si>
    <t>403059</t>
  </si>
  <si>
    <t>御嵩町</t>
  </si>
  <si>
    <t>222071</t>
  </si>
  <si>
    <t>222089</t>
  </si>
  <si>
    <t>伊東市</t>
  </si>
  <si>
    <t>222097</t>
  </si>
  <si>
    <t>島田市</t>
  </si>
  <si>
    <t>222119</t>
  </si>
  <si>
    <t>222127</t>
  </si>
  <si>
    <t>焼津市</t>
  </si>
  <si>
    <t>掛川市</t>
  </si>
  <si>
    <t>222151</t>
  </si>
  <si>
    <t>御殿場市</t>
  </si>
  <si>
    <t>袋井市</t>
  </si>
  <si>
    <t>222232</t>
  </si>
  <si>
    <t>御前崎市</t>
  </si>
  <si>
    <t>222259</t>
  </si>
  <si>
    <t>223255</t>
  </si>
  <si>
    <t>223417</t>
  </si>
  <si>
    <t>小山町</t>
  </si>
  <si>
    <t>吉田町</t>
  </si>
  <si>
    <t>224618</t>
  </si>
  <si>
    <t>232041</t>
  </si>
  <si>
    <t>瀬戸市</t>
  </si>
  <si>
    <t>232092</t>
  </si>
  <si>
    <t>232157</t>
  </si>
  <si>
    <t>常滑市</t>
  </si>
  <si>
    <t>273210</t>
  </si>
  <si>
    <t>宮津市</t>
  </si>
  <si>
    <t>232190</t>
  </si>
  <si>
    <t>232220</t>
  </si>
  <si>
    <t>大府市</t>
  </si>
  <si>
    <t>知立市</t>
  </si>
  <si>
    <t>高浜市</t>
  </si>
  <si>
    <t>豊明市</t>
  </si>
  <si>
    <t>232301</t>
  </si>
  <si>
    <t>232319</t>
  </si>
  <si>
    <t>232327</t>
  </si>
  <si>
    <t>232335</t>
  </si>
  <si>
    <t>清須市</t>
  </si>
  <si>
    <t>232343</t>
  </si>
  <si>
    <t>あま市</t>
  </si>
  <si>
    <t>233617</t>
  </si>
  <si>
    <t>扶桑町</t>
  </si>
  <si>
    <t>大治町</t>
  </si>
  <si>
    <t>234419</t>
  </si>
  <si>
    <t>阿久比町</t>
  </si>
  <si>
    <t>422134</t>
  </si>
  <si>
    <t>東浦町</t>
  </si>
  <si>
    <t>234478</t>
  </si>
  <si>
    <t>武豊町</t>
  </si>
  <si>
    <t>262129</t>
  </si>
  <si>
    <t>235016</t>
  </si>
  <si>
    <t>幸田町</t>
  </si>
  <si>
    <t>242080</t>
  </si>
  <si>
    <t>名張市</t>
  </si>
  <si>
    <t>412082</t>
  </si>
  <si>
    <t>尾鷲市</t>
  </si>
  <si>
    <t>いなべ市</t>
  </si>
  <si>
    <t>243248</t>
  </si>
  <si>
    <t>243442</t>
  </si>
  <si>
    <t>252026</t>
  </si>
  <si>
    <t>彦根市</t>
  </si>
  <si>
    <t>253839</t>
  </si>
  <si>
    <t>254436</t>
  </si>
  <si>
    <t>多賀町</t>
  </si>
  <si>
    <t>262030</t>
  </si>
  <si>
    <t>観音寺市</t>
  </si>
  <si>
    <t>262081</t>
  </si>
  <si>
    <t>向日市</t>
  </si>
  <si>
    <t>京丹後市</t>
  </si>
  <si>
    <t>263664</t>
  </si>
  <si>
    <t>264652</t>
  </si>
  <si>
    <t>272060</t>
  </si>
  <si>
    <t>272086</t>
  </si>
  <si>
    <t>松原市</t>
  </si>
  <si>
    <t>272256</t>
  </si>
  <si>
    <t>高石市</t>
  </si>
  <si>
    <t>272264</t>
  </si>
  <si>
    <t>藤井寺市</t>
  </si>
  <si>
    <t>泉南市</t>
  </si>
  <si>
    <t>272302</t>
  </si>
  <si>
    <t>豊能町</t>
  </si>
  <si>
    <t>273228</t>
  </si>
  <si>
    <t>能勢町</t>
  </si>
  <si>
    <t>292087</t>
  </si>
  <si>
    <t>忠岡町</t>
  </si>
  <si>
    <t>273627</t>
  </si>
  <si>
    <t>田尻町</t>
  </si>
  <si>
    <t>273813</t>
  </si>
  <si>
    <t>273830</t>
  </si>
  <si>
    <t>泉北環境整備施設組合</t>
  </si>
  <si>
    <t>282081</t>
  </si>
  <si>
    <t>282219</t>
  </si>
  <si>
    <t>安来市</t>
  </si>
  <si>
    <t>朝来市</t>
  </si>
  <si>
    <t>淡路市</t>
  </si>
  <si>
    <t>宍粟市</t>
  </si>
  <si>
    <t>282294</t>
  </si>
  <si>
    <t>たつの市</t>
  </si>
  <si>
    <t>283819</t>
  </si>
  <si>
    <t>284815</t>
  </si>
  <si>
    <t>上郡町</t>
  </si>
  <si>
    <t>292061</t>
  </si>
  <si>
    <t>桜井市</t>
  </si>
  <si>
    <t>河合町</t>
  </si>
  <si>
    <t>292079</t>
  </si>
  <si>
    <t>御所市</t>
  </si>
  <si>
    <t>葛城市</t>
  </si>
  <si>
    <t>292125</t>
  </si>
  <si>
    <t>宇陀市</t>
  </si>
  <si>
    <t>293458</t>
  </si>
  <si>
    <t>安堵町</t>
  </si>
  <si>
    <t>294012</t>
  </si>
  <si>
    <t>294241</t>
  </si>
  <si>
    <t>294250</t>
  </si>
  <si>
    <t>294276</t>
  </si>
  <si>
    <t>下市町</t>
  </si>
  <si>
    <t>高野町</t>
  </si>
  <si>
    <t>303666</t>
  </si>
  <si>
    <t>有田川町</t>
  </si>
  <si>
    <t>303810</t>
  </si>
  <si>
    <t>303836</t>
  </si>
  <si>
    <t>303917</t>
  </si>
  <si>
    <t>304042</t>
  </si>
  <si>
    <t>上富田町</t>
  </si>
  <si>
    <t>宇部・阿知須公共下水道組合</t>
  </si>
  <si>
    <t>304221</t>
  </si>
  <si>
    <t>太地町</t>
  </si>
  <si>
    <t>382043</t>
  </si>
  <si>
    <t>312037</t>
  </si>
  <si>
    <t>312045</t>
  </si>
  <si>
    <t>325287</t>
  </si>
  <si>
    <t>境港市</t>
  </si>
  <si>
    <t>313025</t>
  </si>
  <si>
    <t>岩美町</t>
  </si>
  <si>
    <t>八頭町</t>
  </si>
  <si>
    <t>313700</t>
  </si>
  <si>
    <t>313718</t>
  </si>
  <si>
    <t>琴浦町</t>
  </si>
  <si>
    <t>313840</t>
  </si>
  <si>
    <t>日吉津村</t>
  </si>
  <si>
    <t>江津市</t>
  </si>
  <si>
    <t>323438</t>
  </si>
  <si>
    <t>日出町</t>
  </si>
  <si>
    <t>332020</t>
  </si>
  <si>
    <t>332071</t>
  </si>
  <si>
    <t>332089</t>
  </si>
  <si>
    <t>332097</t>
  </si>
  <si>
    <t>新見市</t>
  </si>
  <si>
    <t>和気町</t>
  </si>
  <si>
    <t>336815</t>
  </si>
  <si>
    <t>吉備中央町</t>
  </si>
  <si>
    <t>三原市</t>
  </si>
  <si>
    <t>342050</t>
  </si>
  <si>
    <t>尾道市</t>
  </si>
  <si>
    <t>342084</t>
  </si>
  <si>
    <t>342131</t>
  </si>
  <si>
    <t>342149</t>
  </si>
  <si>
    <t>府中町</t>
  </si>
  <si>
    <t>海田町</t>
  </si>
  <si>
    <t>熊野町</t>
  </si>
  <si>
    <t>坂町</t>
  </si>
  <si>
    <t>光市</t>
  </si>
  <si>
    <t>柳井市</t>
  </si>
  <si>
    <t>353434</t>
  </si>
  <si>
    <t>353442</t>
  </si>
  <si>
    <t>平生町</t>
  </si>
  <si>
    <t>358673</t>
  </si>
  <si>
    <t>362018</t>
  </si>
  <si>
    <t>362034</t>
  </si>
  <si>
    <t>362042</t>
  </si>
  <si>
    <t>362051</t>
  </si>
  <si>
    <t>美波町</t>
  </si>
  <si>
    <t>北島町</t>
  </si>
  <si>
    <t>364037</t>
  </si>
  <si>
    <t>藍住町</t>
  </si>
  <si>
    <t>372048</t>
  </si>
  <si>
    <t>善通寺市</t>
  </si>
  <si>
    <t>372056</t>
  </si>
  <si>
    <t>さぬき市</t>
  </si>
  <si>
    <t>三木町</t>
  </si>
  <si>
    <t>373869</t>
  </si>
  <si>
    <t>宇多津町</t>
  </si>
  <si>
    <t>宇和島市</t>
  </si>
  <si>
    <t>382078</t>
  </si>
  <si>
    <t>大洲市</t>
  </si>
  <si>
    <t>382141</t>
  </si>
  <si>
    <t>382159</t>
  </si>
  <si>
    <t>384011</t>
  </si>
  <si>
    <t>392031</t>
  </si>
  <si>
    <t>霧島市</t>
  </si>
  <si>
    <t>392065</t>
  </si>
  <si>
    <t>須崎市</t>
  </si>
  <si>
    <t>392081</t>
  </si>
  <si>
    <t>392103</t>
  </si>
  <si>
    <t>四万十市</t>
  </si>
  <si>
    <t>香南市</t>
  </si>
  <si>
    <t>直方市</t>
  </si>
  <si>
    <t>402079</t>
  </si>
  <si>
    <t>柳川市</t>
  </si>
  <si>
    <t>筑後市</t>
  </si>
  <si>
    <t>402125</t>
  </si>
  <si>
    <t>402231</t>
  </si>
  <si>
    <t>402265</t>
  </si>
  <si>
    <t>宮若市</t>
  </si>
  <si>
    <t>402290</t>
  </si>
  <si>
    <t>みやま市</t>
  </si>
  <si>
    <t>須恵町</t>
  </si>
  <si>
    <t>403482</t>
  </si>
  <si>
    <t>沖縄市</t>
  </si>
  <si>
    <t>403849</t>
  </si>
  <si>
    <t>404012</t>
  </si>
  <si>
    <t>404021</t>
  </si>
  <si>
    <t>鞍手町</t>
  </si>
  <si>
    <t>大刀洗町</t>
  </si>
  <si>
    <t>広川町</t>
  </si>
  <si>
    <t>412023</t>
  </si>
  <si>
    <t>412040</t>
  </si>
  <si>
    <t>多久市</t>
  </si>
  <si>
    <t>伊万里市</t>
  </si>
  <si>
    <t>鹿島市</t>
  </si>
  <si>
    <t>413275</t>
  </si>
  <si>
    <t>413461</t>
  </si>
  <si>
    <t>420000</t>
  </si>
  <si>
    <t>長崎県</t>
  </si>
  <si>
    <t>422100</t>
  </si>
  <si>
    <t>422142</t>
  </si>
  <si>
    <t>423211</t>
  </si>
  <si>
    <t>東彼杵町</t>
  </si>
  <si>
    <t>423238</t>
  </si>
  <si>
    <t>佐々町</t>
  </si>
  <si>
    <t>472093</t>
  </si>
  <si>
    <t>阿蘇市</t>
  </si>
  <si>
    <t>大津町</t>
  </si>
  <si>
    <t>御船町</t>
  </si>
  <si>
    <t>益城町</t>
  </si>
  <si>
    <t>442020</t>
  </si>
  <si>
    <t>別府市</t>
  </si>
  <si>
    <t>442038</t>
  </si>
  <si>
    <t>中津市</t>
  </si>
  <si>
    <t>442062</t>
  </si>
  <si>
    <t>臼杵市</t>
  </si>
  <si>
    <t>津久見市</t>
  </si>
  <si>
    <t>442097</t>
  </si>
  <si>
    <t>豊後高田市</t>
  </si>
  <si>
    <t>442119</t>
  </si>
  <si>
    <t>国東市</t>
  </si>
  <si>
    <t>443417</t>
  </si>
  <si>
    <t>452076</t>
  </si>
  <si>
    <t>串間市</t>
  </si>
  <si>
    <t>452084</t>
  </si>
  <si>
    <t>西都市</t>
  </si>
  <si>
    <t>453412</t>
  </si>
  <si>
    <t>三股町</t>
  </si>
  <si>
    <t>国富町</t>
  </si>
  <si>
    <t>454010</t>
  </si>
  <si>
    <t>高鍋町</t>
  </si>
  <si>
    <t>高千穂町</t>
  </si>
  <si>
    <t>鹿屋市</t>
  </si>
  <si>
    <t>462047</t>
  </si>
  <si>
    <t>462080</t>
  </si>
  <si>
    <t>462101</t>
  </si>
  <si>
    <t>462217</t>
  </si>
  <si>
    <t>462233</t>
  </si>
  <si>
    <t>南九州市</t>
  </si>
  <si>
    <t>喜界町</t>
  </si>
  <si>
    <t>465305</t>
  </si>
  <si>
    <t>徳之島町</t>
  </si>
  <si>
    <t>465330</t>
  </si>
  <si>
    <t>472085</t>
  </si>
  <si>
    <t>名護市</t>
  </si>
  <si>
    <t>豊見城市</t>
  </si>
  <si>
    <t>472131</t>
  </si>
  <si>
    <t>うるま市</t>
  </si>
  <si>
    <t>472158</t>
  </si>
  <si>
    <t>南城市</t>
  </si>
  <si>
    <t>473243</t>
  </si>
  <si>
    <t>読谷村</t>
  </si>
  <si>
    <t>嘉手納町</t>
  </si>
  <si>
    <t>473278</t>
  </si>
  <si>
    <t>中城村</t>
  </si>
  <si>
    <t>西原町</t>
  </si>
  <si>
    <t>473481</t>
  </si>
  <si>
    <t>473502</t>
  </si>
  <si>
    <t>07 福島県 富岡町</t>
  </si>
  <si>
    <t>汚水処理原価（資本費）【円/㎥】</t>
    <rPh sb="0" eb="2">
      <t>オスイ</t>
    </rPh>
    <rPh sb="2" eb="4">
      <t>ショリ</t>
    </rPh>
    <rPh sb="4" eb="6">
      <t>ゲンカ</t>
    </rPh>
    <rPh sb="7" eb="9">
      <t>シホン</t>
    </rPh>
    <rPh sb="9" eb="10">
      <t>ヒ</t>
    </rPh>
    <rPh sb="12" eb="13">
      <t>エン</t>
    </rPh>
    <phoneticPr fontId="8"/>
  </si>
  <si>
    <t>施設利用率【％】</t>
    <rPh sb="0" eb="2">
      <t>シセツ</t>
    </rPh>
    <rPh sb="2" eb="4">
      <t>リヨウ</t>
    </rPh>
    <rPh sb="4" eb="5">
      <t>リツ</t>
    </rPh>
    <phoneticPr fontId="8"/>
  </si>
  <si>
    <t>必要データ</t>
    <rPh sb="0" eb="2">
      <t>ヒツヨウ</t>
    </rPh>
    <phoneticPr fontId="9"/>
  </si>
  <si>
    <t>※該当するデータがない場合は黒塗りにしている。</t>
    <rPh sb="1" eb="3">
      <t>ガイトウ</t>
    </rPh>
    <rPh sb="11" eb="13">
      <t>バアイ</t>
    </rPh>
    <rPh sb="14" eb="16">
      <t>クロヌ</t>
    </rPh>
    <phoneticPr fontId="8"/>
  </si>
  <si>
    <t>法適用</t>
  </si>
  <si>
    <t>法非適用</t>
  </si>
  <si>
    <t>列11</t>
    <rPh sb="0" eb="1">
      <t>レツ</t>
    </rPh>
    <phoneticPr fontId="9"/>
  </si>
  <si>
    <t>富谷町</t>
  </si>
  <si>
    <t>093670</t>
  </si>
  <si>
    <t>■経費回収率（％）</t>
    <rPh sb="1" eb="3">
      <t>ケイヒ</t>
    </rPh>
    <rPh sb="3" eb="5">
      <t>カイシュウ</t>
    </rPh>
    <rPh sb="5" eb="6">
      <t>リツ</t>
    </rPh>
    <phoneticPr fontId="9"/>
  </si>
  <si>
    <t>■経費回収率（維持）（％）</t>
    <rPh sb="1" eb="3">
      <t>ケイヒ</t>
    </rPh>
    <rPh sb="3" eb="5">
      <t>カイシュウ</t>
    </rPh>
    <rPh sb="5" eb="6">
      <t>リツ</t>
    </rPh>
    <rPh sb="7" eb="9">
      <t>イジ</t>
    </rPh>
    <phoneticPr fontId="9"/>
  </si>
  <si>
    <t>表32</t>
    <rPh sb="0" eb="1">
      <t>ヒョウ</t>
    </rPh>
    <phoneticPr fontId="9"/>
  </si>
  <si>
    <t>表33</t>
    <rPh sb="0" eb="1">
      <t>ヒョウ</t>
    </rPh>
    <phoneticPr fontId="9"/>
  </si>
  <si>
    <t>非適</t>
    <rPh sb="0" eb="1">
      <t>ヒ</t>
    </rPh>
    <rPh sb="1" eb="2">
      <t>テキ</t>
    </rPh>
    <phoneticPr fontId="5"/>
  </si>
  <si>
    <t>行02</t>
  </si>
  <si>
    <t>行01</t>
    <rPh sb="0" eb="1">
      <t>ギョウ</t>
    </rPh>
    <phoneticPr fontId="9"/>
  </si>
  <si>
    <t>列52</t>
    <rPh sb="0" eb="1">
      <t>レツ</t>
    </rPh>
    <phoneticPr fontId="9"/>
  </si>
  <si>
    <t>下水道使用料（千円）</t>
    <rPh sb="0" eb="3">
      <t>ゲスイドウ</t>
    </rPh>
    <rPh sb="3" eb="5">
      <t>シヨウ</t>
    </rPh>
    <rPh sb="5" eb="6">
      <t>リョウ</t>
    </rPh>
    <rPh sb="7" eb="9">
      <t>センエン</t>
    </rPh>
    <phoneticPr fontId="9"/>
  </si>
  <si>
    <t>汚水処理費（維持）</t>
    <rPh sb="0" eb="2">
      <t>オスイ</t>
    </rPh>
    <rPh sb="2" eb="4">
      <t>ショリ</t>
    </rPh>
    <rPh sb="4" eb="5">
      <t>ヒ</t>
    </rPh>
    <rPh sb="6" eb="8">
      <t>イジ</t>
    </rPh>
    <phoneticPr fontId="9"/>
  </si>
  <si>
    <t>現在処理区域内人口</t>
    <rPh sb="0" eb="2">
      <t>ゲンザイ</t>
    </rPh>
    <rPh sb="2" eb="4">
      <t>ショリ</t>
    </rPh>
    <rPh sb="4" eb="7">
      <t>クイキナイ</t>
    </rPh>
    <rPh sb="7" eb="9">
      <t>ジンコウ</t>
    </rPh>
    <phoneticPr fontId="9"/>
  </si>
  <si>
    <t>下水道：17</t>
  </si>
  <si>
    <t>公共：1
特環：4</t>
    <rPh sb="0" eb="2">
      <t>コウキョウ</t>
    </rPh>
    <rPh sb="5" eb="7">
      <t>トッカン</t>
    </rPh>
    <phoneticPr fontId="9"/>
  </si>
  <si>
    <t>決算年度</t>
  </si>
  <si>
    <t>2013</t>
  </si>
  <si>
    <t>※公共下水道を対象としている。</t>
    <rPh sb="1" eb="3">
      <t>コウキョウ</t>
    </rPh>
    <rPh sb="3" eb="6">
      <t>ゲスイドウ</t>
    </rPh>
    <rPh sb="7" eb="9">
      <t>タイショウ</t>
    </rPh>
    <phoneticPr fontId="8"/>
  </si>
  <si>
    <t>法適
法非適</t>
    <rPh sb="0" eb="1">
      <t>ホウ</t>
    </rPh>
    <rPh sb="1" eb="2">
      <t>テキ</t>
    </rPh>
    <rPh sb="3" eb="4">
      <t>ホウ</t>
    </rPh>
    <rPh sb="4" eb="5">
      <t>ヒ</t>
    </rPh>
    <rPh sb="5" eb="6">
      <t>テキ</t>
    </rPh>
    <phoneticPr fontId="8"/>
  </si>
  <si>
    <t>汚水処理原価（維持管理費）【円/㎥】</t>
    <rPh sb="0" eb="2">
      <t>オスイ</t>
    </rPh>
    <rPh sb="2" eb="4">
      <t>ショリ</t>
    </rPh>
    <rPh sb="4" eb="6">
      <t>ゲンカ</t>
    </rPh>
    <rPh sb="7" eb="9">
      <t>イジ</t>
    </rPh>
    <rPh sb="9" eb="12">
      <t>カンリヒ</t>
    </rPh>
    <rPh sb="14" eb="15">
      <t>エン</t>
    </rPh>
    <phoneticPr fontId="8"/>
  </si>
  <si>
    <t>■汚水処理原価（維持管理費）（円/㎥）</t>
    <rPh sb="1" eb="3">
      <t>オスイ</t>
    </rPh>
    <rPh sb="3" eb="5">
      <t>ショリ</t>
    </rPh>
    <rPh sb="5" eb="7">
      <t>ゲンカ</t>
    </rPh>
    <rPh sb="8" eb="10">
      <t>イジ</t>
    </rPh>
    <rPh sb="10" eb="13">
      <t>カンリヒ</t>
    </rPh>
    <rPh sb="15" eb="16">
      <t>エン</t>
    </rPh>
    <phoneticPr fontId="5"/>
  </si>
  <si>
    <t>※直近改定からの経過年数について、ここでいう改定には消費税及び地方税の転嫁のみによる改定は含まない。</t>
    <rPh sb="22" eb="24">
      <t>カイテイ</t>
    </rPh>
    <rPh sb="26" eb="29">
      <t>ショウヒゼイ</t>
    </rPh>
    <rPh sb="29" eb="30">
      <t>オヨ</t>
    </rPh>
    <rPh sb="31" eb="34">
      <t>チホウゼイ</t>
    </rPh>
    <rPh sb="35" eb="37">
      <t>テンカ</t>
    </rPh>
    <rPh sb="42" eb="44">
      <t>カイテイ</t>
    </rPh>
    <rPh sb="45" eb="46">
      <t>フク</t>
    </rPh>
    <phoneticPr fontId="8"/>
  </si>
  <si>
    <t>28 兵庫県 丹波篠山市</t>
  </si>
  <si>
    <t>類似団体区分の平均値</t>
    <rPh sb="0" eb="2">
      <t>ルイジ</t>
    </rPh>
    <rPh sb="2" eb="4">
      <t>ダンタイ</t>
    </rPh>
    <rPh sb="4" eb="6">
      <t>クブン</t>
    </rPh>
    <rPh sb="7" eb="9">
      <t>ヘイキン</t>
    </rPh>
    <rPh sb="9" eb="10">
      <t>チ</t>
    </rPh>
    <phoneticPr fontId="11"/>
  </si>
  <si>
    <t>H23</t>
  </si>
  <si>
    <t>H28</t>
  </si>
  <si>
    <t>R3</t>
  </si>
  <si>
    <t>※出典：R3、H28は「地方公営企業決算状況調査」（総務省）をもとに国土交通省作成。H23は「下水道経営指標」（総務省）をもとに国土交通省作成。</t>
    <rPh sb="1" eb="3">
      <t>シュッテン</t>
    </rPh>
    <rPh sb="12" eb="14">
      <t>チホウ</t>
    </rPh>
    <rPh sb="14" eb="16">
      <t>コウエイ</t>
    </rPh>
    <rPh sb="16" eb="18">
      <t>キギョウ</t>
    </rPh>
    <rPh sb="18" eb="20">
      <t>ケッサン</t>
    </rPh>
    <rPh sb="20" eb="22">
      <t>ジョウキョウ</t>
    </rPh>
    <rPh sb="22" eb="24">
      <t>チョウサ</t>
    </rPh>
    <rPh sb="26" eb="29">
      <t>ソウムショウ</t>
    </rPh>
    <rPh sb="34" eb="36">
      <t>コクド</t>
    </rPh>
    <rPh sb="36" eb="39">
      <t>コウツウショウ</t>
    </rPh>
    <rPh sb="39" eb="41">
      <t>サクセイ</t>
    </rPh>
    <rPh sb="47" eb="50">
      <t>ゲスイドウ</t>
    </rPh>
    <rPh sb="50" eb="52">
      <t>ケイエイ</t>
    </rPh>
    <rPh sb="52" eb="54">
      <t>シヒョウ</t>
    </rPh>
    <rPh sb="56" eb="59">
      <t>ソウムショウ</t>
    </rPh>
    <rPh sb="64" eb="66">
      <t>コクド</t>
    </rPh>
    <rPh sb="66" eb="69">
      <t>コウツウショウ</t>
    </rPh>
    <rPh sb="69" eb="71">
      <t>サクセイ</t>
    </rPh>
    <phoneticPr fontId="8"/>
  </si>
  <si>
    <t>※供用年数及び直近改定からの経過年数については、令和3年度末を基準として算出している。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レイワ</t>
    </rPh>
    <rPh sb="27" eb="30">
      <t>ネンドマツ</t>
    </rPh>
    <rPh sb="31" eb="33">
      <t>キジュン</t>
    </rPh>
    <rPh sb="36" eb="38">
      <t>サンシュツ</t>
    </rPh>
    <phoneticPr fontId="8"/>
  </si>
  <si>
    <t>【公共下水道】</t>
    <rPh sb="1" eb="6">
      <t>コウキョウゲスイドウ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</si>
</sst>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5" x14ac:knownFonts="1">
    <font>
      <sz val="10"/>
      <color theme="1"/>
      <name val="Meiryo UI"/>
      <family val="3"/>
    </font>
    <font>
      <sz val="11"/>
      <color theme="1"/>
      <name val="ＭＳ Ｐゴシック"/>
      <family val="3"/>
    </font>
    <font>
      <sz val="11"/>
      <color theme="1"/>
      <name val="游ゴシック"/>
      <family val="3"/>
      <scheme val="minor"/>
    </font>
    <font>
      <sz val="11"/>
      <name val="ＭＳ Ｐゴシック"/>
      <family val="3"/>
    </font>
    <font>
      <sz val="11"/>
      <name val="ＭＳ ゴシック"/>
      <family val="3"/>
    </font>
    <font>
      <sz val="6"/>
      <name val="Meiryo UI"/>
      <family val="3"/>
    </font>
    <font>
      <sz val="11"/>
      <color rgb="FFFF0000"/>
      <name val="ＭＳ Ｐゴシック"/>
      <family val="3"/>
    </font>
    <font>
      <sz val="10"/>
      <color theme="1"/>
      <name val="Meiryo UI"/>
      <family val="3"/>
    </font>
    <font>
      <sz val="6"/>
      <name val="ＭＳ Ｐゴシック"/>
      <family val="3"/>
    </font>
    <font>
      <sz val="6"/>
      <name val="游ゴシック"/>
      <family val="3"/>
      <charset val="128"/>
    </font>
    <font>
      <b/>
      <sz val="10"/>
      <color theme="1"/>
      <name val="Meiryo UI"/>
      <family val="3"/>
    </font>
    <font>
      <sz val="6"/>
      <name val="ＭＳ Ｐゴシック"/>
      <family val="3"/>
      <charset val="128"/>
    </font>
    <font>
      <b/>
      <sz val="11"/>
      <color rgb="FFFF0000"/>
      <name val="ＭＳ Ｐゴシック"/>
      <family val="3"/>
      <charset val="128"/>
    </font>
    <font>
      <sz val="11"/>
      <color theme="1"/>
      <name val="ＭＳ Ｐゴシック"/>
      <family val="2"/>
      <charset val="128"/>
    </font>
    <font>
      <sz val="11"/>
      <name val="ＭＳ ゴシック"/>
      <family val="3"/>
      <charset val="128"/>
    </font>
  </fonts>
  <fills count="12">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0" tint="-0.499984740745262"/>
        <bgColor indexed="64"/>
      </patternFill>
    </fill>
    <fill>
      <patternFill patternType="solid">
        <fgColor rgb="FF00B0F0"/>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0.34998626667073579"/>
        <bgColor indexed="64"/>
      </patternFill>
    </fill>
    <fill>
      <patternFill patternType="solid">
        <fgColor theme="6" tint="-0.249977111117893"/>
        <bgColor indexed="64"/>
      </patternFill>
    </fill>
    <fill>
      <patternFill patternType="solid">
        <fgColor theme="8" tint="0.399975585192419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2">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4" fillId="0" borderId="0"/>
  </cellStyleXfs>
  <cellXfs count="69">
    <xf numFmtId="0" fontId="0" fillId="0" borderId="0" xfId="0">
      <alignment vertical="center"/>
    </xf>
    <xf numFmtId="0" fontId="1" fillId="0" borderId="0" xfId="0" applyFont="1">
      <alignment vertical="center"/>
    </xf>
    <xf numFmtId="0" fontId="6" fillId="0" borderId="0" xfId="0" applyFont="1">
      <alignment vertical="center"/>
    </xf>
    <xf numFmtId="0" fontId="1" fillId="2" borderId="1" xfId="11" applyFont="1" applyFill="1" applyBorder="1" applyAlignment="1">
      <alignment horizontal="center" vertical="center" shrinkToFit="1"/>
    </xf>
    <xf numFmtId="0" fontId="1" fillId="2" borderId="1" xfId="11" applyFont="1" applyFill="1" applyBorder="1" applyAlignment="1">
      <alignment horizontal="left" vertical="center" shrinkToFit="1"/>
    </xf>
    <xf numFmtId="0" fontId="1" fillId="0" borderId="1" xfId="0" applyFont="1" applyBorder="1">
      <alignment vertical="center"/>
    </xf>
    <xf numFmtId="0" fontId="1" fillId="0" borderId="0" xfId="0" applyFont="1" applyAlignment="1">
      <alignment vertical="center"/>
    </xf>
    <xf numFmtId="3" fontId="1" fillId="0" borderId="1" xfId="0" applyNumberFormat="1" applyFont="1" applyBorder="1">
      <alignment vertical="center"/>
    </xf>
    <xf numFmtId="0" fontId="0" fillId="7" borderId="0" xfId="0" applyFont="1" applyFill="1">
      <alignment vertical="center"/>
    </xf>
    <xf numFmtId="0" fontId="0" fillId="5" borderId="0" xfId="0" applyFont="1" applyFill="1">
      <alignment vertical="center"/>
    </xf>
    <xf numFmtId="0" fontId="0" fillId="0" borderId="0" xfId="10" applyFont="1"/>
    <xf numFmtId="0" fontId="0" fillId="0" borderId="0" xfId="10" applyFont="1" applyAlignment="1">
      <alignment vertical="top"/>
    </xf>
    <xf numFmtId="49" fontId="0" fillId="0" borderId="0" xfId="0" applyNumberFormat="1" applyFont="1">
      <alignment vertical="center"/>
    </xf>
    <xf numFmtId="0" fontId="0" fillId="0" borderId="0" xfId="0" applyFont="1" applyAlignment="1"/>
    <xf numFmtId="49" fontId="0" fillId="3" borderId="0" xfId="0" applyNumberFormat="1" applyFont="1" applyFill="1">
      <alignment vertical="center"/>
    </xf>
    <xf numFmtId="0" fontId="0" fillId="9" borderId="0" xfId="10" applyFont="1" applyFill="1" applyAlignment="1">
      <alignment vertical="center"/>
    </xf>
    <xf numFmtId="0" fontId="0" fillId="7" borderId="0" xfId="10" applyFont="1" applyFill="1" applyAlignment="1">
      <alignment vertical="center"/>
    </xf>
    <xf numFmtId="0" fontId="0" fillId="7" borderId="0" xfId="10" applyFont="1" applyFill="1" applyAlignment="1">
      <alignment vertical="center" shrinkToFit="1"/>
    </xf>
    <xf numFmtId="0" fontId="0" fillId="5" borderId="0" xfId="10" applyFont="1" applyFill="1" applyAlignment="1">
      <alignment vertical="center"/>
    </xf>
    <xf numFmtId="0" fontId="0" fillId="10" borderId="0" xfId="10" applyFont="1" applyFill="1" applyAlignment="1">
      <alignment vertical="center"/>
    </xf>
    <xf numFmtId="0" fontId="0" fillId="0" borderId="0" xfId="10" applyFont="1" applyFill="1" applyAlignment="1">
      <alignment vertical="center" shrinkToFit="1"/>
    </xf>
    <xf numFmtId="177" fontId="0" fillId="7" borderId="0" xfId="16" applyNumberFormat="1" applyFont="1" applyFill="1">
      <alignment vertical="center"/>
    </xf>
    <xf numFmtId="177" fontId="0" fillId="5" borderId="0" xfId="16" applyNumberFormat="1" applyFont="1" applyFill="1">
      <alignment vertical="center"/>
    </xf>
    <xf numFmtId="0" fontId="0" fillId="0" borderId="0" xfId="10" quotePrefix="1" applyFont="1" applyFill="1"/>
    <xf numFmtId="0" fontId="0" fillId="0" borderId="0" xfId="10" applyFont="1" applyAlignment="1">
      <alignment horizontal="left" vertical="center" wrapText="1"/>
    </xf>
    <xf numFmtId="0" fontId="0" fillId="8" borderId="0" xfId="10" applyFont="1" applyFill="1"/>
    <xf numFmtId="0" fontId="10" fillId="0" borderId="0" xfId="10" applyFont="1"/>
    <xf numFmtId="178" fontId="0" fillId="7" borderId="0" xfId="0" applyNumberFormat="1" applyFont="1" applyFill="1">
      <alignment vertical="center"/>
    </xf>
    <xf numFmtId="0" fontId="0" fillId="6" borderId="0" xfId="10" applyFont="1" applyFill="1"/>
    <xf numFmtId="0" fontId="0" fillId="4" borderId="0" xfId="10" applyFont="1" applyFill="1"/>
    <xf numFmtId="0" fontId="0" fillId="0" borderId="0" xfId="0" applyFont="1" applyAlignment="1">
      <alignment vertical="center"/>
    </xf>
    <xf numFmtId="49" fontId="0" fillId="7" borderId="0" xfId="0" applyNumberFormat="1" applyFont="1" applyFill="1">
      <alignment vertical="center"/>
    </xf>
    <xf numFmtId="49" fontId="0" fillId="5" borderId="0" xfId="0" applyNumberFormat="1" applyFont="1" applyFill="1">
      <alignment vertical="center"/>
    </xf>
    <xf numFmtId="178" fontId="0" fillId="5" borderId="0" xfId="0" applyNumberFormat="1" applyFont="1" applyFill="1">
      <alignment vertical="center"/>
    </xf>
    <xf numFmtId="3" fontId="0" fillId="7" borderId="0" xfId="0" applyNumberFormat="1" applyFont="1" applyFill="1">
      <alignment vertical="center"/>
    </xf>
    <xf numFmtId="177" fontId="1" fillId="0" borderId="1" xfId="0" applyNumberFormat="1" applyFont="1" applyBorder="1">
      <alignment vertical="center"/>
    </xf>
    <xf numFmtId="178" fontId="1" fillId="0" borderId="1" xfId="0" applyNumberFormat="1" applyFont="1" applyBorder="1">
      <alignment vertical="center"/>
    </xf>
    <xf numFmtId="177" fontId="1" fillId="2" borderId="1" xfId="0" applyNumberFormat="1" applyFont="1" applyFill="1" applyBorder="1">
      <alignment vertical="center"/>
    </xf>
    <xf numFmtId="178" fontId="1" fillId="2" borderId="1" xfId="0" applyNumberFormat="1" applyFont="1" applyFill="1" applyBorder="1">
      <alignment vertical="center"/>
    </xf>
    <xf numFmtId="3" fontId="1" fillId="2" borderId="1" xfId="0" applyNumberFormat="1" applyFont="1" applyFill="1" applyBorder="1">
      <alignment vertical="center"/>
    </xf>
    <xf numFmtId="0" fontId="1" fillId="2" borderId="1" xfId="0" applyFont="1" applyFill="1" applyBorder="1">
      <alignment vertical="center"/>
    </xf>
    <xf numFmtId="0" fontId="12" fillId="0" borderId="4" xfId="0" applyFont="1" applyBorder="1" applyAlignment="1">
      <alignment horizontal="center" vertical="center"/>
    </xf>
    <xf numFmtId="0" fontId="12" fillId="0" borderId="6" xfId="0" applyFont="1" applyBorder="1" applyAlignment="1">
      <alignment vertical="center"/>
    </xf>
    <xf numFmtId="1" fontId="12" fillId="0" borderId="1" xfId="0" applyNumberFormat="1" applyFont="1" applyBorder="1">
      <alignment vertical="center"/>
    </xf>
    <xf numFmtId="177" fontId="12" fillId="0" borderId="1" xfId="16" applyNumberFormat="1" applyFont="1" applyBorder="1">
      <alignment vertical="center"/>
    </xf>
    <xf numFmtId="176" fontId="12" fillId="0" borderId="1" xfId="17" applyNumberFormat="1" applyFont="1" applyBorder="1">
      <alignment vertical="center"/>
    </xf>
    <xf numFmtId="38" fontId="12" fillId="0" borderId="1" xfId="17" applyNumberFormat="1" applyFont="1" applyBorder="1">
      <alignment vertical="center"/>
    </xf>
    <xf numFmtId="38" fontId="12" fillId="0" borderId="1" xfId="17" applyFont="1" applyBorder="1">
      <alignment vertical="center"/>
    </xf>
    <xf numFmtId="177" fontId="12" fillId="2" borderId="1" xfId="16" applyNumberFormat="1" applyFont="1" applyFill="1" applyBorder="1">
      <alignment vertical="center"/>
    </xf>
    <xf numFmtId="177" fontId="12" fillId="0" borderId="1" xfId="16" applyNumberFormat="1" applyFont="1" applyFill="1" applyBorder="1">
      <alignment vertical="center"/>
    </xf>
    <xf numFmtId="176" fontId="1" fillId="2" borderId="1" xfId="4" applyNumberFormat="1" applyFont="1" applyFill="1" applyBorder="1" applyAlignment="1">
      <alignment horizontal="center" vertical="center" shrinkToFit="1"/>
    </xf>
    <xf numFmtId="0" fontId="1" fillId="11" borderId="1" xfId="0" applyFont="1" applyFill="1" applyBorder="1">
      <alignment vertical="center"/>
    </xf>
    <xf numFmtId="177" fontId="1" fillId="11" borderId="1" xfId="0" applyNumberFormat="1" applyFont="1" applyFill="1" applyBorder="1">
      <alignment vertical="center"/>
    </xf>
    <xf numFmtId="178" fontId="1" fillId="11" borderId="1" xfId="0" applyNumberFormat="1" applyFont="1" applyFill="1" applyBorder="1">
      <alignment vertical="center"/>
    </xf>
    <xf numFmtId="3" fontId="1" fillId="11" borderId="1" xfId="0" applyNumberFormat="1" applyFont="1" applyFill="1" applyBorder="1">
      <alignment vertical="center"/>
    </xf>
    <xf numFmtId="0" fontId="1" fillId="11" borderId="1" xfId="0" applyFont="1" applyFill="1" applyBorder="1" applyAlignment="1">
      <alignment vertical="center"/>
    </xf>
    <xf numFmtId="177" fontId="6" fillId="2" borderId="1" xfId="0" applyNumberFormat="1" applyFont="1" applyFill="1" applyBorder="1">
      <alignment vertical="center"/>
    </xf>
    <xf numFmtId="176" fontId="1" fillId="2" borderId="1" xfId="4" applyNumberFormat="1" applyFont="1" applyFill="1" applyBorder="1" applyAlignment="1">
      <alignment horizontal="center" vertical="center" shrinkToFit="1"/>
    </xf>
    <xf numFmtId="38" fontId="1" fillId="2" borderId="1" xfId="4" applyFont="1" applyFill="1" applyBorder="1" applyAlignment="1">
      <alignment horizontal="center" vertical="center" shrinkToFit="1"/>
    </xf>
    <xf numFmtId="38" fontId="1" fillId="2" borderId="2" xfId="4" applyFont="1" applyFill="1" applyBorder="1" applyAlignment="1">
      <alignment horizontal="center" vertical="center" wrapText="1"/>
    </xf>
    <xf numFmtId="38" fontId="1" fillId="2" borderId="3" xfId="4" applyFont="1" applyFill="1" applyBorder="1" applyAlignment="1">
      <alignment horizontal="center" vertical="center" wrapText="1"/>
    </xf>
    <xf numFmtId="38" fontId="1" fillId="2" borderId="1" xfId="4" applyFont="1" applyFill="1" applyBorder="1" applyAlignment="1">
      <alignment horizontal="center" vertical="center" wrapText="1"/>
    </xf>
    <xf numFmtId="38" fontId="1" fillId="2" borderId="1" xfId="4" applyFont="1" applyFill="1" applyBorder="1" applyAlignment="1">
      <alignment horizontal="center" vertical="center"/>
    </xf>
    <xf numFmtId="176" fontId="1" fillId="2" borderId="4" xfId="4" applyNumberFormat="1" applyFont="1" applyFill="1" applyBorder="1" applyAlignment="1">
      <alignment horizontal="center" vertical="center" shrinkToFit="1"/>
    </xf>
    <xf numFmtId="176" fontId="1" fillId="2" borderId="5" xfId="4" applyNumberFormat="1" applyFont="1" applyFill="1" applyBorder="1" applyAlignment="1">
      <alignment horizontal="center" vertical="center" shrinkToFit="1"/>
    </xf>
    <xf numFmtId="176" fontId="1" fillId="2" borderId="6" xfId="4" applyNumberFormat="1" applyFont="1" applyFill="1" applyBorder="1" applyAlignment="1">
      <alignment horizontal="center" vertical="center" shrinkToFit="1"/>
    </xf>
    <xf numFmtId="38" fontId="1" fillId="2" borderId="4" xfId="4" applyFont="1" applyFill="1" applyBorder="1" applyAlignment="1">
      <alignment horizontal="center" vertical="center" shrinkToFit="1"/>
    </xf>
    <xf numFmtId="38" fontId="1" fillId="2" borderId="5" xfId="4" applyFont="1" applyFill="1" applyBorder="1" applyAlignment="1">
      <alignment horizontal="center" vertical="center" shrinkToFit="1"/>
    </xf>
    <xf numFmtId="38" fontId="1" fillId="2" borderId="6" xfId="4" applyFont="1" applyFill="1" applyBorder="1" applyAlignment="1">
      <alignment horizontal="center" vertical="center" shrinkToFit="1"/>
    </xf>
  </cellXfs>
  <cellStyles count="22">
    <cellStyle name="パーセント" xfId="16" builtinId="5"/>
    <cellStyle name="パーセント 2" xfId="1"/>
    <cellStyle name="パーセント 3" xfId="2"/>
    <cellStyle name="パーセント 4" xfId="20"/>
    <cellStyle name="桁区切り" xfId="17" builtinId="6"/>
    <cellStyle name="桁区切り 2" xfId="3"/>
    <cellStyle name="桁区切り 3" xfId="4"/>
    <cellStyle name="桁区切り 4" xfId="5"/>
    <cellStyle name="桁区切り 5" xfId="6"/>
    <cellStyle name="桁区切り 6" xfId="7"/>
    <cellStyle name="桁区切り 7" xfId="19"/>
    <cellStyle name="標準" xfId="0" builtinId="0"/>
    <cellStyle name="標準 10" xfId="18"/>
    <cellStyle name="標準 11" xfId="21"/>
    <cellStyle name="標準 2" xfId="8"/>
    <cellStyle name="標準 3" xfId="9"/>
    <cellStyle name="標準 4" xfId="10"/>
    <cellStyle name="標準 5" xfId="11"/>
    <cellStyle name="標準 6" xfId="12"/>
    <cellStyle name="標準 7" xfId="13"/>
    <cellStyle name="標準 8" xfId="14"/>
    <cellStyle name="標準 9" xfId="15"/>
  </cellStyles>
  <dxfs count="399">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FF99FF"/>
      <color rgb="FFFF66FF"/>
      <color rgb="FFA3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259"/>
  <sheetViews>
    <sheetView tabSelected="1" zoomScale="70" zoomScaleNormal="70" workbookViewId="0">
      <pane xSplit="1" ySplit="5" topLeftCell="B6" activePane="bottomRight" state="frozen"/>
      <selection pane="topRight" activeCell="B1" sqref="B1"/>
      <selection pane="bottomLeft" activeCell="A6" sqref="A6"/>
      <selection pane="bottomRight" activeCell="R256" sqref="R256"/>
    </sheetView>
  </sheetViews>
  <sheetFormatPr defaultRowHeight="13.5" x14ac:dyDescent="0.25"/>
  <cols>
    <col min="1" max="1" width="24.375" style="1" customWidth="1"/>
    <col min="2" max="29" width="10.25" style="1" customWidth="1"/>
    <col min="30" max="30" width="9" style="1" customWidth="1"/>
    <col min="31" max="31" width="9" style="2" customWidth="1"/>
    <col min="32" max="16384" width="9" style="2"/>
  </cols>
  <sheetData>
    <row r="1" spans="1:29" x14ac:dyDescent="0.25">
      <c r="A1" s="1" t="s">
        <v>3632</v>
      </c>
    </row>
    <row r="2" spans="1:29" ht="27.75" customHeight="1" x14ac:dyDescent="0.25">
      <c r="A2" s="3" t="s">
        <v>5</v>
      </c>
      <c r="B2" s="59" t="s">
        <v>3621</v>
      </c>
      <c r="C2" s="59" t="s">
        <v>22</v>
      </c>
      <c r="D2" s="57" t="s">
        <v>56</v>
      </c>
      <c r="E2" s="57"/>
      <c r="F2" s="57"/>
      <c r="G2" s="57" t="s">
        <v>36</v>
      </c>
      <c r="H2" s="57"/>
      <c r="I2" s="57"/>
      <c r="J2" s="57" t="s">
        <v>27</v>
      </c>
      <c r="K2" s="57"/>
      <c r="L2" s="57"/>
      <c r="M2" s="57" t="s">
        <v>1174</v>
      </c>
      <c r="N2" s="57"/>
      <c r="O2" s="57"/>
      <c r="P2" s="57" t="s">
        <v>3622</v>
      </c>
      <c r="Q2" s="57"/>
      <c r="R2" s="57"/>
      <c r="S2" s="57" t="s">
        <v>3596</v>
      </c>
      <c r="T2" s="57"/>
      <c r="U2" s="57"/>
      <c r="V2" s="57" t="s">
        <v>45</v>
      </c>
      <c r="W2" s="57"/>
      <c r="X2" s="57"/>
      <c r="Y2" s="58" t="s">
        <v>50</v>
      </c>
      <c r="Z2" s="58"/>
      <c r="AA2" s="58"/>
      <c r="AB2" s="59" t="s">
        <v>40</v>
      </c>
      <c r="AC2" s="59" t="s">
        <v>3597</v>
      </c>
    </row>
    <row r="3" spans="1:29" x14ac:dyDescent="0.25">
      <c r="A3" s="3" t="s">
        <v>11</v>
      </c>
      <c r="B3" s="60"/>
      <c r="C3" s="60"/>
      <c r="D3" s="50" t="s">
        <v>3627</v>
      </c>
      <c r="E3" s="50" t="s">
        <v>3628</v>
      </c>
      <c r="F3" s="50" t="s">
        <v>3629</v>
      </c>
      <c r="G3" s="50" t="s">
        <v>3627</v>
      </c>
      <c r="H3" s="50" t="s">
        <v>3628</v>
      </c>
      <c r="I3" s="50" t="s">
        <v>3629</v>
      </c>
      <c r="J3" s="50" t="s">
        <v>3627</v>
      </c>
      <c r="K3" s="50" t="s">
        <v>3628</v>
      </c>
      <c r="L3" s="50" t="s">
        <v>3629</v>
      </c>
      <c r="M3" s="50" t="s">
        <v>3627</v>
      </c>
      <c r="N3" s="50" t="s">
        <v>3628</v>
      </c>
      <c r="O3" s="50" t="s">
        <v>3629</v>
      </c>
      <c r="P3" s="50" t="s">
        <v>3627</v>
      </c>
      <c r="Q3" s="50" t="s">
        <v>3628</v>
      </c>
      <c r="R3" s="50" t="s">
        <v>3629</v>
      </c>
      <c r="S3" s="50" t="s">
        <v>3627</v>
      </c>
      <c r="T3" s="50" t="s">
        <v>3628</v>
      </c>
      <c r="U3" s="50" t="s">
        <v>3629</v>
      </c>
      <c r="V3" s="50" t="s">
        <v>3627</v>
      </c>
      <c r="W3" s="50" t="s">
        <v>3628</v>
      </c>
      <c r="X3" s="50" t="s">
        <v>3629</v>
      </c>
      <c r="Y3" s="50" t="s">
        <v>3627</v>
      </c>
      <c r="Z3" s="50" t="s">
        <v>3628</v>
      </c>
      <c r="AA3" s="50" t="s">
        <v>3629</v>
      </c>
      <c r="AB3" s="60"/>
      <c r="AC3" s="60"/>
    </row>
    <row r="4" spans="1:29" ht="28.5" customHeight="1" x14ac:dyDescent="0.25">
      <c r="A4" s="4" t="s">
        <v>60</v>
      </c>
      <c r="B4" s="61" t="s">
        <v>3621</v>
      </c>
      <c r="C4" s="61" t="s">
        <v>22</v>
      </c>
      <c r="D4" s="57" t="s">
        <v>56</v>
      </c>
      <c r="E4" s="57"/>
      <c r="F4" s="57"/>
      <c r="G4" s="57" t="s">
        <v>36</v>
      </c>
      <c r="H4" s="57"/>
      <c r="I4" s="57"/>
      <c r="J4" s="57" t="s">
        <v>27</v>
      </c>
      <c r="K4" s="57"/>
      <c r="L4" s="57"/>
      <c r="M4" s="57" t="s">
        <v>1174</v>
      </c>
      <c r="N4" s="57"/>
      <c r="O4" s="57"/>
      <c r="P4" s="57" t="s">
        <v>3622</v>
      </c>
      <c r="Q4" s="57"/>
      <c r="R4" s="57"/>
      <c r="S4" s="57" t="s">
        <v>3596</v>
      </c>
      <c r="T4" s="57"/>
      <c r="U4" s="57"/>
      <c r="V4" s="57" t="s">
        <v>45</v>
      </c>
      <c r="W4" s="57"/>
      <c r="X4" s="57"/>
      <c r="Y4" s="58" t="s">
        <v>50</v>
      </c>
      <c r="Z4" s="58"/>
      <c r="AA4" s="58"/>
      <c r="AB4" s="61" t="s">
        <v>40</v>
      </c>
      <c r="AC4" s="61" t="s">
        <v>3597</v>
      </c>
    </row>
    <row r="5" spans="1:29" x14ac:dyDescent="0.25">
      <c r="A5" s="3" t="s">
        <v>11</v>
      </c>
      <c r="B5" s="62"/>
      <c r="C5" s="62"/>
      <c r="D5" s="50" t="s">
        <v>3627</v>
      </c>
      <c r="E5" s="50" t="s">
        <v>3628</v>
      </c>
      <c r="F5" s="50" t="s">
        <v>3629</v>
      </c>
      <c r="G5" s="50" t="s">
        <v>3627</v>
      </c>
      <c r="H5" s="50" t="s">
        <v>3628</v>
      </c>
      <c r="I5" s="50" t="s">
        <v>3629</v>
      </c>
      <c r="J5" s="50" t="s">
        <v>3627</v>
      </c>
      <c r="K5" s="50" t="s">
        <v>3628</v>
      </c>
      <c r="L5" s="50" t="s">
        <v>3629</v>
      </c>
      <c r="M5" s="50" t="s">
        <v>3627</v>
      </c>
      <c r="N5" s="50" t="s">
        <v>3628</v>
      </c>
      <c r="O5" s="50" t="s">
        <v>3629</v>
      </c>
      <c r="P5" s="50" t="s">
        <v>3627</v>
      </c>
      <c r="Q5" s="50" t="s">
        <v>3628</v>
      </c>
      <c r="R5" s="50" t="s">
        <v>3629</v>
      </c>
      <c r="S5" s="50" t="s">
        <v>3627</v>
      </c>
      <c r="T5" s="50" t="s">
        <v>3628</v>
      </c>
      <c r="U5" s="50" t="s">
        <v>3629</v>
      </c>
      <c r="V5" s="50" t="s">
        <v>3627</v>
      </c>
      <c r="W5" s="50" t="s">
        <v>3628</v>
      </c>
      <c r="X5" s="50" t="s">
        <v>3629</v>
      </c>
      <c r="Y5" s="50" t="s">
        <v>3627</v>
      </c>
      <c r="Z5" s="50" t="s">
        <v>3628</v>
      </c>
      <c r="AA5" s="50" t="s">
        <v>3629</v>
      </c>
      <c r="AB5" s="61"/>
      <c r="AC5" s="61"/>
    </row>
    <row r="6" spans="1:29" x14ac:dyDescent="0.25">
      <c r="A6" s="51" t="s">
        <v>201</v>
      </c>
      <c r="B6" s="51" t="s">
        <v>3600</v>
      </c>
      <c r="C6" s="51">
        <v>61</v>
      </c>
      <c r="D6" s="52">
        <v>0.99900000000000011</v>
      </c>
      <c r="E6" s="52">
        <v>0.99926930015307436</v>
      </c>
      <c r="F6" s="52">
        <v>0.99953177144073058</v>
      </c>
      <c r="G6" s="52">
        <v>1.07</v>
      </c>
      <c r="H6" s="52">
        <v>1.030863890928289</v>
      </c>
      <c r="I6" s="52">
        <v>0.95007487236547505</v>
      </c>
      <c r="J6" s="52">
        <v>1.909</v>
      </c>
      <c r="K6" s="52">
        <v>1.8129019114615603</v>
      </c>
      <c r="L6" s="52">
        <v>1.6702773510653608</v>
      </c>
      <c r="M6" s="53">
        <v>87.31</v>
      </c>
      <c r="N6" s="53">
        <v>90.800640500102617</v>
      </c>
      <c r="O6" s="53">
        <v>93.634403011982613</v>
      </c>
      <c r="P6" s="53">
        <v>48.95</v>
      </c>
      <c r="Q6" s="53">
        <v>51.631641498603642</v>
      </c>
      <c r="R6" s="53">
        <v>53.260432127565672</v>
      </c>
      <c r="S6" s="53">
        <v>38.36</v>
      </c>
      <c r="T6" s="53">
        <v>39.168999001498982</v>
      </c>
      <c r="U6" s="53">
        <v>40.373970884416934</v>
      </c>
      <c r="V6" s="53">
        <v>93.44</v>
      </c>
      <c r="W6" s="53">
        <v>93.603101564716567</v>
      </c>
      <c r="X6" s="53">
        <v>88.959693490626833</v>
      </c>
      <c r="Y6" s="54">
        <v>1333</v>
      </c>
      <c r="Z6" s="54">
        <v>1371</v>
      </c>
      <c r="AA6" s="54">
        <v>1371</v>
      </c>
      <c r="AB6" s="51">
        <v>25</v>
      </c>
      <c r="AC6" s="52">
        <v>0.65213835406372467</v>
      </c>
    </row>
    <row r="7" spans="1:29" x14ac:dyDescent="0.25">
      <c r="A7" s="55" t="s">
        <v>146</v>
      </c>
      <c r="B7" s="51" t="s">
        <v>3600</v>
      </c>
      <c r="C7" s="1">
        <v>58</v>
      </c>
      <c r="D7" s="52">
        <v>0.99299999999999999</v>
      </c>
      <c r="E7" s="52">
        <v>0.99608668160507241</v>
      </c>
      <c r="F7" s="52">
        <v>0.99671335568391639</v>
      </c>
      <c r="G7" s="52">
        <v>0.998</v>
      </c>
      <c r="H7" s="52">
        <v>1.2614746059905437</v>
      </c>
      <c r="I7" s="52">
        <v>1.2257442082866243</v>
      </c>
      <c r="J7" s="52">
        <v>2.911</v>
      </c>
      <c r="K7" s="52">
        <v>3.0597199686073906</v>
      </c>
      <c r="L7" s="52">
        <v>2.5642597802738263</v>
      </c>
      <c r="M7" s="53">
        <v>147.66999999999999</v>
      </c>
      <c r="N7" s="53">
        <v>118.15440938099553</v>
      </c>
      <c r="O7" s="53">
        <v>116.0985697190327</v>
      </c>
      <c r="P7" s="53">
        <v>50.62</v>
      </c>
      <c r="Q7" s="53">
        <v>48.713211845911253</v>
      </c>
      <c r="R7" s="53">
        <v>55.496385552741792</v>
      </c>
      <c r="S7" s="53">
        <v>97.05</v>
      </c>
      <c r="T7" s="53">
        <v>69.441197535084285</v>
      </c>
      <c r="U7" s="53">
        <v>60.602184166290911</v>
      </c>
      <c r="V7" s="53">
        <v>147.35</v>
      </c>
      <c r="W7" s="53">
        <v>149.04878701993675</v>
      </c>
      <c r="X7" s="53">
        <v>142.30714942346521</v>
      </c>
      <c r="Y7" s="54">
        <v>1830</v>
      </c>
      <c r="Z7" s="54">
        <v>1882</v>
      </c>
      <c r="AA7" s="54">
        <v>1917</v>
      </c>
      <c r="AB7" s="51">
        <v>20</v>
      </c>
      <c r="AC7" s="52">
        <v>0.70779088595882489</v>
      </c>
    </row>
    <row r="8" spans="1:29" x14ac:dyDescent="0.25">
      <c r="A8" s="55" t="s">
        <v>100</v>
      </c>
      <c r="B8" s="51" t="s">
        <v>3600</v>
      </c>
      <c r="C8" s="51">
        <v>57</v>
      </c>
      <c r="D8" s="52">
        <v>0.94400000000000006</v>
      </c>
      <c r="E8" s="52">
        <v>0.96629599975778535</v>
      </c>
      <c r="F8" s="52">
        <v>0.97614236675528099</v>
      </c>
      <c r="G8" s="52">
        <v>0.83900000000000008</v>
      </c>
      <c r="H8" s="52">
        <v>1.0773731603193719</v>
      </c>
      <c r="I8" s="52">
        <v>1.0559428522890264</v>
      </c>
      <c r="J8" s="52">
        <v>2.2030000000000003</v>
      </c>
      <c r="K8" s="52">
        <v>2.7110838401530475</v>
      </c>
      <c r="L8" s="52">
        <v>2.409941824886551</v>
      </c>
      <c r="M8" s="53">
        <v>145.72999999999999</v>
      </c>
      <c r="N8" s="53">
        <v>135.55263294386387</v>
      </c>
      <c r="O8" s="53">
        <v>132.59768846185565</v>
      </c>
      <c r="P8" s="53">
        <v>55.54</v>
      </c>
      <c r="Q8" s="53">
        <v>53.868038450665559</v>
      </c>
      <c r="R8" s="53">
        <v>58.099154060673179</v>
      </c>
      <c r="S8" s="53">
        <v>90.2</v>
      </c>
      <c r="T8" s="53">
        <v>81.684594493198304</v>
      </c>
      <c r="U8" s="53">
        <v>74.498534401182468</v>
      </c>
      <c r="V8" s="53">
        <v>122.32</v>
      </c>
      <c r="W8" s="53">
        <v>146.0407685443424</v>
      </c>
      <c r="X8" s="53">
        <v>140.01558136134358</v>
      </c>
      <c r="Y8" s="54">
        <v>2016</v>
      </c>
      <c r="Z8" s="54">
        <v>2414</v>
      </c>
      <c r="AA8" s="54">
        <v>2459</v>
      </c>
      <c r="AB8" s="51">
        <v>8</v>
      </c>
      <c r="AC8" s="52">
        <v>0.4851304347826087</v>
      </c>
    </row>
    <row r="9" spans="1:29" x14ac:dyDescent="0.25">
      <c r="A9" s="55" t="s">
        <v>143</v>
      </c>
      <c r="B9" s="51" t="s">
        <v>3600</v>
      </c>
      <c r="C9" s="51">
        <v>59</v>
      </c>
      <c r="D9" s="52">
        <v>0.99199999999999999</v>
      </c>
      <c r="E9" s="52">
        <v>0.9968382783396188</v>
      </c>
      <c r="F9" s="52">
        <v>0.99872843096775366</v>
      </c>
      <c r="G9" s="52">
        <v>1.135</v>
      </c>
      <c r="H9" s="52">
        <v>1.1551778242390893</v>
      </c>
      <c r="I9" s="52">
        <v>1.089461047891267</v>
      </c>
      <c r="J9" s="52">
        <v>2.8560000000000003</v>
      </c>
      <c r="K9" s="52">
        <v>2.4485881667302691</v>
      </c>
      <c r="L9" s="52">
        <v>2.0581102101933144</v>
      </c>
      <c r="M9" s="53">
        <v>122.14</v>
      </c>
      <c r="N9" s="53">
        <v>123.68305069971234</v>
      </c>
      <c r="O9" s="53">
        <v>122.20226364509287</v>
      </c>
      <c r="P9" s="53">
        <v>48.56</v>
      </c>
      <c r="Q9" s="53">
        <v>58.350325850564133</v>
      </c>
      <c r="R9" s="53">
        <v>64.687792493368306</v>
      </c>
      <c r="S9" s="53">
        <v>73.59</v>
      </c>
      <c r="T9" s="53">
        <v>65.332724849148207</v>
      </c>
      <c r="U9" s="53">
        <v>57.514471151724557</v>
      </c>
      <c r="V9" s="53">
        <v>138.66999999999999</v>
      </c>
      <c r="W9" s="53">
        <v>142.87591740254666</v>
      </c>
      <c r="X9" s="53">
        <v>133.13460620546775</v>
      </c>
      <c r="Y9" s="54">
        <v>1905</v>
      </c>
      <c r="Z9" s="54">
        <v>1998</v>
      </c>
      <c r="AA9" s="54">
        <v>2035</v>
      </c>
      <c r="AB9" s="51">
        <v>8</v>
      </c>
      <c r="AC9" s="52">
        <v>0.57307556600999709</v>
      </c>
    </row>
    <row r="10" spans="1:29" x14ac:dyDescent="0.25">
      <c r="A10" s="55" t="s">
        <v>127</v>
      </c>
      <c r="B10" s="51" t="s">
        <v>3600</v>
      </c>
      <c r="C10" s="51">
        <v>70</v>
      </c>
      <c r="D10" s="52">
        <v>0.99900000000000011</v>
      </c>
      <c r="E10" s="52">
        <v>0.99970737097150053</v>
      </c>
      <c r="F10" s="52">
        <v>0.99986905069313348</v>
      </c>
      <c r="G10" s="52">
        <v>1.169</v>
      </c>
      <c r="H10" s="52">
        <v>1.2034839985506178</v>
      </c>
      <c r="I10" s="52">
        <v>1.0353395521663435</v>
      </c>
      <c r="J10" s="52">
        <v>2.3050000000000002</v>
      </c>
      <c r="K10" s="52">
        <v>2.2355352420205366</v>
      </c>
      <c r="L10" s="52">
        <v>1.8244008619383802</v>
      </c>
      <c r="M10" s="53">
        <v>113.08</v>
      </c>
      <c r="N10" s="53">
        <v>108.9555532582616</v>
      </c>
      <c r="O10" s="53">
        <v>117.00376374833067</v>
      </c>
      <c r="P10" s="53">
        <v>57.36</v>
      </c>
      <c r="Q10" s="53">
        <v>58.65542284228632</v>
      </c>
      <c r="R10" s="53">
        <v>66.399126906937866</v>
      </c>
      <c r="S10" s="53">
        <v>55.72</v>
      </c>
      <c r="T10" s="53">
        <v>50.300130415975282</v>
      </c>
      <c r="U10" s="53">
        <v>50.604636841392811</v>
      </c>
      <c r="V10" s="53">
        <v>132.24</v>
      </c>
      <c r="W10" s="53">
        <v>131.12626489954746</v>
      </c>
      <c r="X10" s="53">
        <v>121.13862436097334</v>
      </c>
      <c r="Y10" s="54">
        <v>1974</v>
      </c>
      <c r="Z10" s="54">
        <v>2030</v>
      </c>
      <c r="AA10" s="54">
        <v>2068</v>
      </c>
      <c r="AB10" s="51">
        <v>24</v>
      </c>
      <c r="AC10" s="52">
        <v>0.58737307018939999</v>
      </c>
    </row>
    <row r="11" spans="1:29" x14ac:dyDescent="0.25">
      <c r="A11" s="55" t="s">
        <v>96</v>
      </c>
      <c r="B11" s="51" t="s">
        <v>3600</v>
      </c>
      <c r="C11" s="51">
        <v>60</v>
      </c>
      <c r="D11" s="52">
        <v>0.996</v>
      </c>
      <c r="E11" s="52">
        <v>0.99688547180108156</v>
      </c>
      <c r="F11" s="52">
        <v>0.99769284128154534</v>
      </c>
      <c r="G11" s="52">
        <v>1.0669999999999999</v>
      </c>
      <c r="H11" s="52">
        <v>1.3522417296334359</v>
      </c>
      <c r="I11" s="52">
        <v>1.0647729446908629</v>
      </c>
      <c r="J11" s="52">
        <v>3.2010000000000001</v>
      </c>
      <c r="K11" s="52">
        <v>3.0712835591121186</v>
      </c>
      <c r="L11" s="52">
        <v>2.6779387726274888</v>
      </c>
      <c r="M11" s="53">
        <v>139.68</v>
      </c>
      <c r="N11" s="53">
        <v>109.14673123386146</v>
      </c>
      <c r="O11" s="53">
        <v>131.91330040989658</v>
      </c>
      <c r="P11" s="53">
        <v>46.58</v>
      </c>
      <c r="Q11" s="53">
        <v>48.055727120872014</v>
      </c>
      <c r="R11" s="53">
        <v>52.449934538094148</v>
      </c>
      <c r="S11" s="53">
        <v>93.1</v>
      </c>
      <c r="T11" s="53">
        <v>61.091004112989438</v>
      </c>
      <c r="U11" s="53">
        <v>79.463365871802424</v>
      </c>
      <c r="V11" s="53">
        <v>149.1</v>
      </c>
      <c r="W11" s="53">
        <v>147.59276462751257</v>
      </c>
      <c r="X11" s="53">
        <v>140.45771332133597</v>
      </c>
      <c r="Y11" s="54">
        <v>1942</v>
      </c>
      <c r="Z11" s="54">
        <v>1998</v>
      </c>
      <c r="AA11" s="54">
        <v>2035</v>
      </c>
      <c r="AB11" s="51">
        <v>21</v>
      </c>
      <c r="AC11" s="52">
        <v>0.62112371939173983</v>
      </c>
    </row>
    <row r="12" spans="1:29" x14ac:dyDescent="0.25">
      <c r="A12" s="55" t="s">
        <v>30</v>
      </c>
      <c r="B12" s="51" t="s">
        <v>3600</v>
      </c>
      <c r="C12" s="51">
        <v>90</v>
      </c>
      <c r="D12" s="52">
        <v>0.99</v>
      </c>
      <c r="E12" s="52">
        <v>0.99033897598791265</v>
      </c>
      <c r="F12" s="52">
        <v>0.99030600586288164</v>
      </c>
      <c r="G12" s="52">
        <v>0.97400000000000009</v>
      </c>
      <c r="H12" s="52">
        <v>1.1339306156180604</v>
      </c>
      <c r="I12" s="52">
        <v>1.1214273679256577</v>
      </c>
      <c r="J12" s="52">
        <v>3.0019999999999998</v>
      </c>
      <c r="K12" s="52">
        <v>3.0855816532499456</v>
      </c>
      <c r="L12" s="52">
        <v>2.3340548578330096</v>
      </c>
      <c r="M12" s="53">
        <v>157.18</v>
      </c>
      <c r="N12" s="53">
        <v>132.03007398618058</v>
      </c>
      <c r="O12" s="53">
        <v>126.5978273451565</v>
      </c>
      <c r="P12" s="53">
        <v>51</v>
      </c>
      <c r="Q12" s="53">
        <v>48.520168933970659</v>
      </c>
      <c r="R12" s="53">
        <v>60.825591921431602</v>
      </c>
      <c r="S12" s="53">
        <v>106.18</v>
      </c>
      <c r="T12" s="53">
        <v>83.50990505220993</v>
      </c>
      <c r="U12" s="53">
        <v>65.772235423724894</v>
      </c>
      <c r="V12" s="53">
        <v>153.11000000000001</v>
      </c>
      <c r="W12" s="53">
        <v>149.71294307524784</v>
      </c>
      <c r="X12" s="53">
        <v>141.97026830478569</v>
      </c>
      <c r="Y12" s="54">
        <v>2058</v>
      </c>
      <c r="Z12" s="54">
        <v>2116</v>
      </c>
      <c r="AA12" s="54">
        <v>2156</v>
      </c>
      <c r="AB12" s="51">
        <v>8</v>
      </c>
      <c r="AC12" s="52">
        <v>0.50410178117048343</v>
      </c>
    </row>
    <row r="13" spans="1:29" x14ac:dyDescent="0.25">
      <c r="A13" s="55" t="s">
        <v>205</v>
      </c>
      <c r="B13" s="51" t="s">
        <v>3600</v>
      </c>
      <c r="C13" s="51">
        <v>54</v>
      </c>
      <c r="D13" s="52">
        <v>0.98499999999999999</v>
      </c>
      <c r="E13" s="52">
        <v>0.99004277511518601</v>
      </c>
      <c r="F13" s="52">
        <v>0.99167409752627522</v>
      </c>
      <c r="G13" s="52">
        <v>0.93599999999999994</v>
      </c>
      <c r="H13" s="52">
        <v>1.0321570301035559</v>
      </c>
      <c r="I13" s="52">
        <v>1.0919748675687637</v>
      </c>
      <c r="J13" s="52">
        <v>2.468</v>
      </c>
      <c r="K13" s="52">
        <v>2.5336932634542175</v>
      </c>
      <c r="L13" s="52">
        <v>2.448481252515363</v>
      </c>
      <c r="M13" s="53">
        <v>119.54</v>
      </c>
      <c r="N13" s="53">
        <v>114.34821296421779</v>
      </c>
      <c r="O13" s="53">
        <v>106.1815894862699</v>
      </c>
      <c r="P13" s="53">
        <v>45.32</v>
      </c>
      <c r="Q13" s="53">
        <v>46.582320596255009</v>
      </c>
      <c r="R13" s="53">
        <v>47.354917256726225</v>
      </c>
      <c r="S13" s="53">
        <v>74.209999999999994</v>
      </c>
      <c r="T13" s="53">
        <v>67.765892367962778</v>
      </c>
      <c r="U13" s="53">
        <v>58.826672229543675</v>
      </c>
      <c r="V13" s="53">
        <v>111.86</v>
      </c>
      <c r="W13" s="53">
        <v>118.02531189079596</v>
      </c>
      <c r="X13" s="53">
        <v>115.94762711751041</v>
      </c>
      <c r="Y13" s="54">
        <v>1737</v>
      </c>
      <c r="Z13" s="54">
        <v>1999</v>
      </c>
      <c r="AA13" s="54">
        <v>2036</v>
      </c>
      <c r="AB13" s="51">
        <v>9</v>
      </c>
      <c r="AC13" s="56"/>
    </row>
    <row r="14" spans="1:29" x14ac:dyDescent="0.25">
      <c r="A14" s="55" t="s">
        <v>200</v>
      </c>
      <c r="B14" s="51" t="s">
        <v>3600</v>
      </c>
      <c r="C14" s="51">
        <v>55</v>
      </c>
      <c r="D14" s="52">
        <v>0.89599999999999991</v>
      </c>
      <c r="E14" s="52">
        <v>0.90607403489241045</v>
      </c>
      <c r="F14" s="52">
        <v>0.92531636668266715</v>
      </c>
      <c r="G14" s="52">
        <v>0.94700000000000006</v>
      </c>
      <c r="H14" s="52">
        <v>1.1040091381262287</v>
      </c>
      <c r="I14" s="52">
        <v>1.0384030810012377</v>
      </c>
      <c r="J14" s="52">
        <v>2.8930000000000002</v>
      </c>
      <c r="K14" s="52">
        <v>2.9375705242701589</v>
      </c>
      <c r="L14" s="52">
        <v>2.788140808911475</v>
      </c>
      <c r="M14" s="53">
        <v>182.83</v>
      </c>
      <c r="N14" s="53">
        <v>156.02272413349633</v>
      </c>
      <c r="O14" s="53">
        <v>163.48693823072554</v>
      </c>
      <c r="P14" s="53">
        <v>59.84</v>
      </c>
      <c r="Q14" s="53">
        <v>58.637064804264874</v>
      </c>
      <c r="R14" s="53">
        <v>60.88836683557706</v>
      </c>
      <c r="S14" s="53">
        <v>122.99</v>
      </c>
      <c r="T14" s="53">
        <v>97.385659329231459</v>
      </c>
      <c r="U14" s="53">
        <v>102.59857139514848</v>
      </c>
      <c r="V14" s="53">
        <v>173.14</v>
      </c>
      <c r="W14" s="53">
        <v>172.25051319872765</v>
      </c>
      <c r="X14" s="53">
        <v>169.76534036224444</v>
      </c>
      <c r="Y14" s="54">
        <v>2908</v>
      </c>
      <c r="Z14" s="54">
        <v>2991</v>
      </c>
      <c r="AA14" s="54">
        <v>3047</v>
      </c>
      <c r="AB14" s="51">
        <v>18</v>
      </c>
      <c r="AC14" s="52">
        <v>0.89395801331285207</v>
      </c>
    </row>
    <row r="15" spans="1:29" x14ac:dyDescent="0.25">
      <c r="A15" s="55" t="s">
        <v>206</v>
      </c>
      <c r="B15" s="51" t="s">
        <v>3600</v>
      </c>
      <c r="C15" s="51">
        <v>62</v>
      </c>
      <c r="D15" s="52">
        <v>0.85499999999999998</v>
      </c>
      <c r="E15" s="52">
        <v>0.89424690670163687</v>
      </c>
      <c r="F15" s="52">
        <v>0.90653604948169453</v>
      </c>
      <c r="G15" s="52">
        <v>1.03</v>
      </c>
      <c r="H15" s="52">
        <v>1.0144153563328764</v>
      </c>
      <c r="I15" s="52">
        <v>0.99697643400790248</v>
      </c>
      <c r="J15" s="52">
        <v>2.5780000000000003</v>
      </c>
      <c r="K15" s="52">
        <v>2.4011210475671381</v>
      </c>
      <c r="L15" s="52">
        <v>2.1714020045513616</v>
      </c>
      <c r="M15" s="53">
        <v>147.16</v>
      </c>
      <c r="N15" s="53">
        <v>148.96333683596163</v>
      </c>
      <c r="O15" s="53">
        <v>149.83362446835167</v>
      </c>
      <c r="P15" s="53">
        <v>58.82</v>
      </c>
      <c r="Q15" s="53">
        <v>62.93339378707897</v>
      </c>
      <c r="R15" s="53">
        <v>68.794535652001628</v>
      </c>
      <c r="S15" s="53">
        <v>88.34</v>
      </c>
      <c r="T15" s="53">
        <v>86.029943048882657</v>
      </c>
      <c r="U15" s="53">
        <v>81.039088816350031</v>
      </c>
      <c r="V15" s="53">
        <v>151.62</v>
      </c>
      <c r="W15" s="53">
        <v>151.11069641698629</v>
      </c>
      <c r="X15" s="53">
        <v>149.38059261693644</v>
      </c>
      <c r="Y15" s="54">
        <v>2650</v>
      </c>
      <c r="Z15" s="54">
        <v>2720</v>
      </c>
      <c r="AA15" s="54">
        <v>2770</v>
      </c>
      <c r="AB15" s="51">
        <v>16</v>
      </c>
      <c r="AC15" s="52">
        <v>0.68190674278922681</v>
      </c>
    </row>
    <row r="16" spans="1:29" x14ac:dyDescent="0.25">
      <c r="A16" s="55" t="s">
        <v>18</v>
      </c>
      <c r="B16" s="51" t="s">
        <v>3600</v>
      </c>
      <c r="C16" s="51">
        <v>56</v>
      </c>
      <c r="D16" s="52">
        <v>0.95499999999999996</v>
      </c>
      <c r="E16" s="52">
        <v>0.96785609426006647</v>
      </c>
      <c r="F16" s="52">
        <v>0.98249004898958969</v>
      </c>
      <c r="G16" s="52">
        <v>1.0049999999999999</v>
      </c>
      <c r="H16" s="52">
        <v>1.1397809792516529</v>
      </c>
      <c r="I16" s="52">
        <v>1.1295357541111781</v>
      </c>
      <c r="J16" s="52">
        <v>2.6619999999999999</v>
      </c>
      <c r="K16" s="52">
        <v>2.9161916586894132</v>
      </c>
      <c r="L16" s="52">
        <v>4.6161737698357408</v>
      </c>
      <c r="M16" s="53">
        <v>127.06</v>
      </c>
      <c r="N16" s="53">
        <v>122.22229962587778</v>
      </c>
      <c r="O16" s="53">
        <v>117.13230557751044</v>
      </c>
      <c r="P16" s="53">
        <v>47.94</v>
      </c>
      <c r="Q16" s="53">
        <v>47.770060633318835</v>
      </c>
      <c r="R16" s="53">
        <v>28.661210281081352</v>
      </c>
      <c r="S16" s="53">
        <v>79.12</v>
      </c>
      <c r="T16" s="53">
        <v>74.452238992558947</v>
      </c>
      <c r="U16" s="53">
        <v>88.471095296429084</v>
      </c>
      <c r="V16" s="53">
        <v>127.64</v>
      </c>
      <c r="W16" s="53">
        <v>139.30665235397188</v>
      </c>
      <c r="X16" s="53">
        <v>132.3051271112742</v>
      </c>
      <c r="Y16" s="54">
        <v>2226</v>
      </c>
      <c r="Z16" s="54">
        <v>2516</v>
      </c>
      <c r="AA16" s="54">
        <v>2948</v>
      </c>
      <c r="AB16" s="51">
        <v>5</v>
      </c>
      <c r="AC16" s="52">
        <v>0.69976676384839653</v>
      </c>
    </row>
    <row r="17" spans="1:29" x14ac:dyDescent="0.25">
      <c r="A17" s="55" t="s">
        <v>219</v>
      </c>
      <c r="B17" s="51" t="s">
        <v>3600</v>
      </c>
      <c r="C17" s="51">
        <v>110</v>
      </c>
      <c r="D17" s="52">
        <v>0.998</v>
      </c>
      <c r="E17" s="52">
        <v>0.99791851195748449</v>
      </c>
      <c r="F17" s="52">
        <v>0.99841605068637806</v>
      </c>
      <c r="G17" s="52">
        <v>1.01</v>
      </c>
      <c r="H17" s="52">
        <v>1.0098844713597561</v>
      </c>
      <c r="I17" s="52">
        <v>0.96840774578228572</v>
      </c>
      <c r="J17" s="52">
        <v>2.0920000000000001</v>
      </c>
      <c r="K17" s="52">
        <v>2.251811357494788</v>
      </c>
      <c r="L17" s="52">
        <v>1.9419513880868082</v>
      </c>
      <c r="M17" s="53">
        <v>121.49</v>
      </c>
      <c r="N17" s="53">
        <v>119.89794498779835</v>
      </c>
      <c r="O17" s="53">
        <v>119.58403374685555</v>
      </c>
      <c r="P17" s="53">
        <v>58.64</v>
      </c>
      <c r="Q17" s="53">
        <v>53.771410463899898</v>
      </c>
      <c r="R17" s="53">
        <v>59.633884381851715</v>
      </c>
      <c r="S17" s="53">
        <v>62.84</v>
      </c>
      <c r="T17" s="53">
        <v>66.126534523898457</v>
      </c>
      <c r="U17" s="53">
        <v>59.950149365003838</v>
      </c>
      <c r="V17" s="53">
        <v>122.67</v>
      </c>
      <c r="W17" s="53">
        <v>121.08307279112388</v>
      </c>
      <c r="X17" s="53">
        <v>115.80610455234518</v>
      </c>
      <c r="Y17" s="54">
        <v>1722</v>
      </c>
      <c r="Z17" s="54">
        <v>1771</v>
      </c>
      <c r="AA17" s="54">
        <v>1804</v>
      </c>
      <c r="AB17" s="51">
        <v>23</v>
      </c>
      <c r="AC17" s="52">
        <v>0.54462036306235206</v>
      </c>
    </row>
    <row r="18" spans="1:29" x14ac:dyDescent="0.25">
      <c r="A18" s="55" t="s">
        <v>122</v>
      </c>
      <c r="B18" s="51" t="s">
        <v>3600</v>
      </c>
      <c r="C18" s="51">
        <v>88</v>
      </c>
      <c r="D18" s="52">
        <v>0.9890000000000001</v>
      </c>
      <c r="E18" s="52">
        <v>0.99209816160874387</v>
      </c>
      <c r="F18" s="52">
        <v>0.99417614464858561</v>
      </c>
      <c r="G18" s="52">
        <v>1.206</v>
      </c>
      <c r="H18" s="52">
        <v>1.2081001148168027</v>
      </c>
      <c r="I18" s="52">
        <v>1.1439040084710155</v>
      </c>
      <c r="J18" s="52">
        <v>2.8530000000000002</v>
      </c>
      <c r="K18" s="52">
        <v>2.7298814520897006</v>
      </c>
      <c r="L18" s="52">
        <v>2.4475389571994297</v>
      </c>
      <c r="M18" s="53">
        <v>105.5</v>
      </c>
      <c r="N18" s="53">
        <v>101.32721768560609</v>
      </c>
      <c r="O18" s="53">
        <v>102.97082872462502</v>
      </c>
      <c r="P18" s="53">
        <v>44.58</v>
      </c>
      <c r="Q18" s="53">
        <v>44.842029028894807</v>
      </c>
      <c r="R18" s="53">
        <v>48.125380553067664</v>
      </c>
      <c r="S18" s="53">
        <v>60.92</v>
      </c>
      <c r="T18" s="53">
        <v>56.485188656711273</v>
      </c>
      <c r="U18" s="53">
        <v>54.845448171557358</v>
      </c>
      <c r="V18" s="53">
        <v>127.19</v>
      </c>
      <c r="W18" s="53">
        <v>122.41342332004787</v>
      </c>
      <c r="X18" s="53">
        <v>117.78874373368095</v>
      </c>
      <c r="Y18" s="54">
        <v>1984</v>
      </c>
      <c r="Z18" s="54">
        <v>1976</v>
      </c>
      <c r="AA18" s="54">
        <v>2013</v>
      </c>
      <c r="AB18" s="51">
        <v>9</v>
      </c>
      <c r="AC18" s="52">
        <v>0.56550397456279811</v>
      </c>
    </row>
    <row r="19" spans="1:29" x14ac:dyDescent="0.25">
      <c r="A19" s="51" t="s">
        <v>118</v>
      </c>
      <c r="B19" s="51" t="s">
        <v>3600</v>
      </c>
      <c r="C19" s="51">
        <v>82</v>
      </c>
      <c r="D19" s="52">
        <v>1</v>
      </c>
      <c r="E19" s="52">
        <v>0.99998774479766661</v>
      </c>
      <c r="F19" s="52">
        <v>0.99998974232726079</v>
      </c>
      <c r="G19" s="52">
        <v>1.022</v>
      </c>
      <c r="H19" s="52">
        <v>1.0083105390437541</v>
      </c>
      <c r="I19" s="52">
        <v>0.97842946326827673</v>
      </c>
      <c r="J19" s="52">
        <v>1.8619999999999999</v>
      </c>
      <c r="K19" s="52">
        <v>1.7553380358781798</v>
      </c>
      <c r="L19" s="52">
        <v>1.6066546599619247</v>
      </c>
      <c r="M19" s="53">
        <v>93.03</v>
      </c>
      <c r="N19" s="53">
        <v>93.522699273402822</v>
      </c>
      <c r="O19" s="53">
        <v>90.482912593655371</v>
      </c>
      <c r="P19" s="53">
        <v>51.09</v>
      </c>
      <c r="Q19" s="53">
        <v>53.721802518803337</v>
      </c>
      <c r="R19" s="53">
        <v>55.102785813386106</v>
      </c>
      <c r="S19" s="53">
        <v>41.94</v>
      </c>
      <c r="T19" s="53">
        <v>39.800896754599478</v>
      </c>
      <c r="U19" s="53">
        <v>35.380126780269265</v>
      </c>
      <c r="V19" s="53">
        <v>95.12</v>
      </c>
      <c r="W19" s="53">
        <v>94.299923317191698</v>
      </c>
      <c r="X19" s="53">
        <v>88.531147603960619</v>
      </c>
      <c r="Y19" s="54">
        <v>1218</v>
      </c>
      <c r="Z19" s="54">
        <v>1252</v>
      </c>
      <c r="AA19" s="54">
        <v>1276</v>
      </c>
      <c r="AB19" s="51">
        <v>21</v>
      </c>
      <c r="AC19" s="52">
        <v>0.54192321822189571</v>
      </c>
    </row>
    <row r="20" spans="1:29" x14ac:dyDescent="0.25">
      <c r="A20" s="51" t="s">
        <v>221</v>
      </c>
      <c r="B20" s="51" t="s">
        <v>3600</v>
      </c>
      <c r="C20" s="51">
        <v>62</v>
      </c>
      <c r="D20" s="52">
        <v>0.93599999999999994</v>
      </c>
      <c r="E20" s="52">
        <v>0.94331344820276775</v>
      </c>
      <c r="F20" s="52">
        <v>0.95859519271782301</v>
      </c>
      <c r="G20" s="52">
        <v>1.0590000000000002</v>
      </c>
      <c r="H20" s="52">
        <v>1.1192475939265432</v>
      </c>
      <c r="I20" s="52">
        <v>1.1705589494249653</v>
      </c>
      <c r="J20" s="52">
        <v>2.8339999999999996</v>
      </c>
      <c r="K20" s="52">
        <v>3.0097213546527386</v>
      </c>
      <c r="L20" s="52">
        <v>3.0411467525271383</v>
      </c>
      <c r="M20" s="53">
        <v>168.89</v>
      </c>
      <c r="N20" s="53">
        <v>158.17371594517448</v>
      </c>
      <c r="O20" s="53">
        <v>148.88249897755691</v>
      </c>
      <c r="P20" s="53">
        <v>63.09</v>
      </c>
      <c r="Q20" s="53">
        <v>58.821242943429681</v>
      </c>
      <c r="R20" s="53">
        <v>57.305929562955981</v>
      </c>
      <c r="S20" s="53">
        <v>105.8</v>
      </c>
      <c r="T20" s="53">
        <v>99.352473001744784</v>
      </c>
      <c r="U20" s="53">
        <v>91.576569414600939</v>
      </c>
      <c r="V20" s="53">
        <v>178.82</v>
      </c>
      <c r="W20" s="53">
        <v>177.03555099405702</v>
      </c>
      <c r="X20" s="53">
        <v>174.27574159093251</v>
      </c>
      <c r="Y20" s="54">
        <v>2745</v>
      </c>
      <c r="Z20" s="54">
        <v>2824</v>
      </c>
      <c r="AA20" s="54">
        <v>2821</v>
      </c>
      <c r="AB20" s="51">
        <v>5</v>
      </c>
      <c r="AC20" s="52">
        <v>0.66712076340901616</v>
      </c>
    </row>
    <row r="21" spans="1:29" x14ac:dyDescent="0.25">
      <c r="A21" s="51" t="s">
        <v>203</v>
      </c>
      <c r="B21" s="51" t="s">
        <v>3600</v>
      </c>
      <c r="C21" s="51">
        <v>64</v>
      </c>
      <c r="D21" s="52">
        <v>0.99900000000000011</v>
      </c>
      <c r="E21" s="52">
        <v>0.99887099452100281</v>
      </c>
      <c r="F21" s="52">
        <v>0.99900209945267904</v>
      </c>
      <c r="G21" s="52">
        <v>0.96700000000000008</v>
      </c>
      <c r="H21" s="52">
        <v>0.9703678449039157</v>
      </c>
      <c r="I21" s="52">
        <v>1.0207849211669762</v>
      </c>
      <c r="J21" s="52">
        <v>2.3409999999999997</v>
      </c>
      <c r="K21" s="52">
        <v>2.508193658846182</v>
      </c>
      <c r="L21" s="52">
        <v>2.4488950168339905</v>
      </c>
      <c r="M21" s="53">
        <v>111.76</v>
      </c>
      <c r="N21" s="53">
        <v>112.93315221528067</v>
      </c>
      <c r="O21" s="53">
        <v>110.53097615303957</v>
      </c>
      <c r="P21" s="53">
        <v>46.17</v>
      </c>
      <c r="Q21" s="53">
        <v>43.691482572266686</v>
      </c>
      <c r="R21" s="53">
        <v>46.073168920388234</v>
      </c>
      <c r="S21" s="53">
        <v>65.59</v>
      </c>
      <c r="T21" s="53">
        <v>69.241669643013978</v>
      </c>
      <c r="U21" s="53">
        <v>64.457807232651334</v>
      </c>
      <c r="V21" s="53">
        <v>108.1</v>
      </c>
      <c r="W21" s="53">
        <v>109.58669953334777</v>
      </c>
      <c r="X21" s="53">
        <v>112.82835377888942</v>
      </c>
      <c r="Y21" s="54">
        <v>1522</v>
      </c>
      <c r="Z21" s="54">
        <v>1566</v>
      </c>
      <c r="AA21" s="54">
        <v>1760</v>
      </c>
      <c r="AB21" s="51">
        <v>20</v>
      </c>
      <c r="AC21" s="52">
        <v>0.68772599267811885</v>
      </c>
    </row>
    <row r="22" spans="1:29" x14ac:dyDescent="0.25">
      <c r="A22" s="51" t="s">
        <v>225</v>
      </c>
      <c r="B22" s="51" t="s">
        <v>3600</v>
      </c>
      <c r="C22" s="51">
        <v>60</v>
      </c>
      <c r="D22" s="52">
        <v>0.84299999999999997</v>
      </c>
      <c r="E22" s="52">
        <v>0.87877141826620142</v>
      </c>
      <c r="F22" s="52">
        <v>0.92157990686027769</v>
      </c>
      <c r="G22" s="52">
        <v>0.93500000000000005</v>
      </c>
      <c r="H22" s="52">
        <v>0.97324383685487281</v>
      </c>
      <c r="I22" s="52">
        <v>0.95028829708546636</v>
      </c>
      <c r="J22" s="52">
        <v>2.7730000000000001</v>
      </c>
      <c r="K22" s="52">
        <v>2.6435104044211974</v>
      </c>
      <c r="L22" s="52">
        <v>2.5060007977057301</v>
      </c>
      <c r="M22" s="53">
        <v>204.53</v>
      </c>
      <c r="N22" s="53">
        <v>189.14560163547966</v>
      </c>
      <c r="O22" s="53">
        <v>186.50792871613982</v>
      </c>
      <c r="P22" s="53">
        <v>68.97</v>
      </c>
      <c r="Q22" s="53">
        <v>69.636491973725867</v>
      </c>
      <c r="R22" s="53">
        <v>70.724758800898925</v>
      </c>
      <c r="S22" s="53">
        <v>135.57</v>
      </c>
      <c r="T22" s="53">
        <v>119.5091096617538</v>
      </c>
      <c r="U22" s="53">
        <v>115.7831699152409</v>
      </c>
      <c r="V22" s="53">
        <v>191.22</v>
      </c>
      <c r="W22" s="53">
        <v>184.08479105993754</v>
      </c>
      <c r="X22" s="53">
        <v>177.23630197259806</v>
      </c>
      <c r="Y22" s="54">
        <v>2874</v>
      </c>
      <c r="Z22" s="54">
        <v>2957</v>
      </c>
      <c r="AA22" s="54">
        <v>3011</v>
      </c>
      <c r="AB22" s="51">
        <v>14</v>
      </c>
      <c r="AC22" s="52">
        <v>0.58434888110002692</v>
      </c>
    </row>
    <row r="23" spans="1:29" x14ac:dyDescent="0.25">
      <c r="A23" s="51" t="s">
        <v>229</v>
      </c>
      <c r="B23" s="51" t="s">
        <v>3600</v>
      </c>
      <c r="C23" s="51">
        <v>61</v>
      </c>
      <c r="D23" s="52">
        <v>0.96099999999999997</v>
      </c>
      <c r="E23" s="52">
        <v>0.97299320943531098</v>
      </c>
      <c r="F23" s="52">
        <v>0.9881198236945935</v>
      </c>
      <c r="G23" s="52">
        <v>1.024</v>
      </c>
      <c r="H23" s="52">
        <v>1.0657782560068125</v>
      </c>
      <c r="I23" s="52">
        <v>1.1155157804299238</v>
      </c>
      <c r="J23" s="52">
        <v>3.4930000000000003</v>
      </c>
      <c r="K23" s="52">
        <v>3.3215686222011298</v>
      </c>
      <c r="L23" s="52">
        <v>3.1557367010849258</v>
      </c>
      <c r="M23" s="53">
        <v>169.06</v>
      </c>
      <c r="N23" s="53">
        <v>158.31396507413689</v>
      </c>
      <c r="O23" s="53">
        <v>142.7580707647011</v>
      </c>
      <c r="P23" s="53">
        <v>49.57</v>
      </c>
      <c r="Q23" s="53">
        <v>50.79756006558884</v>
      </c>
      <c r="R23" s="53">
        <v>50.463297735519852</v>
      </c>
      <c r="S23" s="53">
        <v>119.49</v>
      </c>
      <c r="T23" s="53">
        <v>107.51640500854806</v>
      </c>
      <c r="U23" s="53">
        <v>92.294773029181258</v>
      </c>
      <c r="V23" s="53">
        <v>173.13</v>
      </c>
      <c r="W23" s="53">
        <v>168.72758159823707</v>
      </c>
      <c r="X23" s="53">
        <v>159.24888072175582</v>
      </c>
      <c r="Y23" s="54">
        <v>2157</v>
      </c>
      <c r="Z23" s="54">
        <v>2219</v>
      </c>
      <c r="AA23" s="54">
        <v>2260</v>
      </c>
      <c r="AB23" s="51">
        <v>14</v>
      </c>
      <c r="AC23" s="52">
        <v>0.63276175105910837</v>
      </c>
    </row>
    <row r="24" spans="1:29" x14ac:dyDescent="0.25">
      <c r="A24" s="51" t="s">
        <v>83</v>
      </c>
      <c r="B24" s="51" t="s">
        <v>3600</v>
      </c>
      <c r="C24" s="51">
        <v>59</v>
      </c>
      <c r="D24" s="52">
        <v>0.996</v>
      </c>
      <c r="E24" s="52">
        <v>0.99698733541631945</v>
      </c>
      <c r="F24" s="52">
        <v>0.9977364313752376</v>
      </c>
      <c r="G24" s="52">
        <v>1.0149999999999999</v>
      </c>
      <c r="H24" s="52">
        <v>0.97612798114745258</v>
      </c>
      <c r="I24" s="52">
        <v>1.0394612031529666</v>
      </c>
      <c r="J24" s="52">
        <v>2.7450000000000001</v>
      </c>
      <c r="K24" s="52">
        <v>2.508712899610487</v>
      </c>
      <c r="L24" s="52">
        <v>2.2052447825288026</v>
      </c>
      <c r="M24" s="53">
        <v>148.38</v>
      </c>
      <c r="N24" s="53">
        <v>151.03939814289089</v>
      </c>
      <c r="O24" s="53">
        <v>136.1318947904858</v>
      </c>
      <c r="P24" s="53">
        <v>54.87</v>
      </c>
      <c r="Q24" s="53">
        <v>58.768694817903452</v>
      </c>
      <c r="R24" s="53">
        <v>64.166946122029088</v>
      </c>
      <c r="S24" s="53">
        <v>93.51</v>
      </c>
      <c r="T24" s="53">
        <v>92.270703324987423</v>
      </c>
      <c r="U24" s="53">
        <v>71.964948668456714</v>
      </c>
      <c r="V24" s="53">
        <v>150.62</v>
      </c>
      <c r="W24" s="53">
        <v>147.43378278294637</v>
      </c>
      <c r="X24" s="53">
        <v>141.50382314641143</v>
      </c>
      <c r="Y24" s="54">
        <v>2146</v>
      </c>
      <c r="Z24" s="54">
        <v>2207</v>
      </c>
      <c r="AA24" s="54">
        <v>2207</v>
      </c>
      <c r="AB24" s="51">
        <v>23</v>
      </c>
      <c r="AC24" s="52">
        <v>0.5840016103059581</v>
      </c>
    </row>
    <row r="25" spans="1:29" x14ac:dyDescent="0.25">
      <c r="A25" s="51" t="s">
        <v>107</v>
      </c>
      <c r="B25" s="51" t="s">
        <v>3600</v>
      </c>
      <c r="C25" s="51">
        <v>60</v>
      </c>
      <c r="D25" s="52">
        <v>0.99299999999999999</v>
      </c>
      <c r="E25" s="52">
        <v>0.99571835087022698</v>
      </c>
      <c r="F25" s="52">
        <v>0.99716333367430443</v>
      </c>
      <c r="G25" s="52">
        <v>1.081</v>
      </c>
      <c r="H25" s="52">
        <v>1.2318478605315561</v>
      </c>
      <c r="I25" s="52">
        <v>1.2039325197618473</v>
      </c>
      <c r="J25" s="52">
        <v>2.7739999999999996</v>
      </c>
      <c r="K25" s="52">
        <v>2.6834106427187763</v>
      </c>
      <c r="L25" s="52">
        <v>2.4419638720354273</v>
      </c>
      <c r="M25" s="53">
        <v>166.13</v>
      </c>
      <c r="N25" s="53">
        <v>146.67572749634337</v>
      </c>
      <c r="O25" s="53">
        <v>140.93481793577243</v>
      </c>
      <c r="P25" s="53">
        <v>64.77</v>
      </c>
      <c r="Q25" s="53">
        <v>67.333034397305909</v>
      </c>
      <c r="R25" s="53">
        <v>69.483423740484426</v>
      </c>
      <c r="S25" s="53">
        <v>101.36</v>
      </c>
      <c r="T25" s="53">
        <v>79.342693099037476</v>
      </c>
      <c r="U25" s="53">
        <v>71.451394195288003</v>
      </c>
      <c r="V25" s="53">
        <v>179.66</v>
      </c>
      <c r="W25" s="53">
        <v>180.68218110828013</v>
      </c>
      <c r="X25" s="53">
        <v>169.67601047959167</v>
      </c>
      <c r="Y25" s="54">
        <v>2530</v>
      </c>
      <c r="Z25" s="54">
        <v>2602</v>
      </c>
      <c r="AA25" s="54">
        <v>2651</v>
      </c>
      <c r="AB25" s="51">
        <v>17</v>
      </c>
      <c r="AC25" s="52">
        <v>0.58279892076114737</v>
      </c>
    </row>
    <row r="26" spans="1:29" s="1" customFormat="1" x14ac:dyDescent="0.25">
      <c r="A26" s="5" t="s">
        <v>243</v>
      </c>
      <c r="B26" s="5" t="s">
        <v>3600</v>
      </c>
      <c r="C26" s="5">
        <v>62</v>
      </c>
      <c r="D26" s="35">
        <v>0.96599999999999997</v>
      </c>
      <c r="E26" s="35">
        <v>0.97152478923587937</v>
      </c>
      <c r="F26" s="35">
        <v>0.97541497166933022</v>
      </c>
      <c r="G26" s="35">
        <v>1.032</v>
      </c>
      <c r="H26" s="35">
        <v>0.96386480658578133</v>
      </c>
      <c r="I26" s="35">
        <v>0.97038285014391923</v>
      </c>
      <c r="J26" s="35">
        <v>2.29</v>
      </c>
      <c r="K26" s="35">
        <v>2.1956413436575533</v>
      </c>
      <c r="L26" s="35">
        <v>2.4223043566710865</v>
      </c>
      <c r="M26" s="36">
        <v>143.96</v>
      </c>
      <c r="N26" s="36">
        <v>150.82858825069093</v>
      </c>
      <c r="O26" s="36">
        <v>146.68510521522077</v>
      </c>
      <c r="P26" s="36">
        <v>64.88</v>
      </c>
      <c r="Q26" s="36">
        <v>66.212256597283698</v>
      </c>
      <c r="R26" s="36">
        <v>58.762520936065179</v>
      </c>
      <c r="S26" s="36">
        <v>79.09</v>
      </c>
      <c r="T26" s="36">
        <v>84.616331653407229</v>
      </c>
      <c r="U26" s="36">
        <v>87.9225842791556</v>
      </c>
      <c r="V26" s="36">
        <v>148.57</v>
      </c>
      <c r="W26" s="36">
        <v>145.37836804185866</v>
      </c>
      <c r="X26" s="36">
        <v>142.34071047240661</v>
      </c>
      <c r="Y26" s="7">
        <v>2240</v>
      </c>
      <c r="Z26" s="7">
        <v>2303</v>
      </c>
      <c r="AA26" s="7">
        <v>2346</v>
      </c>
      <c r="AB26" s="5">
        <v>13</v>
      </c>
      <c r="AC26" s="35">
        <v>0.70254038179148315</v>
      </c>
    </row>
    <row r="27" spans="1:29" s="1" customFormat="1" x14ac:dyDescent="0.25">
      <c r="A27" s="41" t="s">
        <v>3626</v>
      </c>
      <c r="B27" s="42"/>
      <c r="C27" s="43">
        <f>AVERAGE(C6:C26)</f>
        <v>66.19047619047619</v>
      </c>
      <c r="D27" s="44">
        <f t="shared" ref="D27:K27" si="0">AVERAGE(D6:D26)</f>
        <v>0.96595238095238078</v>
      </c>
      <c r="E27" s="44">
        <f t="shared" si="0"/>
        <v>0.97389646923318807</v>
      </c>
      <c r="F27" s="44">
        <f t="shared" si="0"/>
        <v>0.98072352773675897</v>
      </c>
      <c r="G27" s="44">
        <f t="shared" si="0"/>
        <v>1.0248095238095238</v>
      </c>
      <c r="H27" s="44">
        <f t="shared" si="0"/>
        <v>1.0967467444890937</v>
      </c>
      <c r="I27" s="44">
        <f t="shared" si="0"/>
        <v>1.0648247009996181</v>
      </c>
      <c r="J27" s="44">
        <f t="shared" si="0"/>
        <v>2.6211904761904767</v>
      </c>
      <c r="K27" s="44">
        <f t="shared" si="0"/>
        <v>2.6105266955660253</v>
      </c>
      <c r="L27" s="44">
        <f>AVERAGE(L6:L26)</f>
        <v>2.4657437513936729</v>
      </c>
      <c r="M27" s="45">
        <f>AVERAGE(M6:M26)</f>
        <v>139.14809523809527</v>
      </c>
      <c r="N27" s="45">
        <f t="shared" ref="N27:AC27" si="1">AVERAGE(N6:N26)</f>
        <v>130.55893696520647</v>
      </c>
      <c r="O27" s="45">
        <f t="shared" si="1"/>
        <v>128.67387341534558</v>
      </c>
      <c r="P27" s="45">
        <f t="shared" si="1"/>
        <v>54.150476190476205</v>
      </c>
      <c r="Q27" s="45">
        <f t="shared" si="1"/>
        <v>54.824446749661583</v>
      </c>
      <c r="R27" s="45">
        <f>AVERAGE(R6:R26)</f>
        <v>56.98854972346885</v>
      </c>
      <c r="S27" s="45">
        <f t="shared" si="1"/>
        <v>84.998571428571424</v>
      </c>
      <c r="T27" s="45">
        <f t="shared" si="1"/>
        <v>75.734490215544866</v>
      </c>
      <c r="U27" s="45">
        <f t="shared" si="1"/>
        <v>71.685323691876732</v>
      </c>
      <c r="V27" s="45">
        <f t="shared" si="1"/>
        <v>141.69476190476192</v>
      </c>
      <c r="W27" s="45">
        <f t="shared" si="1"/>
        <v>142.44852835911237</v>
      </c>
      <c r="X27" s="45">
        <f t="shared" si="1"/>
        <v>136.88657817754932</v>
      </c>
      <c r="Y27" s="46">
        <f t="shared" si="1"/>
        <v>2081.7619047619046</v>
      </c>
      <c r="Z27" s="46">
        <f t="shared" si="1"/>
        <v>2176.7619047619046</v>
      </c>
      <c r="AA27" s="46">
        <f t="shared" si="1"/>
        <v>2237.6666666666665</v>
      </c>
      <c r="AB27" s="47">
        <f t="shared" si="1"/>
        <v>15.285714285714286</v>
      </c>
      <c r="AC27" s="44">
        <f t="shared" si="1"/>
        <v>0.62498555942345801</v>
      </c>
    </row>
    <row r="28" spans="1:29" s="1" customFormat="1" ht="30" customHeight="1" x14ac:dyDescent="0.25">
      <c r="A28" s="4" t="s">
        <v>66</v>
      </c>
      <c r="B28" s="61" t="s">
        <v>3621</v>
      </c>
      <c r="C28" s="61" t="s">
        <v>22</v>
      </c>
      <c r="D28" s="57" t="s">
        <v>56</v>
      </c>
      <c r="E28" s="57"/>
      <c r="F28" s="57"/>
      <c r="G28" s="57" t="s">
        <v>36</v>
      </c>
      <c r="H28" s="57"/>
      <c r="I28" s="57"/>
      <c r="J28" s="57" t="s">
        <v>27</v>
      </c>
      <c r="K28" s="57"/>
      <c r="L28" s="57"/>
      <c r="M28" s="57" t="s">
        <v>1174</v>
      </c>
      <c r="N28" s="57"/>
      <c r="O28" s="57"/>
      <c r="P28" s="57" t="s">
        <v>3622</v>
      </c>
      <c r="Q28" s="57"/>
      <c r="R28" s="57"/>
      <c r="S28" s="57" t="s">
        <v>3596</v>
      </c>
      <c r="T28" s="57"/>
      <c r="U28" s="57"/>
      <c r="V28" s="57" t="s">
        <v>45</v>
      </c>
      <c r="W28" s="57"/>
      <c r="X28" s="57"/>
      <c r="Y28" s="58" t="s">
        <v>50</v>
      </c>
      <c r="Z28" s="58"/>
      <c r="AA28" s="58"/>
      <c r="AB28" s="61" t="s">
        <v>40</v>
      </c>
      <c r="AC28" s="61" t="s">
        <v>3597</v>
      </c>
    </row>
    <row r="29" spans="1:29" s="1" customFormat="1" x14ac:dyDescent="0.25">
      <c r="A29" s="3" t="s">
        <v>11</v>
      </c>
      <c r="B29" s="62"/>
      <c r="C29" s="62"/>
      <c r="D29" s="50" t="s">
        <v>3627</v>
      </c>
      <c r="E29" s="50" t="s">
        <v>3628</v>
      </c>
      <c r="F29" s="50" t="s">
        <v>3629</v>
      </c>
      <c r="G29" s="50" t="s">
        <v>3627</v>
      </c>
      <c r="H29" s="50" t="s">
        <v>3628</v>
      </c>
      <c r="I29" s="50" t="s">
        <v>3629</v>
      </c>
      <c r="J29" s="50" t="s">
        <v>3627</v>
      </c>
      <c r="K29" s="50" t="s">
        <v>3628</v>
      </c>
      <c r="L29" s="50" t="s">
        <v>3629</v>
      </c>
      <c r="M29" s="50" t="s">
        <v>3627</v>
      </c>
      <c r="N29" s="50" t="s">
        <v>3628</v>
      </c>
      <c r="O29" s="50" t="s">
        <v>3629</v>
      </c>
      <c r="P29" s="50" t="s">
        <v>3627</v>
      </c>
      <c r="Q29" s="50" t="s">
        <v>3628</v>
      </c>
      <c r="R29" s="50" t="s">
        <v>3629</v>
      </c>
      <c r="S29" s="50" t="s">
        <v>3627</v>
      </c>
      <c r="T29" s="50" t="s">
        <v>3628</v>
      </c>
      <c r="U29" s="50" t="s">
        <v>3629</v>
      </c>
      <c r="V29" s="50" t="s">
        <v>3627</v>
      </c>
      <c r="W29" s="50" t="s">
        <v>3628</v>
      </c>
      <c r="X29" s="50" t="s">
        <v>3629</v>
      </c>
      <c r="Y29" s="50" t="s">
        <v>3627</v>
      </c>
      <c r="Z29" s="50" t="s">
        <v>3628</v>
      </c>
      <c r="AA29" s="50" t="s">
        <v>3629</v>
      </c>
      <c r="AB29" s="61"/>
      <c r="AC29" s="61"/>
    </row>
    <row r="30" spans="1:29" s="1" customFormat="1" ht="13.5" customHeight="1" x14ac:dyDescent="0.25">
      <c r="A30" s="51" t="s">
        <v>315</v>
      </c>
      <c r="B30" s="51" t="s">
        <v>3600</v>
      </c>
      <c r="C30" s="51">
        <v>63</v>
      </c>
      <c r="D30" s="52">
        <v>0.92200000000000004</v>
      </c>
      <c r="E30" s="52">
        <v>0.94260273335091449</v>
      </c>
      <c r="F30" s="52">
        <v>0.94308465015936749</v>
      </c>
      <c r="G30" s="52">
        <v>0.67099999999999993</v>
      </c>
      <c r="H30" s="52">
        <v>0.75997684122104447</v>
      </c>
      <c r="I30" s="52">
        <v>0.86689291777207822</v>
      </c>
      <c r="J30" s="52">
        <v>1.4390000000000001</v>
      </c>
      <c r="K30" s="52">
        <v>1.4910984422833617</v>
      </c>
      <c r="L30" s="52">
        <v>1.7828330368008589</v>
      </c>
      <c r="M30" s="53">
        <v>129.26</v>
      </c>
      <c r="N30" s="53">
        <v>129.19274367361783</v>
      </c>
      <c r="O30" s="53">
        <v>129.50352941919934</v>
      </c>
      <c r="P30" s="53">
        <v>60.29</v>
      </c>
      <c r="Q30" s="53">
        <v>65.846419298383111</v>
      </c>
      <c r="R30" s="53">
        <v>62.970390475511401</v>
      </c>
      <c r="S30" s="53">
        <v>68.97</v>
      </c>
      <c r="T30" s="53">
        <v>63.346324375234701</v>
      </c>
      <c r="U30" s="53">
        <v>66.533138943687931</v>
      </c>
      <c r="V30" s="53">
        <v>86.74</v>
      </c>
      <c r="W30" s="53">
        <v>98.183493245756154</v>
      </c>
      <c r="X30" s="53">
        <v>112.26569247999187</v>
      </c>
      <c r="Y30" s="54">
        <v>1354</v>
      </c>
      <c r="Z30" s="54">
        <v>1678</v>
      </c>
      <c r="AA30" s="54">
        <v>1998</v>
      </c>
      <c r="AB30" s="51">
        <v>4</v>
      </c>
      <c r="AC30" s="37"/>
    </row>
    <row r="31" spans="1:29" s="1" customFormat="1" x14ac:dyDescent="0.25">
      <c r="A31" s="51" t="s">
        <v>267</v>
      </c>
      <c r="B31" s="51" t="s">
        <v>3600</v>
      </c>
      <c r="C31" s="51">
        <v>39</v>
      </c>
      <c r="D31" s="52">
        <v>0.95900000000000007</v>
      </c>
      <c r="E31" s="52">
        <v>0.97793304272166426</v>
      </c>
      <c r="F31" s="52">
        <v>0.94698903066935303</v>
      </c>
      <c r="G31" s="52">
        <v>0.67200000000000004</v>
      </c>
      <c r="H31" s="52">
        <v>0.67574325556716242</v>
      </c>
      <c r="I31" s="52">
        <v>0.84076915726503398</v>
      </c>
      <c r="J31" s="52">
        <v>1.8359999999999999</v>
      </c>
      <c r="K31" s="52">
        <v>1.6091388830941322</v>
      </c>
      <c r="L31" s="52">
        <v>1.6735543188966853</v>
      </c>
      <c r="M31" s="53">
        <v>150</v>
      </c>
      <c r="N31" s="53">
        <v>150.00000621797767</v>
      </c>
      <c r="O31" s="53">
        <v>119.40759518862097</v>
      </c>
      <c r="P31" s="53">
        <v>54.94</v>
      </c>
      <c r="Q31" s="53">
        <v>62.991139920705862</v>
      </c>
      <c r="R31" s="53">
        <v>59.988625432825827</v>
      </c>
      <c r="S31" s="53">
        <v>95.06</v>
      </c>
      <c r="T31" s="53">
        <v>87.008866297271808</v>
      </c>
      <c r="U31" s="53">
        <v>59.418969755795153</v>
      </c>
      <c r="V31" s="53">
        <v>100.85</v>
      </c>
      <c r="W31" s="53">
        <v>101.36149253683084</v>
      </c>
      <c r="X31" s="53">
        <v>100.3942231777812</v>
      </c>
      <c r="Y31" s="54">
        <v>1753</v>
      </c>
      <c r="Z31" s="54">
        <v>1803</v>
      </c>
      <c r="AA31" s="54">
        <v>1947</v>
      </c>
      <c r="AB31" s="51">
        <v>5</v>
      </c>
      <c r="AC31" s="37"/>
    </row>
    <row r="32" spans="1:29" s="1" customFormat="1" x14ac:dyDescent="0.25">
      <c r="A32" s="51" t="s">
        <v>323</v>
      </c>
      <c r="B32" s="51" t="s">
        <v>3600</v>
      </c>
      <c r="C32" s="51">
        <v>39</v>
      </c>
      <c r="D32" s="52">
        <v>0.93599999999999994</v>
      </c>
      <c r="E32" s="52">
        <v>0.95241901259018247</v>
      </c>
      <c r="F32" s="52">
        <v>0.96469007801870377</v>
      </c>
      <c r="G32" s="52">
        <v>0.67599999999999993</v>
      </c>
      <c r="H32" s="52">
        <v>0.88948551136456244</v>
      </c>
      <c r="I32" s="52">
        <v>1.0566509256080194</v>
      </c>
      <c r="J32" s="52">
        <v>1.7630000000000001</v>
      </c>
      <c r="K32" s="52">
        <v>1.759238036289666</v>
      </c>
      <c r="L32" s="52">
        <v>1.8050575302073655</v>
      </c>
      <c r="M32" s="53">
        <v>148.6</v>
      </c>
      <c r="N32" s="53">
        <v>135.26979770633577</v>
      </c>
      <c r="O32" s="53">
        <v>113.37369637333185</v>
      </c>
      <c r="P32" s="53">
        <v>57</v>
      </c>
      <c r="Q32" s="53">
        <v>68.393544650025802</v>
      </c>
      <c r="R32" s="53">
        <v>66.367093130112835</v>
      </c>
      <c r="S32" s="53">
        <v>91.61</v>
      </c>
      <c r="T32" s="53">
        <v>66.876253056309963</v>
      </c>
      <c r="U32" s="53">
        <v>47.006603243219018</v>
      </c>
      <c r="V32" s="53">
        <v>100.47</v>
      </c>
      <c r="W32" s="53">
        <v>120.32052518500099</v>
      </c>
      <c r="X32" s="53">
        <v>119.79642121248368</v>
      </c>
      <c r="Y32" s="54">
        <v>2100</v>
      </c>
      <c r="Z32" s="54">
        <v>2322</v>
      </c>
      <c r="AA32" s="54">
        <v>2574</v>
      </c>
      <c r="AB32" s="51">
        <v>19</v>
      </c>
      <c r="AC32" s="37"/>
    </row>
    <row r="33" spans="1:29" s="1" customFormat="1" x14ac:dyDescent="0.25">
      <c r="A33" s="51" t="s">
        <v>250</v>
      </c>
      <c r="B33" s="51" t="s">
        <v>3600</v>
      </c>
      <c r="C33" s="51">
        <v>49</v>
      </c>
      <c r="D33" s="52">
        <v>0.995</v>
      </c>
      <c r="E33" s="52">
        <v>0.98855773915868117</v>
      </c>
      <c r="F33" s="52">
        <v>0.97787120056549726</v>
      </c>
      <c r="G33" s="52">
        <v>0.79099999999999993</v>
      </c>
      <c r="H33" s="52">
        <v>0.91878286778263918</v>
      </c>
      <c r="I33" s="52">
        <v>1.1182953640632118</v>
      </c>
      <c r="J33" s="52">
        <v>1.3090000000000002</v>
      </c>
      <c r="K33" s="52">
        <v>1.3433838545285466</v>
      </c>
      <c r="L33" s="52">
        <v>1.5624189203879741</v>
      </c>
      <c r="M33" s="53">
        <v>92.73</v>
      </c>
      <c r="N33" s="53">
        <v>75.511977232145966</v>
      </c>
      <c r="O33" s="53">
        <v>75.702174233310643</v>
      </c>
      <c r="P33" s="53">
        <v>56.05</v>
      </c>
      <c r="Q33" s="53">
        <v>51.645038578818301</v>
      </c>
      <c r="R33" s="53">
        <v>54.183541552092194</v>
      </c>
      <c r="S33" s="53">
        <v>36.69</v>
      </c>
      <c r="T33" s="53">
        <v>23.866938653327658</v>
      </c>
      <c r="U33" s="53">
        <v>21.518632681218453</v>
      </c>
      <c r="V33" s="53">
        <v>73.34</v>
      </c>
      <c r="W33" s="53">
        <v>69.379110993288421</v>
      </c>
      <c r="X33" s="53">
        <v>84.65739049461682</v>
      </c>
      <c r="Y33" s="54">
        <v>756</v>
      </c>
      <c r="Z33" s="54">
        <v>777</v>
      </c>
      <c r="AA33" s="54">
        <v>1023</v>
      </c>
      <c r="AB33" s="51">
        <v>5</v>
      </c>
      <c r="AC33" s="37"/>
    </row>
    <row r="34" spans="1:29" s="1" customFormat="1" x14ac:dyDescent="0.25">
      <c r="A34" s="51" t="s">
        <v>326</v>
      </c>
      <c r="B34" s="51" t="s">
        <v>3600</v>
      </c>
      <c r="C34" s="51">
        <v>40</v>
      </c>
      <c r="D34" s="52">
        <v>0.98099999999999998</v>
      </c>
      <c r="E34" s="52">
        <v>0.99219099949234035</v>
      </c>
      <c r="F34" s="52">
        <v>0.99110669129137663</v>
      </c>
      <c r="G34" s="52">
        <v>0.71599999999999997</v>
      </c>
      <c r="H34" s="52">
        <v>0.98963717911844951</v>
      </c>
      <c r="I34" s="52">
        <v>0.92209050384590496</v>
      </c>
      <c r="J34" s="52">
        <v>1.0900000000000001</v>
      </c>
      <c r="K34" s="52">
        <v>1.2477249053560631</v>
      </c>
      <c r="L34" s="52">
        <v>1.2792329773011679</v>
      </c>
      <c r="M34" s="53">
        <v>89.38</v>
      </c>
      <c r="N34" s="53">
        <v>66.92003121404457</v>
      </c>
      <c r="O34" s="53">
        <v>66.646052878338267</v>
      </c>
      <c r="P34" s="53">
        <v>58.71</v>
      </c>
      <c r="Q34" s="53">
        <v>53.077846433053772</v>
      </c>
      <c r="R34" s="53">
        <v>48.039484259996378</v>
      </c>
      <c r="S34" s="53">
        <v>30.66</v>
      </c>
      <c r="T34" s="53">
        <v>13.842184780990792</v>
      </c>
      <c r="U34" s="53">
        <v>18.606568618341893</v>
      </c>
      <c r="V34" s="53">
        <v>64.02</v>
      </c>
      <c r="W34" s="53">
        <v>66.226550917185662</v>
      </c>
      <c r="X34" s="53">
        <v>61.45369247792776</v>
      </c>
      <c r="Y34" s="54">
        <v>1102</v>
      </c>
      <c r="Z34" s="54">
        <v>1134</v>
      </c>
      <c r="AA34" s="54">
        <v>1155</v>
      </c>
      <c r="AB34" s="51">
        <v>41</v>
      </c>
      <c r="AC34" s="37"/>
    </row>
    <row r="35" spans="1:29" s="1" customFormat="1" x14ac:dyDescent="0.25">
      <c r="A35" s="51" t="s">
        <v>331</v>
      </c>
      <c r="B35" s="51" t="s">
        <v>3600</v>
      </c>
      <c r="C35" s="51">
        <v>40</v>
      </c>
      <c r="D35" s="52">
        <v>0.98699999999999999</v>
      </c>
      <c r="E35" s="52">
        <v>0.98694545929018784</v>
      </c>
      <c r="F35" s="52">
        <v>0.98518476543069955</v>
      </c>
      <c r="G35" s="52">
        <v>0.77800000000000002</v>
      </c>
      <c r="H35" s="52">
        <v>0.76352112469083311</v>
      </c>
      <c r="I35" s="52">
        <v>1.0173862792864152</v>
      </c>
      <c r="J35" s="52">
        <v>2.04</v>
      </c>
      <c r="K35" s="52">
        <v>2.0760584416300167</v>
      </c>
      <c r="L35" s="52">
        <v>2.3086032375587822</v>
      </c>
      <c r="M35" s="53">
        <v>122.67</v>
      </c>
      <c r="N35" s="53">
        <v>126.32994752642642</v>
      </c>
      <c r="O35" s="53">
        <v>87.564790345813151</v>
      </c>
      <c r="P35" s="53">
        <v>46.76</v>
      </c>
      <c r="Q35" s="53">
        <v>46.460919251280309</v>
      </c>
      <c r="R35" s="53">
        <v>38.58922780539222</v>
      </c>
      <c r="S35" s="53">
        <v>75.91</v>
      </c>
      <c r="T35" s="53">
        <v>79.869028275146121</v>
      </c>
      <c r="U35" s="53">
        <v>48.975562540420938</v>
      </c>
      <c r="V35" s="53">
        <v>95.41</v>
      </c>
      <c r="W35" s="53">
        <v>96.455583617511039</v>
      </c>
      <c r="X35" s="53">
        <v>89.08721624642186</v>
      </c>
      <c r="Y35" s="54">
        <v>1564</v>
      </c>
      <c r="Z35" s="54">
        <v>1609</v>
      </c>
      <c r="AA35" s="54">
        <v>1639</v>
      </c>
      <c r="AB35" s="51">
        <v>13</v>
      </c>
      <c r="AC35" s="37"/>
    </row>
    <row r="36" spans="1:29" s="1" customFormat="1" x14ac:dyDescent="0.25">
      <c r="A36" s="51" t="s">
        <v>260</v>
      </c>
      <c r="B36" s="51" t="s">
        <v>3600</v>
      </c>
      <c r="C36" s="51">
        <v>40</v>
      </c>
      <c r="D36" s="52">
        <v>0.96499999999999997</v>
      </c>
      <c r="E36" s="52">
        <v>0.96116634162583836</v>
      </c>
      <c r="F36" s="52">
        <v>0.99378244146532735</v>
      </c>
      <c r="G36" s="52">
        <v>0.74099999999999999</v>
      </c>
      <c r="H36" s="52">
        <v>1.0035754710239311</v>
      </c>
      <c r="I36" s="52">
        <v>1.1224465313314214</v>
      </c>
      <c r="J36" s="52">
        <v>1.8340000000000001</v>
      </c>
      <c r="K36" s="52">
        <v>1.9826799015354908</v>
      </c>
      <c r="L36" s="52">
        <v>1.9605605212323607</v>
      </c>
      <c r="M36" s="53">
        <v>118.54</v>
      </c>
      <c r="N36" s="53">
        <v>88.343252175161538</v>
      </c>
      <c r="O36" s="53">
        <v>78.467335796484122</v>
      </c>
      <c r="P36" s="53">
        <v>47.91</v>
      </c>
      <c r="Q36" s="53">
        <v>44.716810234880278</v>
      </c>
      <c r="R36" s="53">
        <v>44.923575647753751</v>
      </c>
      <c r="S36" s="53">
        <v>70.64</v>
      </c>
      <c r="T36" s="53">
        <v>43.626441940281261</v>
      </c>
      <c r="U36" s="53">
        <v>33.543760148730378</v>
      </c>
      <c r="V36" s="53">
        <v>87.84</v>
      </c>
      <c r="W36" s="53">
        <v>88.659120913473657</v>
      </c>
      <c r="X36" s="53">
        <v>88.075388887581482</v>
      </c>
      <c r="Y36" s="54">
        <v>1575</v>
      </c>
      <c r="Z36" s="54">
        <v>1620</v>
      </c>
      <c r="AA36" s="54">
        <v>1650</v>
      </c>
      <c r="AB36" s="51">
        <v>17</v>
      </c>
      <c r="AC36" s="37"/>
    </row>
    <row r="37" spans="1:29" s="1" customFormat="1" x14ac:dyDescent="0.25">
      <c r="A37" s="51" t="s">
        <v>212</v>
      </c>
      <c r="B37" s="51" t="s">
        <v>3600</v>
      </c>
      <c r="C37" s="51">
        <v>40</v>
      </c>
      <c r="D37" s="52">
        <v>0.97099999999999997</v>
      </c>
      <c r="E37" s="52">
        <v>0.97305865199191011</v>
      </c>
      <c r="F37" s="52">
        <v>0.97325072207211405</v>
      </c>
      <c r="G37" s="52">
        <v>0.87</v>
      </c>
      <c r="H37" s="52">
        <v>1.0689510322950837</v>
      </c>
      <c r="I37" s="52">
        <v>1.1960868698582974</v>
      </c>
      <c r="J37" s="52">
        <v>1.7690000000000001</v>
      </c>
      <c r="K37" s="52">
        <v>1.6332006735543889</v>
      </c>
      <c r="L37" s="52">
        <v>1.7679664926794811</v>
      </c>
      <c r="M37" s="53">
        <v>95.06</v>
      </c>
      <c r="N37" s="53">
        <v>73.334847132726338</v>
      </c>
      <c r="O37" s="53">
        <v>66.42536226879696</v>
      </c>
      <c r="P37" s="53">
        <v>46.78</v>
      </c>
      <c r="Q37" s="53">
        <v>47.998608998320002</v>
      </c>
      <c r="R37" s="53">
        <v>44.938919354108258</v>
      </c>
      <c r="S37" s="53">
        <v>48.29</v>
      </c>
      <c r="T37" s="53">
        <v>25.336238134406333</v>
      </c>
      <c r="U37" s="53">
        <v>21.486442914688709</v>
      </c>
      <c r="V37" s="53">
        <v>82.72</v>
      </c>
      <c r="W37" s="53">
        <v>78.391360545729981</v>
      </c>
      <c r="X37" s="53">
        <v>79.450503635288825</v>
      </c>
      <c r="Y37" s="54">
        <v>1310</v>
      </c>
      <c r="Z37" s="54">
        <v>1346</v>
      </c>
      <c r="AA37" s="54">
        <v>1367</v>
      </c>
      <c r="AB37" s="51">
        <v>13</v>
      </c>
      <c r="AC37" s="37"/>
    </row>
    <row r="38" spans="1:29" s="1" customFormat="1" x14ac:dyDescent="0.25">
      <c r="A38" s="51" t="s">
        <v>54</v>
      </c>
      <c r="B38" s="51" t="s">
        <v>3600</v>
      </c>
      <c r="C38" s="51">
        <v>50</v>
      </c>
      <c r="D38" s="52">
        <v>0.92200000000000004</v>
      </c>
      <c r="E38" s="52">
        <v>0.93974871501998858</v>
      </c>
      <c r="F38" s="52">
        <v>0.92792792792792789</v>
      </c>
      <c r="G38" s="52">
        <v>0.92799999999999994</v>
      </c>
      <c r="H38" s="52">
        <v>0.93617056843334978</v>
      </c>
      <c r="I38" s="52">
        <v>0.9960863029788467</v>
      </c>
      <c r="J38" s="52">
        <v>2.0449999999999999</v>
      </c>
      <c r="K38" s="52">
        <v>1.6810081188837536</v>
      </c>
      <c r="L38" s="52">
        <v>1.5164879656043826</v>
      </c>
      <c r="M38" s="53">
        <v>161.65</v>
      </c>
      <c r="N38" s="53">
        <v>163.28543159239658</v>
      </c>
      <c r="O38" s="53">
        <v>139.99832906561224</v>
      </c>
      <c r="P38" s="53">
        <v>73.349999999999994</v>
      </c>
      <c r="Q38" s="53">
        <v>90.935322437493625</v>
      </c>
      <c r="R38" s="53">
        <v>91.956165287869595</v>
      </c>
      <c r="S38" s="53">
        <v>88.3</v>
      </c>
      <c r="T38" s="53">
        <v>72.350109154902952</v>
      </c>
      <c r="U38" s="53">
        <v>48.042163777742637</v>
      </c>
      <c r="V38" s="53">
        <v>150.02000000000001</v>
      </c>
      <c r="W38" s="53">
        <v>152.86301531073875</v>
      </c>
      <c r="X38" s="53">
        <v>139.45041802218171</v>
      </c>
      <c r="Y38" s="54">
        <v>2446</v>
      </c>
      <c r="Z38" s="54">
        <v>2516</v>
      </c>
      <c r="AA38" s="54">
        <v>2563</v>
      </c>
      <c r="AB38" s="51">
        <v>19</v>
      </c>
      <c r="AC38" s="52">
        <v>1.1351372549019607</v>
      </c>
    </row>
    <row r="39" spans="1:29" s="1" customFormat="1" x14ac:dyDescent="0.25">
      <c r="A39" s="51" t="s">
        <v>244</v>
      </c>
      <c r="B39" s="51" t="s">
        <v>3600</v>
      </c>
      <c r="C39" s="51">
        <v>61</v>
      </c>
      <c r="D39" s="52">
        <v>0.91099999999999992</v>
      </c>
      <c r="E39" s="52">
        <v>0.91256506311585872</v>
      </c>
      <c r="F39" s="52">
        <v>0.94682041117691296</v>
      </c>
      <c r="G39" s="52">
        <v>0.96700000000000008</v>
      </c>
      <c r="H39" s="52">
        <v>0.97905910996159151</v>
      </c>
      <c r="I39" s="52">
        <v>0.92560602287962424</v>
      </c>
      <c r="J39" s="52">
        <v>2.2210000000000001</v>
      </c>
      <c r="K39" s="52">
        <v>1.9601945591282159</v>
      </c>
      <c r="L39" s="52">
        <v>1.9493660840417104</v>
      </c>
      <c r="M39" s="53">
        <v>148.9</v>
      </c>
      <c r="N39" s="53">
        <v>149.99999797672564</v>
      </c>
      <c r="O39" s="53">
        <v>150</v>
      </c>
      <c r="P39" s="53">
        <v>64.849999999999994</v>
      </c>
      <c r="Q39" s="53">
        <v>74.920555120124433</v>
      </c>
      <c r="R39" s="53">
        <v>71.223617035584397</v>
      </c>
      <c r="S39" s="53">
        <v>84.05</v>
      </c>
      <c r="T39" s="53">
        <v>75.079442856601204</v>
      </c>
      <c r="U39" s="53">
        <v>78.776382964415603</v>
      </c>
      <c r="V39" s="53">
        <v>144.02000000000001</v>
      </c>
      <c r="W39" s="53">
        <v>146.85886451333351</v>
      </c>
      <c r="X39" s="53">
        <v>138.84090343194362</v>
      </c>
      <c r="Y39" s="54">
        <v>1884</v>
      </c>
      <c r="Z39" s="54">
        <v>1938</v>
      </c>
      <c r="AA39" s="54">
        <v>2211</v>
      </c>
      <c r="AB39" s="51">
        <v>20</v>
      </c>
      <c r="AC39" s="52">
        <v>0.95404371584699454</v>
      </c>
    </row>
    <row r="40" spans="1:29" s="1" customFormat="1" x14ac:dyDescent="0.25">
      <c r="A40" s="51" t="s">
        <v>262</v>
      </c>
      <c r="B40" s="51" t="s">
        <v>3600</v>
      </c>
      <c r="C40" s="51">
        <v>62</v>
      </c>
      <c r="D40" s="52">
        <v>0.93500000000000005</v>
      </c>
      <c r="E40" s="52">
        <v>0.95155553855861708</v>
      </c>
      <c r="F40" s="52">
        <v>0.9641182359449918</v>
      </c>
      <c r="G40" s="52">
        <v>0.88500000000000001</v>
      </c>
      <c r="H40" s="52">
        <v>0.87406723760281024</v>
      </c>
      <c r="I40" s="52">
        <v>0.99376359370572187</v>
      </c>
      <c r="J40" s="52">
        <v>2.1390000000000002</v>
      </c>
      <c r="K40" s="52">
        <v>1.8667065686944535</v>
      </c>
      <c r="L40" s="52">
        <v>1.8021305001993082</v>
      </c>
      <c r="M40" s="53">
        <v>180.01</v>
      </c>
      <c r="N40" s="53">
        <v>188.12453745813815</v>
      </c>
      <c r="O40" s="53">
        <v>150.00002360189455</v>
      </c>
      <c r="P40" s="53">
        <v>74.47</v>
      </c>
      <c r="Q40" s="53">
        <v>88.087489238516753</v>
      </c>
      <c r="R40" s="53">
        <v>82.715742558086617</v>
      </c>
      <c r="S40" s="53">
        <v>105.53</v>
      </c>
      <c r="T40" s="53">
        <v>100.03704821962141</v>
      </c>
      <c r="U40" s="53">
        <v>67.284281043807951</v>
      </c>
      <c r="V40" s="53">
        <v>159.31</v>
      </c>
      <c r="W40" s="53">
        <v>164.43349478134121</v>
      </c>
      <c r="X40" s="53">
        <v>149.06456251056184</v>
      </c>
      <c r="Y40" s="54">
        <v>2356</v>
      </c>
      <c r="Z40" s="54">
        <v>2423</v>
      </c>
      <c r="AA40" s="54">
        <v>2468</v>
      </c>
      <c r="AB40" s="51">
        <v>15</v>
      </c>
      <c r="AC40" s="52">
        <v>11.73259842519685</v>
      </c>
    </row>
    <row r="41" spans="1:29" s="1" customFormat="1" x14ac:dyDescent="0.25">
      <c r="A41" s="51" t="s">
        <v>335</v>
      </c>
      <c r="B41" s="51" t="s">
        <v>3600</v>
      </c>
      <c r="C41" s="51">
        <v>55</v>
      </c>
      <c r="D41" s="52">
        <v>0.96799999999999997</v>
      </c>
      <c r="E41" s="52">
        <v>0.96940522430646314</v>
      </c>
      <c r="F41" s="52">
        <v>0.97933491544471474</v>
      </c>
      <c r="G41" s="52">
        <v>0.89500000000000002</v>
      </c>
      <c r="H41" s="52">
        <v>0.86510235612205488</v>
      </c>
      <c r="I41" s="52">
        <v>1.1625941883854285</v>
      </c>
      <c r="J41" s="52">
        <v>2.2349999999999999</v>
      </c>
      <c r="K41" s="52">
        <v>1.9054183649005034</v>
      </c>
      <c r="L41" s="52">
        <v>2.0684015458854992</v>
      </c>
      <c r="M41" s="53">
        <v>156.32</v>
      </c>
      <c r="N41" s="53">
        <v>175.78778903539484</v>
      </c>
      <c r="O41" s="53">
        <v>133.81822390736318</v>
      </c>
      <c r="P41" s="53">
        <v>62.57</v>
      </c>
      <c r="Q41" s="53">
        <v>79.811569612927372</v>
      </c>
      <c r="R41" s="53">
        <v>75.215709311490102</v>
      </c>
      <c r="S41" s="53">
        <v>93.75</v>
      </c>
      <c r="T41" s="53">
        <v>95.976219422467452</v>
      </c>
      <c r="U41" s="53">
        <v>58.602514595873089</v>
      </c>
      <c r="V41" s="53">
        <v>139.85</v>
      </c>
      <c r="W41" s="53">
        <v>152.07443047200678</v>
      </c>
      <c r="X41" s="53">
        <v>155.57628941476045</v>
      </c>
      <c r="Y41" s="54">
        <v>1934</v>
      </c>
      <c r="Z41" s="54">
        <v>2072</v>
      </c>
      <c r="AA41" s="54">
        <v>2192</v>
      </c>
      <c r="AB41" s="51">
        <v>3</v>
      </c>
      <c r="AC41" s="52">
        <v>2.4661310452418097</v>
      </c>
    </row>
    <row r="42" spans="1:29" s="1" customFormat="1" x14ac:dyDescent="0.25">
      <c r="A42" s="51" t="s">
        <v>338</v>
      </c>
      <c r="B42" s="51" t="s">
        <v>3600</v>
      </c>
      <c r="C42" s="51">
        <v>38</v>
      </c>
      <c r="D42" s="52">
        <v>0.96400000000000008</v>
      </c>
      <c r="E42" s="52">
        <v>0.97287309231174679</v>
      </c>
      <c r="F42" s="52">
        <v>0.97921141862983541</v>
      </c>
      <c r="G42" s="52">
        <v>0.55299999999999994</v>
      </c>
      <c r="H42" s="52">
        <v>0.71796776252782402</v>
      </c>
      <c r="I42" s="52">
        <v>1.0740801725986175</v>
      </c>
      <c r="J42" s="52">
        <v>0.71700000000000008</v>
      </c>
      <c r="K42" s="52">
        <v>1.0503361439064494</v>
      </c>
      <c r="L42" s="52">
        <v>1.4956388488067014</v>
      </c>
      <c r="M42" s="53">
        <v>172.86</v>
      </c>
      <c r="N42" s="53">
        <v>147.60898384010733</v>
      </c>
      <c r="O42" s="53">
        <v>103.95993952154066</v>
      </c>
      <c r="P42" s="53">
        <v>133.19999999999999</v>
      </c>
      <c r="Q42" s="53">
        <v>100.89959530720178</v>
      </c>
      <c r="R42" s="53">
        <v>74.657936221519947</v>
      </c>
      <c r="S42" s="53">
        <v>39.67</v>
      </c>
      <c r="T42" s="53">
        <v>46.709388532905535</v>
      </c>
      <c r="U42" s="53">
        <v>29.302003300020719</v>
      </c>
      <c r="V42" s="53">
        <v>95.54</v>
      </c>
      <c r="W42" s="53">
        <v>105.9784918566876</v>
      </c>
      <c r="X42" s="53">
        <v>111.66130978463823</v>
      </c>
      <c r="Y42" s="54">
        <v>1462</v>
      </c>
      <c r="Z42" s="54">
        <v>1512</v>
      </c>
      <c r="AA42" s="54">
        <v>1848</v>
      </c>
      <c r="AB42" s="51">
        <v>21</v>
      </c>
      <c r="AC42" s="37"/>
    </row>
    <row r="43" spans="1:29" s="1" customFormat="1" x14ac:dyDescent="0.25">
      <c r="A43" s="51" t="s">
        <v>342</v>
      </c>
      <c r="B43" s="51" t="s">
        <v>3600</v>
      </c>
      <c r="C43" s="51">
        <v>53</v>
      </c>
      <c r="D43" s="52">
        <v>1</v>
      </c>
      <c r="E43" s="52">
        <v>0.99993776191859263</v>
      </c>
      <c r="F43" s="52">
        <v>0.99998651382333104</v>
      </c>
      <c r="G43" s="52">
        <v>1.091</v>
      </c>
      <c r="H43" s="52">
        <v>1.1150356336098795</v>
      </c>
      <c r="I43" s="52">
        <v>1.002304116766995</v>
      </c>
      <c r="J43" s="52">
        <v>1.1659999999999999</v>
      </c>
      <c r="K43" s="52">
        <v>1.2155508698850006</v>
      </c>
      <c r="L43" s="52">
        <v>1.158850787598495</v>
      </c>
      <c r="M43" s="53">
        <v>72.25</v>
      </c>
      <c r="N43" s="53">
        <v>74.673130765997769</v>
      </c>
      <c r="O43" s="53">
        <v>75.559599685604809</v>
      </c>
      <c r="P43" s="53">
        <v>67.58</v>
      </c>
      <c r="Q43" s="53">
        <v>68.498327581448706</v>
      </c>
      <c r="R43" s="53">
        <v>65.352415200141508</v>
      </c>
      <c r="S43" s="53">
        <v>4.67</v>
      </c>
      <c r="T43" s="53">
        <v>6.1748031845490665</v>
      </c>
      <c r="U43" s="53">
        <v>10.207184485463308</v>
      </c>
      <c r="V43" s="53">
        <v>78.8</v>
      </c>
      <c r="W43" s="53">
        <v>83.263201677297701</v>
      </c>
      <c r="X43" s="53">
        <v>75.733697826147846</v>
      </c>
      <c r="Y43" s="54">
        <v>1102</v>
      </c>
      <c r="Z43" s="54">
        <v>1156</v>
      </c>
      <c r="AA43" s="54">
        <v>1199</v>
      </c>
      <c r="AB43" s="51">
        <v>20</v>
      </c>
      <c r="AC43" s="37"/>
    </row>
    <row r="44" spans="1:29" s="1" customFormat="1" x14ac:dyDescent="0.25">
      <c r="A44" s="51" t="s">
        <v>345</v>
      </c>
      <c r="B44" s="51" t="s">
        <v>3600</v>
      </c>
      <c r="C44" s="51">
        <v>54</v>
      </c>
      <c r="D44" s="52">
        <v>1</v>
      </c>
      <c r="E44" s="52">
        <v>0.99997846278099345</v>
      </c>
      <c r="F44" s="52">
        <v>0.99998423500354716</v>
      </c>
      <c r="G44" s="52">
        <v>0.873</v>
      </c>
      <c r="H44" s="52">
        <v>0.93985434259228884</v>
      </c>
      <c r="I44" s="52">
        <v>0.975055313620947</v>
      </c>
      <c r="J44" s="52">
        <v>1.079</v>
      </c>
      <c r="K44" s="52">
        <v>1.1996043700499068</v>
      </c>
      <c r="L44" s="52">
        <v>1.1734889544185418</v>
      </c>
      <c r="M44" s="53">
        <v>90.27</v>
      </c>
      <c r="N44" s="53">
        <v>98.892335264219398</v>
      </c>
      <c r="O44" s="53">
        <v>86.132133700783626</v>
      </c>
      <c r="P44" s="53">
        <v>73.09</v>
      </c>
      <c r="Q44" s="53">
        <v>77.479203200387147</v>
      </c>
      <c r="R44" s="53">
        <v>71.567435144775075</v>
      </c>
      <c r="S44" s="53">
        <v>17.18</v>
      </c>
      <c r="T44" s="53">
        <v>21.413132063832247</v>
      </c>
      <c r="U44" s="53">
        <v>14.564698556008548</v>
      </c>
      <c r="V44" s="53">
        <v>78.849999999999994</v>
      </c>
      <c r="W44" s="53">
        <v>92.944390747169152</v>
      </c>
      <c r="X44" s="53">
        <v>83.983594638458911</v>
      </c>
      <c r="Y44" s="54">
        <v>882</v>
      </c>
      <c r="Z44" s="54">
        <v>1235</v>
      </c>
      <c r="AA44" s="54">
        <v>1258</v>
      </c>
      <c r="AB44" s="51">
        <v>8</v>
      </c>
      <c r="AC44" s="52">
        <v>0.63880000000000003</v>
      </c>
    </row>
    <row r="45" spans="1:29" s="1" customFormat="1" x14ac:dyDescent="0.25">
      <c r="A45" s="51" t="s">
        <v>349</v>
      </c>
      <c r="B45" s="51" t="s">
        <v>3600</v>
      </c>
      <c r="C45" s="51">
        <v>50</v>
      </c>
      <c r="D45" s="52">
        <v>1</v>
      </c>
      <c r="E45" s="52">
        <v>0.99971411864076409</v>
      </c>
      <c r="F45" s="52">
        <v>0.99979445791420929</v>
      </c>
      <c r="G45" s="52">
        <v>1.1579999999999999</v>
      </c>
      <c r="H45" s="52">
        <v>1.2219421102340424</v>
      </c>
      <c r="I45" s="52">
        <v>0.8911700059979818</v>
      </c>
      <c r="J45" s="52">
        <v>1.3149999999999999</v>
      </c>
      <c r="K45" s="52">
        <v>1.2975856133941064</v>
      </c>
      <c r="L45" s="52">
        <v>1.2076482671327351</v>
      </c>
      <c r="M45" s="53">
        <v>71.930000000000007</v>
      </c>
      <c r="N45" s="53">
        <v>68.905275397986102</v>
      </c>
      <c r="O45" s="53">
        <v>83.103653653124695</v>
      </c>
      <c r="P45" s="53">
        <v>63.33</v>
      </c>
      <c r="Q45" s="53">
        <v>64.888402550822718</v>
      </c>
      <c r="R45" s="53">
        <v>61.325375558518743</v>
      </c>
      <c r="S45" s="53">
        <v>8.6</v>
      </c>
      <c r="T45" s="53">
        <v>4.0168728471633859</v>
      </c>
      <c r="U45" s="53">
        <v>21.778278094605959</v>
      </c>
      <c r="V45" s="53">
        <v>83.29</v>
      </c>
      <c r="W45" s="53">
        <v>84.198257626073001</v>
      </c>
      <c r="X45" s="53">
        <v>74.059483524509346</v>
      </c>
      <c r="Y45" s="54">
        <v>1218</v>
      </c>
      <c r="Z45" s="54">
        <v>1252</v>
      </c>
      <c r="AA45" s="54">
        <v>1276</v>
      </c>
      <c r="AB45" s="51">
        <v>22</v>
      </c>
      <c r="AC45" s="37"/>
    </row>
    <row r="46" spans="1:29" s="1" customFormat="1" x14ac:dyDescent="0.25">
      <c r="A46" s="51" t="s">
        <v>352</v>
      </c>
      <c r="B46" s="51" t="s">
        <v>3600</v>
      </c>
      <c r="C46" s="51">
        <v>49</v>
      </c>
      <c r="D46" s="52">
        <v>1</v>
      </c>
      <c r="E46" s="52">
        <v>0.99976588237261488</v>
      </c>
      <c r="F46" s="52">
        <v>0.99985546696215644</v>
      </c>
      <c r="G46" s="52">
        <v>1.2470000000000001</v>
      </c>
      <c r="H46" s="52">
        <v>1.2704220845704925</v>
      </c>
      <c r="I46" s="52">
        <v>1.7821897663967712</v>
      </c>
      <c r="J46" s="52">
        <v>1.3559999999999999</v>
      </c>
      <c r="K46" s="52">
        <v>1.3380092223790288</v>
      </c>
      <c r="L46" s="52">
        <v>2.2867990707838657</v>
      </c>
      <c r="M46" s="53">
        <v>66.39</v>
      </c>
      <c r="N46" s="53">
        <v>64.235533358149766</v>
      </c>
      <c r="O46" s="53">
        <v>44.471235889872624</v>
      </c>
      <c r="P46" s="53">
        <v>61.06</v>
      </c>
      <c r="Q46" s="53">
        <v>60.99079051731735</v>
      </c>
      <c r="R46" s="53">
        <v>34.658130884573296</v>
      </c>
      <c r="S46" s="53">
        <v>5.32</v>
      </c>
      <c r="T46" s="53">
        <v>3.2447428408324113</v>
      </c>
      <c r="U46" s="53">
        <v>9.8131050052993274</v>
      </c>
      <c r="V46" s="53">
        <v>82.78</v>
      </c>
      <c r="W46" s="53">
        <v>81.60624019235803</v>
      </c>
      <c r="X46" s="53">
        <v>79.256181501947808</v>
      </c>
      <c r="Y46" s="54">
        <v>1102</v>
      </c>
      <c r="Z46" s="54">
        <v>1134</v>
      </c>
      <c r="AA46" s="54">
        <v>1309</v>
      </c>
      <c r="AB46" s="51">
        <v>22</v>
      </c>
      <c r="AC46" s="37"/>
    </row>
    <row r="47" spans="1:29" s="1" customFormat="1" x14ac:dyDescent="0.25">
      <c r="A47" s="51" t="s">
        <v>354</v>
      </c>
      <c r="B47" s="51" t="s">
        <v>3600</v>
      </c>
      <c r="C47" s="51">
        <v>46</v>
      </c>
      <c r="D47" s="52">
        <v>0.98699999999999999</v>
      </c>
      <c r="E47" s="52">
        <v>0.99070354453142395</v>
      </c>
      <c r="F47" s="52">
        <v>0.99389877116095215</v>
      </c>
      <c r="G47" s="52">
        <v>0.77900000000000003</v>
      </c>
      <c r="H47" s="52">
        <v>0.94375905521640224</v>
      </c>
      <c r="I47" s="52">
        <v>1.1172705955622626</v>
      </c>
      <c r="J47" s="52">
        <v>1.89</v>
      </c>
      <c r="K47" s="52">
        <v>1.783940808795843</v>
      </c>
      <c r="L47" s="52">
        <v>1.8152945035638435</v>
      </c>
      <c r="M47" s="53">
        <v>143.26</v>
      </c>
      <c r="N47" s="53">
        <v>120.82512007997042</v>
      </c>
      <c r="O47" s="53">
        <v>89.885374192318551</v>
      </c>
      <c r="P47" s="53">
        <v>59.02</v>
      </c>
      <c r="Q47" s="53">
        <v>63.920170787533664</v>
      </c>
      <c r="R47" s="53">
        <v>55.322310159056023</v>
      </c>
      <c r="S47" s="53">
        <v>84.25</v>
      </c>
      <c r="T47" s="53">
        <v>56.904949292436747</v>
      </c>
      <c r="U47" s="53">
        <v>34.563064033262528</v>
      </c>
      <c r="V47" s="53">
        <v>111.55</v>
      </c>
      <c r="W47" s="53">
        <v>114.02980117308122</v>
      </c>
      <c r="X47" s="53">
        <v>100.42628555618857</v>
      </c>
      <c r="Y47" s="54">
        <v>1622</v>
      </c>
      <c r="Z47" s="54">
        <v>1688</v>
      </c>
      <c r="AA47" s="54">
        <v>1699</v>
      </c>
      <c r="AB47" s="51">
        <v>19</v>
      </c>
      <c r="AC47" s="37"/>
    </row>
    <row r="48" spans="1:29" s="1" customFormat="1" x14ac:dyDescent="0.25">
      <c r="A48" s="51" t="s">
        <v>365</v>
      </c>
      <c r="B48" s="51" t="s">
        <v>3600</v>
      </c>
      <c r="C48" s="51">
        <v>39</v>
      </c>
      <c r="D48" s="52">
        <v>0.96700000000000008</v>
      </c>
      <c r="E48" s="52">
        <v>0.97189862916485503</v>
      </c>
      <c r="F48" s="52">
        <v>0.97559849313403812</v>
      </c>
      <c r="G48" s="52">
        <v>0.56799999999999995</v>
      </c>
      <c r="H48" s="52">
        <v>0.81998158924903664</v>
      </c>
      <c r="I48" s="52">
        <v>1.0365731802183755</v>
      </c>
      <c r="J48" s="52">
        <v>1.4580000000000002</v>
      </c>
      <c r="K48" s="52">
        <v>1.5436115087218403</v>
      </c>
      <c r="L48" s="52">
        <v>1.4900110394928956</v>
      </c>
      <c r="M48" s="53">
        <v>173.16</v>
      </c>
      <c r="N48" s="53">
        <v>128.37949904424141</v>
      </c>
      <c r="O48" s="53">
        <v>91.251581028829605</v>
      </c>
      <c r="P48" s="53">
        <v>67.5</v>
      </c>
      <c r="Q48" s="53">
        <v>68.196450375300856</v>
      </c>
      <c r="R48" s="53">
        <v>63.482040763403134</v>
      </c>
      <c r="S48" s="53">
        <v>105.66</v>
      </c>
      <c r="T48" s="53">
        <v>60.183048668940572</v>
      </c>
      <c r="U48" s="53">
        <v>27.769540265426464</v>
      </c>
      <c r="V48" s="53">
        <v>98.4</v>
      </c>
      <c r="W48" s="53">
        <v>105.26882565329227</v>
      </c>
      <c r="X48" s="53">
        <v>94.588941547008673</v>
      </c>
      <c r="Y48" s="54">
        <v>1539</v>
      </c>
      <c r="Z48" s="54">
        <v>1583</v>
      </c>
      <c r="AA48" s="54">
        <v>1612</v>
      </c>
      <c r="AB48" s="51">
        <v>11</v>
      </c>
      <c r="AC48" s="37"/>
    </row>
    <row r="49" spans="1:29" s="1" customFormat="1" x14ac:dyDescent="0.25">
      <c r="A49" s="51" t="s">
        <v>241</v>
      </c>
      <c r="B49" s="51" t="s">
        <v>3600</v>
      </c>
      <c r="C49" s="51">
        <v>45</v>
      </c>
      <c r="D49" s="52">
        <v>0.96400000000000008</v>
      </c>
      <c r="E49" s="52">
        <v>0.98156548386817521</v>
      </c>
      <c r="F49" s="52">
        <v>0.98900916682256501</v>
      </c>
      <c r="G49" s="52">
        <v>1.1440000000000001</v>
      </c>
      <c r="H49" s="52">
        <v>1.0683548683858111</v>
      </c>
      <c r="I49" s="52">
        <v>1.2443446810953556</v>
      </c>
      <c r="J49" s="52">
        <v>2.6419999999999999</v>
      </c>
      <c r="K49" s="52">
        <v>2.0560086120304302</v>
      </c>
      <c r="L49" s="52">
        <v>2.0432841505122532</v>
      </c>
      <c r="M49" s="53">
        <v>87.94</v>
      </c>
      <c r="N49" s="53">
        <v>104.16023729514311</v>
      </c>
      <c r="O49" s="53">
        <v>89.8154673960005</v>
      </c>
      <c r="P49" s="53">
        <v>38.08</v>
      </c>
      <c r="Q49" s="53">
        <v>54.124333894006298</v>
      </c>
      <c r="R49" s="53">
        <v>54.696944184825142</v>
      </c>
      <c r="S49" s="53">
        <v>49.86</v>
      </c>
      <c r="T49" s="53">
        <v>50.035903401136814</v>
      </c>
      <c r="U49" s="53">
        <v>35.118523211175358</v>
      </c>
      <c r="V49" s="53">
        <v>100.63</v>
      </c>
      <c r="W49" s="53">
        <v>111.28009660648746</v>
      </c>
      <c r="X49" s="53">
        <v>111.76139913430656</v>
      </c>
      <c r="Y49" s="54">
        <v>1793</v>
      </c>
      <c r="Z49" s="54">
        <v>1844</v>
      </c>
      <c r="AA49" s="54">
        <v>1878</v>
      </c>
      <c r="AB49" s="51">
        <v>17</v>
      </c>
      <c r="AC49" s="37"/>
    </row>
    <row r="50" spans="1:29" s="1" customFormat="1" x14ac:dyDescent="0.25">
      <c r="A50" s="51" t="s">
        <v>372</v>
      </c>
      <c r="B50" s="51" t="s">
        <v>3600</v>
      </c>
      <c r="C50" s="51">
        <v>53</v>
      </c>
      <c r="D50" s="52">
        <v>0.98</v>
      </c>
      <c r="E50" s="52">
        <v>0.9952588879126173</v>
      </c>
      <c r="F50" s="52">
        <v>0.9973493435854115</v>
      </c>
      <c r="G50" s="52">
        <v>0.67400000000000004</v>
      </c>
      <c r="H50" s="52">
        <v>0.82174876492234183</v>
      </c>
      <c r="I50" s="52">
        <v>0.87352037386408143</v>
      </c>
      <c r="J50" s="52">
        <v>1.5019999999999998</v>
      </c>
      <c r="K50" s="52">
        <v>1.6270683545760183</v>
      </c>
      <c r="L50" s="52">
        <v>1.5417340771388743</v>
      </c>
      <c r="M50" s="53">
        <v>151.88</v>
      </c>
      <c r="N50" s="53">
        <v>150.47936677066093</v>
      </c>
      <c r="O50" s="53">
        <v>145.11908041090953</v>
      </c>
      <c r="P50" s="53">
        <v>68.14</v>
      </c>
      <c r="Q50" s="53">
        <v>75.999409270244868</v>
      </c>
      <c r="R50" s="53">
        <v>82.222009135710934</v>
      </c>
      <c r="S50" s="53">
        <v>83.73</v>
      </c>
      <c r="T50" s="53">
        <v>74.479957500416077</v>
      </c>
      <c r="U50" s="53">
        <v>62.897071275198584</v>
      </c>
      <c r="V50" s="53">
        <v>102.36</v>
      </c>
      <c r="W50" s="53">
        <v>123.65623379008672</v>
      </c>
      <c r="X50" s="53">
        <v>126.76447337534938</v>
      </c>
      <c r="Y50" s="54">
        <v>1664</v>
      </c>
      <c r="Z50" s="54">
        <v>1994</v>
      </c>
      <c r="AA50" s="54">
        <v>2292</v>
      </c>
      <c r="AB50" s="51">
        <v>4</v>
      </c>
      <c r="AC50" s="52">
        <v>0.65684466019417476</v>
      </c>
    </row>
    <row r="51" spans="1:29" s="1" customFormat="1" x14ac:dyDescent="0.25">
      <c r="A51" s="51" t="s">
        <v>74</v>
      </c>
      <c r="B51" s="51" t="s">
        <v>3600</v>
      </c>
      <c r="C51" s="51">
        <v>44</v>
      </c>
      <c r="D51" s="52">
        <v>0.94299999999999995</v>
      </c>
      <c r="E51" s="52">
        <v>0.95349965946720316</v>
      </c>
      <c r="F51" s="52">
        <v>0.97435897435897434</v>
      </c>
      <c r="G51" s="52">
        <v>0.60799999999999998</v>
      </c>
      <c r="H51" s="52">
        <v>0.96231904130886692</v>
      </c>
      <c r="I51" s="52">
        <v>1.1812404030339674</v>
      </c>
      <c r="J51" s="52">
        <v>2.4689999999999999</v>
      </c>
      <c r="K51" s="52">
        <v>2.8035817824575182</v>
      </c>
      <c r="L51" s="52">
        <v>2.9424191034312055</v>
      </c>
      <c r="M51" s="53">
        <v>192.68</v>
      </c>
      <c r="N51" s="53">
        <v>138.84600262003988</v>
      </c>
      <c r="O51" s="53">
        <v>116.5608954713671</v>
      </c>
      <c r="P51" s="53">
        <v>47.45</v>
      </c>
      <c r="Q51" s="53">
        <v>47.658375071107756</v>
      </c>
      <c r="R51" s="53">
        <v>46.793619231209895</v>
      </c>
      <c r="S51" s="53">
        <v>145.24</v>
      </c>
      <c r="T51" s="53">
        <v>91.187627548932142</v>
      </c>
      <c r="U51" s="53">
        <v>69.767276240157216</v>
      </c>
      <c r="V51" s="53">
        <v>117.14</v>
      </c>
      <c r="W51" s="53">
        <v>133.61415213088523</v>
      </c>
      <c r="X51" s="53">
        <v>137.68643914459784</v>
      </c>
      <c r="Y51" s="54">
        <v>1884</v>
      </c>
      <c r="Z51" s="54">
        <v>2370</v>
      </c>
      <c r="AA51" s="54">
        <v>2634</v>
      </c>
      <c r="AB51" s="51">
        <v>3</v>
      </c>
      <c r="AC51" s="37"/>
    </row>
    <row r="52" spans="1:29" s="1" customFormat="1" x14ac:dyDescent="0.25">
      <c r="A52" s="51" t="s">
        <v>272</v>
      </c>
      <c r="B52" s="51" t="s">
        <v>3600</v>
      </c>
      <c r="C52" s="51">
        <v>57</v>
      </c>
      <c r="D52" s="52">
        <v>0.997</v>
      </c>
      <c r="E52" s="52">
        <v>0.99844522128363322</v>
      </c>
      <c r="F52" s="52">
        <v>0.99876913420115099</v>
      </c>
      <c r="G52" s="52">
        <v>1.0720000000000001</v>
      </c>
      <c r="H52" s="52">
        <v>1.0271364030659016</v>
      </c>
      <c r="I52" s="52">
        <v>0.94221449326769791</v>
      </c>
      <c r="J52" s="52">
        <v>1.7909999999999999</v>
      </c>
      <c r="K52" s="52">
        <v>1.6872171251623251</v>
      </c>
      <c r="L52" s="52">
        <v>1.511146373046284</v>
      </c>
      <c r="M52" s="53">
        <v>79.89</v>
      </c>
      <c r="N52" s="53">
        <v>83.047498849696723</v>
      </c>
      <c r="O52" s="53">
        <v>87.087065783465434</v>
      </c>
      <c r="P52" s="53">
        <v>47.83</v>
      </c>
      <c r="Q52" s="53">
        <v>50.557280376045483</v>
      </c>
      <c r="R52" s="53">
        <v>54.299634384144042</v>
      </c>
      <c r="S52" s="53">
        <v>32.06</v>
      </c>
      <c r="T52" s="53">
        <v>32.49021847365124</v>
      </c>
      <c r="U52" s="53">
        <v>32.787431399321392</v>
      </c>
      <c r="V52" s="53">
        <v>85.68</v>
      </c>
      <c r="W52" s="53">
        <v>85.301109252097092</v>
      </c>
      <c r="X52" s="53">
        <v>82.054695557338562</v>
      </c>
      <c r="Y52" s="54">
        <v>1356</v>
      </c>
      <c r="Z52" s="54">
        <v>1395</v>
      </c>
      <c r="AA52" s="54">
        <v>1421</v>
      </c>
      <c r="AB52" s="51">
        <v>12</v>
      </c>
      <c r="AC52" s="52">
        <v>0.66151866151866157</v>
      </c>
    </row>
    <row r="53" spans="1:29" s="1" customFormat="1" x14ac:dyDescent="0.25">
      <c r="A53" s="51" t="s">
        <v>279</v>
      </c>
      <c r="B53" s="51" t="s">
        <v>3600</v>
      </c>
      <c r="C53" s="51">
        <v>60</v>
      </c>
      <c r="D53" s="52">
        <v>0.99299999999999999</v>
      </c>
      <c r="E53" s="52">
        <v>0.99511788069422547</v>
      </c>
      <c r="F53" s="52">
        <v>0.99598948494735873</v>
      </c>
      <c r="G53" s="52">
        <v>0.99400000000000011</v>
      </c>
      <c r="H53" s="52">
        <v>0.94322427551671761</v>
      </c>
      <c r="I53" s="52">
        <v>1.1912138084132098</v>
      </c>
      <c r="J53" s="52">
        <v>2.0190000000000001</v>
      </c>
      <c r="K53" s="52">
        <v>1.9550778717721413</v>
      </c>
      <c r="L53" s="52">
        <v>1.8429883410301839</v>
      </c>
      <c r="M53" s="53">
        <v>115</v>
      </c>
      <c r="N53" s="53">
        <v>104.41560360986853</v>
      </c>
      <c r="O53" s="53">
        <v>87.711317150730139</v>
      </c>
      <c r="P53" s="53">
        <v>56.6</v>
      </c>
      <c r="Q53" s="53">
        <v>50.375145404457541</v>
      </c>
      <c r="R53" s="53">
        <v>56.692128657556687</v>
      </c>
      <c r="S53" s="53">
        <v>58.41</v>
      </c>
      <c r="T53" s="53">
        <v>54.040458205410992</v>
      </c>
      <c r="U53" s="53">
        <v>31.019188493173452</v>
      </c>
      <c r="V53" s="53">
        <v>114.27</v>
      </c>
      <c r="W53" s="53">
        <v>98.487332067559009</v>
      </c>
      <c r="X53" s="53">
        <v>104.48293214406014</v>
      </c>
      <c r="Y53" s="54">
        <v>1536</v>
      </c>
      <c r="Z53" s="54">
        <v>1580</v>
      </c>
      <c r="AA53" s="54">
        <v>1609</v>
      </c>
      <c r="AB53" s="51">
        <v>18</v>
      </c>
      <c r="AC53" s="52">
        <v>0.56288785046728973</v>
      </c>
    </row>
    <row r="54" spans="1:29" s="1" customFormat="1" x14ac:dyDescent="0.25">
      <c r="A54" s="51" t="s">
        <v>286</v>
      </c>
      <c r="B54" s="51" t="s">
        <v>3600</v>
      </c>
      <c r="C54" s="51">
        <v>53</v>
      </c>
      <c r="D54" s="52">
        <v>0.96799999999999997</v>
      </c>
      <c r="E54" s="52">
        <v>0.97383703577367497</v>
      </c>
      <c r="F54" s="52">
        <v>0.98113810281662173</v>
      </c>
      <c r="G54" s="52">
        <v>0.88300000000000001</v>
      </c>
      <c r="H54" s="52">
        <v>0.87226331131726442</v>
      </c>
      <c r="I54" s="52">
        <v>0.97583545852234477</v>
      </c>
      <c r="J54" s="52">
        <v>2.702</v>
      </c>
      <c r="K54" s="52">
        <v>2.1121416795635697</v>
      </c>
      <c r="L54" s="52">
        <v>2.1798631058684266</v>
      </c>
      <c r="M54" s="53">
        <v>150</v>
      </c>
      <c r="N54" s="53">
        <v>144.55545551460725</v>
      </c>
      <c r="O54" s="53">
        <v>127.22726224046335</v>
      </c>
      <c r="P54" s="53">
        <v>49.03</v>
      </c>
      <c r="Q54" s="53">
        <v>59.697898827601755</v>
      </c>
      <c r="R54" s="53">
        <v>56.954436015148026</v>
      </c>
      <c r="S54" s="53">
        <v>100.97</v>
      </c>
      <c r="T54" s="53">
        <v>84.857556687005498</v>
      </c>
      <c r="U54" s="53">
        <v>70.272826225315328</v>
      </c>
      <c r="V54" s="53">
        <v>132.49</v>
      </c>
      <c r="W54" s="53">
        <v>126.09042029614683</v>
      </c>
      <c r="X54" s="53">
        <v>124.15287378496515</v>
      </c>
      <c r="Y54" s="54">
        <v>1876</v>
      </c>
      <c r="Z54" s="54">
        <v>1929</v>
      </c>
      <c r="AA54" s="54">
        <v>1965</v>
      </c>
      <c r="AB54" s="51">
        <v>25</v>
      </c>
      <c r="AC54" s="37"/>
    </row>
    <row r="55" spans="1:29" s="1" customFormat="1" x14ac:dyDescent="0.25">
      <c r="A55" s="51" t="s">
        <v>256</v>
      </c>
      <c r="B55" s="51" t="s">
        <v>3600</v>
      </c>
      <c r="C55" s="51">
        <v>56</v>
      </c>
      <c r="D55" s="52">
        <v>1</v>
      </c>
      <c r="E55" s="52">
        <v>0.99993046428993615</v>
      </c>
      <c r="F55" s="52">
        <v>0.99992971555886678</v>
      </c>
      <c r="G55" s="52">
        <v>1.0859999999999999</v>
      </c>
      <c r="H55" s="52">
        <v>1.5516209933721106</v>
      </c>
      <c r="I55" s="52">
        <v>1.478330464433375</v>
      </c>
      <c r="J55" s="52">
        <v>1.891</v>
      </c>
      <c r="K55" s="52">
        <v>2.3098464488742279</v>
      </c>
      <c r="L55" s="52">
        <v>2.2474531162829066</v>
      </c>
      <c r="M55" s="53">
        <v>136.25</v>
      </c>
      <c r="N55" s="53">
        <v>87.295957680987485</v>
      </c>
      <c r="O55" s="53">
        <v>88.46325758956155</v>
      </c>
      <c r="P55" s="53">
        <v>78.27</v>
      </c>
      <c r="Q55" s="53">
        <v>58.640365743947704</v>
      </c>
      <c r="R55" s="53">
        <v>58.189391240321498</v>
      </c>
      <c r="S55" s="53">
        <v>57.97</v>
      </c>
      <c r="T55" s="53">
        <v>28.655591937039777</v>
      </c>
      <c r="U55" s="53">
        <v>30.273866349240055</v>
      </c>
      <c r="V55" s="53">
        <v>147.99</v>
      </c>
      <c r="W55" s="53">
        <v>135.45024057434352</v>
      </c>
      <c r="X55" s="53">
        <v>130.77792867766581</v>
      </c>
      <c r="Y55" s="54">
        <v>1962</v>
      </c>
      <c r="Z55" s="54">
        <v>2018</v>
      </c>
      <c r="AA55" s="54">
        <v>2055</v>
      </c>
      <c r="AB55" s="51">
        <v>21</v>
      </c>
      <c r="AC55" s="52">
        <v>0.57142342342342345</v>
      </c>
    </row>
    <row r="56" spans="1:29" s="1" customFormat="1" x14ac:dyDescent="0.25">
      <c r="A56" s="51" t="s">
        <v>289</v>
      </c>
      <c r="B56" s="51" t="s">
        <v>3600</v>
      </c>
      <c r="C56" s="51">
        <v>64</v>
      </c>
      <c r="D56" s="52">
        <v>0.96700000000000008</v>
      </c>
      <c r="E56" s="52">
        <v>0.96963769899353636</v>
      </c>
      <c r="F56" s="52">
        <v>0.97524160218762623</v>
      </c>
      <c r="G56" s="52">
        <v>0.70499999999999996</v>
      </c>
      <c r="H56" s="52">
        <v>0.99826276033854655</v>
      </c>
      <c r="I56" s="52">
        <v>0.98831005910670566</v>
      </c>
      <c r="J56" s="52">
        <v>2.8420000000000001</v>
      </c>
      <c r="K56" s="52">
        <v>2.892729665690998</v>
      </c>
      <c r="L56" s="52">
        <v>2.6274996433287363</v>
      </c>
      <c r="M56" s="53">
        <v>193.11</v>
      </c>
      <c r="N56" s="53">
        <v>149.99999612761133</v>
      </c>
      <c r="O56" s="53">
        <v>150.35180854902831</v>
      </c>
      <c r="P56" s="53">
        <v>47.9</v>
      </c>
      <c r="Q56" s="53">
        <v>51.764052466116532</v>
      </c>
      <c r="R56" s="53">
        <v>56.553463354856518</v>
      </c>
      <c r="S56" s="53">
        <v>145.19999999999999</v>
      </c>
      <c r="T56" s="53">
        <v>98.235943661494787</v>
      </c>
      <c r="U56" s="53">
        <v>93.798345194171787</v>
      </c>
      <c r="V56" s="53">
        <v>136.15</v>
      </c>
      <c r="W56" s="53">
        <v>149.73941018512056</v>
      </c>
      <c r="X56" s="53">
        <v>148.59420479389027</v>
      </c>
      <c r="Y56" s="54">
        <v>2261</v>
      </c>
      <c r="Z56" s="54">
        <v>2570</v>
      </c>
      <c r="AA56" s="54">
        <v>2618</v>
      </c>
      <c r="AB56" s="51">
        <v>19</v>
      </c>
      <c r="AC56" s="37"/>
    </row>
    <row r="57" spans="1:29" s="1" customFormat="1" x14ac:dyDescent="0.25">
      <c r="A57" s="51" t="s">
        <v>293</v>
      </c>
      <c r="B57" s="51" t="s">
        <v>3600</v>
      </c>
      <c r="C57" s="51">
        <v>52</v>
      </c>
      <c r="D57" s="52">
        <v>0.98699999999999999</v>
      </c>
      <c r="E57" s="52">
        <v>0.98878598787965977</v>
      </c>
      <c r="F57" s="52">
        <v>0.99049875329435755</v>
      </c>
      <c r="G57" s="52">
        <v>0.81299999999999994</v>
      </c>
      <c r="H57" s="52">
        <v>1.1661443020701443</v>
      </c>
      <c r="I57" s="52">
        <v>1.2835892376475391</v>
      </c>
      <c r="J57" s="52">
        <v>2.153</v>
      </c>
      <c r="K57" s="52">
        <v>2.1695911954867113</v>
      </c>
      <c r="L57" s="52">
        <v>2.2427114256246208</v>
      </c>
      <c r="M57" s="53">
        <v>139.6</v>
      </c>
      <c r="N57" s="53">
        <v>97.05953183255113</v>
      </c>
      <c r="O57" s="53">
        <v>91.725736971061366</v>
      </c>
      <c r="P57" s="53">
        <v>52.72</v>
      </c>
      <c r="Q57" s="53">
        <v>52.169007803672464</v>
      </c>
      <c r="R57" s="53">
        <v>52.498135714697185</v>
      </c>
      <c r="S57" s="53">
        <v>86.88</v>
      </c>
      <c r="T57" s="53">
        <v>44.890524028878666</v>
      </c>
      <c r="U57" s="53">
        <v>39.227601256364174</v>
      </c>
      <c r="V57" s="53">
        <v>113.5</v>
      </c>
      <c r="W57" s="53">
        <v>113.18542000812531</v>
      </c>
      <c r="X57" s="53">
        <v>117.73816879134334</v>
      </c>
      <c r="Y57" s="54">
        <v>1753</v>
      </c>
      <c r="Z57" s="54">
        <v>1890</v>
      </c>
      <c r="AA57" s="54">
        <v>2035</v>
      </c>
      <c r="AB57" s="51">
        <v>5</v>
      </c>
      <c r="AC57" s="37"/>
    </row>
    <row r="58" spans="1:29" s="1" customFormat="1" x14ac:dyDescent="0.25">
      <c r="A58" s="51" t="s">
        <v>218</v>
      </c>
      <c r="B58" s="51" t="s">
        <v>3600</v>
      </c>
      <c r="C58" s="51">
        <v>50</v>
      </c>
      <c r="D58" s="52">
        <v>0.97199999999999998</v>
      </c>
      <c r="E58" s="52">
        <v>0.97899997882208434</v>
      </c>
      <c r="F58" s="52">
        <v>0.98599806052734351</v>
      </c>
      <c r="G58" s="52">
        <v>1.0009999999999999</v>
      </c>
      <c r="H58" s="52">
        <v>1.0361672993928264</v>
      </c>
      <c r="I58" s="52">
        <v>1.0494445503774821</v>
      </c>
      <c r="J58" s="52">
        <v>3.7689999999999997</v>
      </c>
      <c r="K58" s="52">
        <v>3.4919778052436428</v>
      </c>
      <c r="L58" s="52">
        <v>2.8088382909478593</v>
      </c>
      <c r="M58" s="53">
        <v>146.66</v>
      </c>
      <c r="N58" s="53">
        <v>133.53128552027945</v>
      </c>
      <c r="O58" s="53">
        <v>129.24042297011144</v>
      </c>
      <c r="P58" s="53">
        <v>38.950000000000003</v>
      </c>
      <c r="Q58" s="53">
        <v>39.622460169773809</v>
      </c>
      <c r="R58" s="53">
        <v>48.287100760327085</v>
      </c>
      <c r="S58" s="53">
        <v>107.71</v>
      </c>
      <c r="T58" s="53">
        <v>93.908825350505651</v>
      </c>
      <c r="U58" s="53">
        <v>80.953322209784361</v>
      </c>
      <c r="V58" s="53">
        <v>146.80000000000001</v>
      </c>
      <c r="W58" s="53">
        <v>138.3607515020004</v>
      </c>
      <c r="X58" s="53">
        <v>135.63065757446421</v>
      </c>
      <c r="Y58" s="54">
        <v>2297</v>
      </c>
      <c r="Z58" s="54">
        <v>2297</v>
      </c>
      <c r="AA58" s="54">
        <v>2406</v>
      </c>
      <c r="AB58" s="51">
        <v>13</v>
      </c>
      <c r="AC58" s="37"/>
    </row>
    <row r="59" spans="1:29" s="1" customFormat="1" x14ac:dyDescent="0.25">
      <c r="A59" s="51" t="s">
        <v>375</v>
      </c>
      <c r="B59" s="51" t="s">
        <v>3600</v>
      </c>
      <c r="C59" s="51">
        <v>37</v>
      </c>
      <c r="D59" s="52">
        <v>0.87400000000000011</v>
      </c>
      <c r="E59" s="52">
        <v>0.90347411617770756</v>
      </c>
      <c r="F59" s="52">
        <v>0.92678255745433114</v>
      </c>
      <c r="G59" s="52">
        <v>0.78700000000000003</v>
      </c>
      <c r="H59" s="52">
        <v>0.86288566550789236</v>
      </c>
      <c r="I59" s="52">
        <v>0.9349967664006581</v>
      </c>
      <c r="J59" s="52">
        <v>3.8639999999999999</v>
      </c>
      <c r="K59" s="52">
        <v>3.460571260878103</v>
      </c>
      <c r="L59" s="52">
        <v>3.5322704853407649</v>
      </c>
      <c r="M59" s="53">
        <v>186.41</v>
      </c>
      <c r="N59" s="53">
        <v>193.15058897963544</v>
      </c>
      <c r="O59" s="53">
        <v>165.57987330962555</v>
      </c>
      <c r="P59" s="53">
        <v>37.950000000000003</v>
      </c>
      <c r="Q59" s="53">
        <v>48.161665213807275</v>
      </c>
      <c r="R59" s="53">
        <v>43.829216015034326</v>
      </c>
      <c r="S59" s="53">
        <v>148.46</v>
      </c>
      <c r="T59" s="53">
        <v>144.98892376582816</v>
      </c>
      <c r="U59" s="53">
        <v>121.75065729459124</v>
      </c>
      <c r="V59" s="53">
        <v>146.63</v>
      </c>
      <c r="W59" s="53">
        <v>166.66687451493411</v>
      </c>
      <c r="X59" s="53">
        <v>154.81664612553053</v>
      </c>
      <c r="Y59" s="54">
        <v>2744</v>
      </c>
      <c r="Z59" s="54">
        <v>2816</v>
      </c>
      <c r="AA59" s="54">
        <v>2868</v>
      </c>
      <c r="AB59" s="51">
        <v>8</v>
      </c>
      <c r="AC59" s="37"/>
    </row>
    <row r="60" spans="1:29" s="1" customFormat="1" x14ac:dyDescent="0.25">
      <c r="A60" s="51" t="s">
        <v>298</v>
      </c>
      <c r="B60" s="51" t="s">
        <v>3600</v>
      </c>
      <c r="C60" s="51">
        <v>50</v>
      </c>
      <c r="D60" s="52">
        <v>0.98599999999999999</v>
      </c>
      <c r="E60" s="52">
        <v>0.99373117316616466</v>
      </c>
      <c r="F60" s="52">
        <v>0.99562665739251399</v>
      </c>
      <c r="G60" s="52">
        <v>1.1020000000000001</v>
      </c>
      <c r="H60" s="52">
        <v>1.0259339009854989</v>
      </c>
      <c r="I60" s="52">
        <v>1.1177763709101685</v>
      </c>
      <c r="J60" s="52">
        <v>2.4449999999999998</v>
      </c>
      <c r="K60" s="52">
        <v>2.1086560498325206</v>
      </c>
      <c r="L60" s="52">
        <v>2.2572867164824642</v>
      </c>
      <c r="M60" s="53">
        <v>99.13</v>
      </c>
      <c r="N60" s="53">
        <v>91.743089185384676</v>
      </c>
      <c r="O60" s="53">
        <v>121.6842580426158</v>
      </c>
      <c r="P60" s="53">
        <v>44.66</v>
      </c>
      <c r="Q60" s="53">
        <v>44.636177333851052</v>
      </c>
      <c r="R60" s="53">
        <v>60.256318950800065</v>
      </c>
      <c r="S60" s="53">
        <v>54.47</v>
      </c>
      <c r="T60" s="53">
        <v>47.106911851533624</v>
      </c>
      <c r="U60" s="53">
        <v>61.42793909181573</v>
      </c>
      <c r="V60" s="53">
        <v>109.22</v>
      </c>
      <c r="W60" s="53">
        <v>94.122345376422246</v>
      </c>
      <c r="X60" s="53">
        <v>136.01578835177156</v>
      </c>
      <c r="Y60" s="54">
        <v>1701</v>
      </c>
      <c r="Z60" s="54">
        <v>1749</v>
      </c>
      <c r="AA60" s="54">
        <v>2420</v>
      </c>
      <c r="AB60" s="51">
        <v>20</v>
      </c>
      <c r="AC60" s="37"/>
    </row>
    <row r="61" spans="1:29" s="1" customFormat="1" x14ac:dyDescent="0.25">
      <c r="A61" s="51" t="s">
        <v>307</v>
      </c>
      <c r="B61" s="51" t="s">
        <v>3600</v>
      </c>
      <c r="C61" s="51">
        <v>63</v>
      </c>
      <c r="D61" s="52">
        <v>0.99400000000000011</v>
      </c>
      <c r="E61" s="52">
        <v>0.99560629648849674</v>
      </c>
      <c r="F61" s="52">
        <v>0.9964113217572329</v>
      </c>
      <c r="G61" s="52">
        <v>1.4240000000000002</v>
      </c>
      <c r="H61" s="52">
        <v>1.3889649312801646</v>
      </c>
      <c r="I61" s="52">
        <v>1.3104035987985041</v>
      </c>
      <c r="J61" s="52">
        <v>2.3450000000000002</v>
      </c>
      <c r="K61" s="52">
        <v>2.1275795441624772</v>
      </c>
      <c r="L61" s="52">
        <v>1.9193539298695081</v>
      </c>
      <c r="M61" s="53">
        <v>73.959999999999994</v>
      </c>
      <c r="N61" s="53">
        <v>74.489837894475357</v>
      </c>
      <c r="O61" s="53">
        <v>78.351440505373247</v>
      </c>
      <c r="P61" s="53">
        <v>44.91</v>
      </c>
      <c r="Q61" s="53">
        <v>48.629802282151161</v>
      </c>
      <c r="R61" s="53">
        <v>53.493005126088654</v>
      </c>
      <c r="S61" s="53">
        <v>29.05</v>
      </c>
      <c r="T61" s="53">
        <v>25.860035612324204</v>
      </c>
      <c r="U61" s="53">
        <v>24.858435379284597</v>
      </c>
      <c r="V61" s="53">
        <v>105.29</v>
      </c>
      <c r="W61" s="53">
        <v>103.46377257217057</v>
      </c>
      <c r="X61" s="53">
        <v>102.672009609288</v>
      </c>
      <c r="Y61" s="54">
        <v>1636</v>
      </c>
      <c r="Z61" s="54">
        <v>1683</v>
      </c>
      <c r="AA61" s="54">
        <v>1714</v>
      </c>
      <c r="AB61" s="51">
        <v>19</v>
      </c>
      <c r="AC61" s="52">
        <v>0.50751348700343302</v>
      </c>
    </row>
    <row r="62" spans="1:29" s="1" customFormat="1" x14ac:dyDescent="0.25">
      <c r="A62" s="41" t="s">
        <v>3626</v>
      </c>
      <c r="B62" s="42"/>
      <c r="C62" s="43">
        <f t="shared" ref="C62:AC62" si="2">AVERAGE(C30:C61)</f>
        <v>49.71875</v>
      </c>
      <c r="D62" s="44">
        <f t="shared" si="2"/>
        <v>0.96859374999999981</v>
      </c>
      <c r="E62" s="44">
        <f t="shared" si="2"/>
        <v>0.97534093430502322</v>
      </c>
      <c r="F62" s="44">
        <f t="shared" si="2"/>
        <v>0.9796747906781067</v>
      </c>
      <c r="G62" s="44">
        <f t="shared" si="2"/>
        <v>0.87974999999999981</v>
      </c>
      <c r="H62" s="44">
        <f t="shared" si="2"/>
        <v>0.9836894265827365</v>
      </c>
      <c r="I62" s="44">
        <f t="shared" si="2"/>
        <v>1.0833916273129078</v>
      </c>
      <c r="J62" s="44">
        <f t="shared" si="2"/>
        <v>1.9729687499999997</v>
      </c>
      <c r="K62" s="44">
        <f t="shared" si="2"/>
        <v>1.8995792713356705</v>
      </c>
      <c r="L62" s="44">
        <f t="shared" si="2"/>
        <v>1.9312872925467734</v>
      </c>
      <c r="M62" s="45">
        <f t="shared" si="2"/>
        <v>129.24218749999997</v>
      </c>
      <c r="N62" s="45">
        <f t="shared" si="2"/>
        <v>118.07483401789702</v>
      </c>
      <c r="O62" s="45">
        <f t="shared" si="2"/>
        <v>105.13089116066104</v>
      </c>
      <c r="P62" s="45">
        <f t="shared" si="2"/>
        <v>58.779687500000009</v>
      </c>
      <c r="Q62" s="45">
        <f t="shared" si="2"/>
        <v>61.306068060978902</v>
      </c>
      <c r="R62" s="45">
        <f t="shared" si="2"/>
        <v>59.132598079797866</v>
      </c>
      <c r="S62" s="45">
        <f t="shared" si="2"/>
        <v>70.463124999999991</v>
      </c>
      <c r="T62" s="45">
        <f t="shared" si="2"/>
        <v>56.768765956918102</v>
      </c>
      <c r="U62" s="45">
        <f t="shared" si="2"/>
        <v>45.998293080863185</v>
      </c>
      <c r="V62" s="45">
        <f t="shared" si="2"/>
        <v>108.49843749999999</v>
      </c>
      <c r="W62" s="45">
        <f t="shared" si="2"/>
        <v>111.93482533857922</v>
      </c>
      <c r="X62" s="45">
        <f t="shared" si="2"/>
        <v>110.96782541984415</v>
      </c>
      <c r="Y62" s="46">
        <f t="shared" si="2"/>
        <v>1672.625</v>
      </c>
      <c r="Z62" s="46">
        <f t="shared" si="2"/>
        <v>1779.15625</v>
      </c>
      <c r="AA62" s="46">
        <f t="shared" si="2"/>
        <v>1903.21875</v>
      </c>
      <c r="AB62" s="47">
        <f t="shared" si="2"/>
        <v>15.03125</v>
      </c>
      <c r="AC62" s="44">
        <f t="shared" si="2"/>
        <v>1.9886898523794598</v>
      </c>
    </row>
    <row r="63" spans="1:29" s="1" customFormat="1" ht="27.75" customHeight="1" x14ac:dyDescent="0.25">
      <c r="A63" s="4" t="s">
        <v>69</v>
      </c>
      <c r="B63" s="61" t="s">
        <v>3621</v>
      </c>
      <c r="C63" s="61" t="s">
        <v>22</v>
      </c>
      <c r="D63" s="57" t="s">
        <v>56</v>
      </c>
      <c r="E63" s="57"/>
      <c r="F63" s="57"/>
      <c r="G63" s="57" t="s">
        <v>36</v>
      </c>
      <c r="H63" s="57"/>
      <c r="I63" s="57"/>
      <c r="J63" s="57" t="s">
        <v>27</v>
      </c>
      <c r="K63" s="57"/>
      <c r="L63" s="57"/>
      <c r="M63" s="57" t="s">
        <v>1174</v>
      </c>
      <c r="N63" s="57"/>
      <c r="O63" s="57"/>
      <c r="P63" s="57" t="s">
        <v>3622</v>
      </c>
      <c r="Q63" s="57"/>
      <c r="R63" s="57"/>
      <c r="S63" s="57" t="s">
        <v>3596</v>
      </c>
      <c r="T63" s="57"/>
      <c r="U63" s="57"/>
      <c r="V63" s="57" t="s">
        <v>45</v>
      </c>
      <c r="W63" s="57"/>
      <c r="X63" s="57"/>
      <c r="Y63" s="58" t="s">
        <v>50</v>
      </c>
      <c r="Z63" s="58"/>
      <c r="AA63" s="58"/>
      <c r="AB63" s="61" t="s">
        <v>40</v>
      </c>
      <c r="AC63" s="61" t="s">
        <v>3597</v>
      </c>
    </row>
    <row r="64" spans="1:29" s="1" customFormat="1" x14ac:dyDescent="0.25">
      <c r="A64" s="3" t="s">
        <v>11</v>
      </c>
      <c r="B64" s="62"/>
      <c r="C64" s="62"/>
      <c r="D64" s="50" t="s">
        <v>3627</v>
      </c>
      <c r="E64" s="50" t="s">
        <v>3628</v>
      </c>
      <c r="F64" s="50" t="s">
        <v>3629</v>
      </c>
      <c r="G64" s="50" t="s">
        <v>3627</v>
      </c>
      <c r="H64" s="50" t="s">
        <v>3628</v>
      </c>
      <c r="I64" s="50" t="s">
        <v>3629</v>
      </c>
      <c r="J64" s="50" t="s">
        <v>3627</v>
      </c>
      <c r="K64" s="50" t="s">
        <v>3628</v>
      </c>
      <c r="L64" s="50" t="s">
        <v>3629</v>
      </c>
      <c r="M64" s="50" t="s">
        <v>3627</v>
      </c>
      <c r="N64" s="50" t="s">
        <v>3628</v>
      </c>
      <c r="O64" s="50" t="s">
        <v>3629</v>
      </c>
      <c r="P64" s="50" t="s">
        <v>3627</v>
      </c>
      <c r="Q64" s="50" t="s">
        <v>3628</v>
      </c>
      <c r="R64" s="50" t="s">
        <v>3629</v>
      </c>
      <c r="S64" s="50" t="s">
        <v>3627</v>
      </c>
      <c r="T64" s="50" t="s">
        <v>3628</v>
      </c>
      <c r="U64" s="50" t="s">
        <v>3629</v>
      </c>
      <c r="V64" s="50" t="s">
        <v>3627</v>
      </c>
      <c r="W64" s="50" t="s">
        <v>3628</v>
      </c>
      <c r="X64" s="50" t="s">
        <v>3629</v>
      </c>
      <c r="Y64" s="50" t="s">
        <v>3627</v>
      </c>
      <c r="Z64" s="50" t="s">
        <v>3628</v>
      </c>
      <c r="AA64" s="50" t="s">
        <v>3629</v>
      </c>
      <c r="AB64" s="61"/>
      <c r="AC64" s="61"/>
    </row>
    <row r="65" spans="1:29" s="1" customFormat="1" x14ac:dyDescent="0.25">
      <c r="A65" s="51" t="s">
        <v>376</v>
      </c>
      <c r="B65" s="51" t="s">
        <v>3600</v>
      </c>
      <c r="C65" s="51">
        <v>58</v>
      </c>
      <c r="D65" s="52">
        <v>0.97799999999999998</v>
      </c>
      <c r="E65" s="52">
        <v>0.97522062268964438</v>
      </c>
      <c r="F65" s="52">
        <v>0.98186961799084405</v>
      </c>
      <c r="G65" s="52">
        <v>0.89800000000000002</v>
      </c>
      <c r="H65" s="52">
        <v>1.0228622576033737</v>
      </c>
      <c r="I65" s="52">
        <v>0.9259132199763237</v>
      </c>
      <c r="J65" s="52">
        <v>1.675</v>
      </c>
      <c r="K65" s="52">
        <v>2.1080060418049729</v>
      </c>
      <c r="L65" s="52">
        <v>1.8829547479533328</v>
      </c>
      <c r="M65" s="53">
        <v>90.85</v>
      </c>
      <c r="N65" s="53">
        <v>96.109638381742059</v>
      </c>
      <c r="O65" s="53">
        <v>103.92895331807912</v>
      </c>
      <c r="P65" s="53">
        <v>48.71</v>
      </c>
      <c r="Q65" s="53">
        <v>46.635028431141293</v>
      </c>
      <c r="R65" s="53">
        <v>51.105419246058595</v>
      </c>
      <c r="S65" s="53">
        <v>42.13</v>
      </c>
      <c r="T65" s="53">
        <v>49.474609950600772</v>
      </c>
      <c r="U65" s="53">
        <v>52.823534072020529</v>
      </c>
      <c r="V65" s="53">
        <v>81.58</v>
      </c>
      <c r="W65" s="53">
        <v>98.306921692592539</v>
      </c>
      <c r="X65" s="53">
        <v>96.229191815511669</v>
      </c>
      <c r="Y65" s="54">
        <v>1319</v>
      </c>
      <c r="Z65" s="54">
        <v>1566</v>
      </c>
      <c r="AA65" s="54">
        <v>1595</v>
      </c>
      <c r="AB65" s="51">
        <v>10</v>
      </c>
      <c r="AC65" s="37"/>
    </row>
    <row r="66" spans="1:29" s="1" customFormat="1" x14ac:dyDescent="0.25">
      <c r="A66" s="51" t="s">
        <v>379</v>
      </c>
      <c r="B66" s="51" t="s">
        <v>3600</v>
      </c>
      <c r="C66" s="51">
        <v>54</v>
      </c>
      <c r="D66" s="52">
        <v>0.97599999999999998</v>
      </c>
      <c r="E66" s="52">
        <v>0.98223545944063773</v>
      </c>
      <c r="F66" s="52">
        <v>0.98656118014323313</v>
      </c>
      <c r="G66" s="52">
        <v>0.65</v>
      </c>
      <c r="H66" s="52">
        <v>0.8180051287228175</v>
      </c>
      <c r="I66" s="52">
        <v>1.0052898044479137</v>
      </c>
      <c r="J66" s="52">
        <v>1.1179999999999999</v>
      </c>
      <c r="K66" s="52">
        <v>1.6503133196232713</v>
      </c>
      <c r="L66" s="52">
        <v>2.0192016337423833</v>
      </c>
      <c r="M66" s="53">
        <v>107.01</v>
      </c>
      <c r="N66" s="53">
        <v>99.025022504357025</v>
      </c>
      <c r="O66" s="53">
        <v>97.248692404950134</v>
      </c>
      <c r="P66" s="53">
        <v>62.26</v>
      </c>
      <c r="Q66" s="53">
        <v>49.083392418445477</v>
      </c>
      <c r="R66" s="53">
        <v>48.416719428556384</v>
      </c>
      <c r="S66" s="53">
        <v>44.75</v>
      </c>
      <c r="T66" s="53">
        <v>49.941630085911541</v>
      </c>
      <c r="U66" s="53">
        <v>48.831972976393757</v>
      </c>
      <c r="V66" s="53">
        <v>69.59</v>
      </c>
      <c r="W66" s="53">
        <v>81.002976280456465</v>
      </c>
      <c r="X66" s="53">
        <v>97.763118970587641</v>
      </c>
      <c r="Y66" s="54">
        <v>1029</v>
      </c>
      <c r="Z66" s="54">
        <v>1277</v>
      </c>
      <c r="AA66" s="54">
        <v>1639</v>
      </c>
      <c r="AB66" s="51">
        <v>4</v>
      </c>
      <c r="AC66" s="37"/>
    </row>
    <row r="67" spans="1:29" s="1" customFormat="1" x14ac:dyDescent="0.25">
      <c r="A67" s="51" t="s">
        <v>392</v>
      </c>
      <c r="B67" s="51" t="s">
        <v>3600</v>
      </c>
      <c r="C67" s="51">
        <v>35</v>
      </c>
      <c r="D67" s="52">
        <v>0.95299999999999996</v>
      </c>
      <c r="E67" s="52">
        <v>0.94462330662431726</v>
      </c>
      <c r="F67" s="52">
        <v>0.97068677917819746</v>
      </c>
      <c r="G67" s="52">
        <v>0.73799999999999999</v>
      </c>
      <c r="H67" s="52">
        <v>0.7798161171909842</v>
      </c>
      <c r="I67" s="52">
        <v>0.88134474828789722</v>
      </c>
      <c r="J67" s="52">
        <v>1.952</v>
      </c>
      <c r="K67" s="52">
        <v>2.0540911284332206</v>
      </c>
      <c r="L67" s="52">
        <v>2.0725908293288478</v>
      </c>
      <c r="M67" s="53">
        <v>150.55000000000001</v>
      </c>
      <c r="N67" s="53">
        <v>149.99998970805245</v>
      </c>
      <c r="O67" s="53">
        <v>142.89995431319042</v>
      </c>
      <c r="P67" s="53">
        <v>56.94</v>
      </c>
      <c r="Q67" s="53">
        <v>56.946066283847387</v>
      </c>
      <c r="R67" s="53">
        <v>60.766516228046044</v>
      </c>
      <c r="S67" s="53">
        <v>93.61</v>
      </c>
      <c r="T67" s="53">
        <v>93.053923424205053</v>
      </c>
      <c r="U67" s="53">
        <v>82.133438085144377</v>
      </c>
      <c r="V67" s="53">
        <v>111.13</v>
      </c>
      <c r="W67" s="53">
        <v>116.97240955282105</v>
      </c>
      <c r="X67" s="53">
        <v>125.94412426451083</v>
      </c>
      <c r="Y67" s="54">
        <v>1890</v>
      </c>
      <c r="Z67" s="54">
        <v>2333</v>
      </c>
      <c r="AA67" s="54">
        <v>2376</v>
      </c>
      <c r="AB67" s="51">
        <v>6</v>
      </c>
      <c r="AC67" s="37"/>
    </row>
    <row r="68" spans="1:29" s="1" customFormat="1" x14ac:dyDescent="0.25">
      <c r="A68" s="51" t="s">
        <v>443</v>
      </c>
      <c r="B68" s="51" t="s">
        <v>3600</v>
      </c>
      <c r="C68" s="51">
        <v>47</v>
      </c>
      <c r="D68" s="52">
        <v>0.96099999999999997</v>
      </c>
      <c r="E68" s="52">
        <v>0.96176465814347312</v>
      </c>
      <c r="F68" s="52">
        <v>0.96985719380397872</v>
      </c>
      <c r="G68" s="52">
        <v>0.73299999999999998</v>
      </c>
      <c r="H68" s="52">
        <v>0.95561775625667111</v>
      </c>
      <c r="I68" s="52">
        <v>0.87269627584105725</v>
      </c>
      <c r="J68" s="52">
        <v>1.7509999999999999</v>
      </c>
      <c r="K68" s="52">
        <v>2.0825101685066825</v>
      </c>
      <c r="L68" s="52">
        <v>1.8310557497027997</v>
      </c>
      <c r="M68" s="53">
        <v>147.69999999999999</v>
      </c>
      <c r="N68" s="53">
        <v>137.1853528588303</v>
      </c>
      <c r="O68" s="53">
        <v>137.03936427019698</v>
      </c>
      <c r="P68" s="53">
        <v>61.82</v>
      </c>
      <c r="Q68" s="53">
        <v>62.951317632336675</v>
      </c>
      <c r="R68" s="53">
        <v>65.314091535245893</v>
      </c>
      <c r="S68" s="53">
        <v>85.87</v>
      </c>
      <c r="T68" s="53">
        <v>74.234035226493631</v>
      </c>
      <c r="U68" s="53">
        <v>71.725272734951091</v>
      </c>
      <c r="V68" s="53">
        <v>108.23</v>
      </c>
      <c r="W68" s="53">
        <v>131.09675909023514</v>
      </c>
      <c r="X68" s="53">
        <v>119.59374284222696</v>
      </c>
      <c r="Y68" s="54">
        <v>1768</v>
      </c>
      <c r="Z68" s="54">
        <v>2116</v>
      </c>
      <c r="AA68" s="54">
        <v>2156</v>
      </c>
      <c r="AB68" s="51">
        <v>8</v>
      </c>
      <c r="AC68" s="37"/>
    </row>
    <row r="69" spans="1:29" s="1" customFormat="1" x14ac:dyDescent="0.25">
      <c r="A69" s="51" t="s">
        <v>282</v>
      </c>
      <c r="B69" s="51" t="s">
        <v>3600</v>
      </c>
      <c r="C69" s="51">
        <v>36</v>
      </c>
      <c r="D69" s="52">
        <v>0.96299999999999997</v>
      </c>
      <c r="E69" s="52">
        <v>0.96924399409679429</v>
      </c>
      <c r="F69" s="52">
        <v>0.97755568599586029</v>
      </c>
      <c r="G69" s="52">
        <v>0.75</v>
      </c>
      <c r="H69" s="52">
        <v>0.86148005173411824</v>
      </c>
      <c r="I69" s="52">
        <v>0.94141897323833545</v>
      </c>
      <c r="J69" s="52">
        <v>1.804</v>
      </c>
      <c r="K69" s="52">
        <v>2.1627134034726474</v>
      </c>
      <c r="L69" s="52">
        <v>2.2273599273164613</v>
      </c>
      <c r="M69" s="53">
        <v>144.02000000000001</v>
      </c>
      <c r="N69" s="53">
        <v>118.30235933176675</v>
      </c>
      <c r="O69" s="53">
        <v>107.34160908919114</v>
      </c>
      <c r="P69" s="53">
        <v>59.85</v>
      </c>
      <c r="Q69" s="53">
        <v>47.123730066940247</v>
      </c>
      <c r="R69" s="53">
        <v>45.369150344842105</v>
      </c>
      <c r="S69" s="53">
        <v>84.17</v>
      </c>
      <c r="T69" s="53">
        <v>71.178629264826512</v>
      </c>
      <c r="U69" s="53">
        <v>61.972458744349041</v>
      </c>
      <c r="V69" s="53">
        <v>107.97</v>
      </c>
      <c r="W69" s="53">
        <v>101.91512263739867</v>
      </c>
      <c r="X69" s="53">
        <v>101.05342741449711</v>
      </c>
      <c r="Y69" s="54">
        <v>1732</v>
      </c>
      <c r="Z69" s="54">
        <v>1782</v>
      </c>
      <c r="AA69" s="54">
        <v>1815</v>
      </c>
      <c r="AB69" s="51">
        <v>15</v>
      </c>
      <c r="AC69" s="37"/>
    </row>
    <row r="70" spans="1:29" s="1" customFormat="1" x14ac:dyDescent="0.25">
      <c r="A70" s="51" t="s">
        <v>447</v>
      </c>
      <c r="B70" s="51" t="s">
        <v>3600</v>
      </c>
      <c r="C70" s="51">
        <v>39</v>
      </c>
      <c r="D70" s="52">
        <v>0.86900000000000011</v>
      </c>
      <c r="E70" s="52">
        <v>0.8916479177189035</v>
      </c>
      <c r="F70" s="52">
        <v>0.89024903997277893</v>
      </c>
      <c r="G70" s="52">
        <v>0.58799999999999997</v>
      </c>
      <c r="H70" s="52">
        <v>0.61529859458665315</v>
      </c>
      <c r="I70" s="52">
        <v>0.78239171825441756</v>
      </c>
      <c r="J70" s="52">
        <v>1.5980000000000001</v>
      </c>
      <c r="K70" s="52">
        <v>1.5032488394712764</v>
      </c>
      <c r="L70" s="52">
        <v>1.9773943291098908</v>
      </c>
      <c r="M70" s="53">
        <v>150</v>
      </c>
      <c r="N70" s="53">
        <v>150.00002459539348</v>
      </c>
      <c r="O70" s="53">
        <v>150.00007441947773</v>
      </c>
      <c r="P70" s="53">
        <v>55.23</v>
      </c>
      <c r="Q70" s="53">
        <v>61.396890453593166</v>
      </c>
      <c r="R70" s="53">
        <v>59.350233909173738</v>
      </c>
      <c r="S70" s="53">
        <v>94.77</v>
      </c>
      <c r="T70" s="53">
        <v>88.603134141800311</v>
      </c>
      <c r="U70" s="53">
        <v>90.649840510303989</v>
      </c>
      <c r="V70" s="53">
        <v>88.24</v>
      </c>
      <c r="W70" s="53">
        <v>92.294804321509019</v>
      </c>
      <c r="X70" s="53">
        <v>117.35881596334569</v>
      </c>
      <c r="Y70" s="54">
        <v>1522</v>
      </c>
      <c r="Z70" s="54">
        <v>1566</v>
      </c>
      <c r="AA70" s="54">
        <v>2214</v>
      </c>
      <c r="AB70" s="51">
        <v>20</v>
      </c>
      <c r="AC70" s="37"/>
    </row>
    <row r="71" spans="1:29" s="1" customFormat="1" x14ac:dyDescent="0.25">
      <c r="A71" s="51" t="s">
        <v>35</v>
      </c>
      <c r="B71" s="51" t="s">
        <v>3600</v>
      </c>
      <c r="C71" s="51">
        <v>49</v>
      </c>
      <c r="D71" s="52">
        <v>0.91400000000000003</v>
      </c>
      <c r="E71" s="52">
        <v>0.87187667712156725</v>
      </c>
      <c r="F71" s="52">
        <v>0.94953220143973582</v>
      </c>
      <c r="G71" s="52">
        <v>0.94799999999999995</v>
      </c>
      <c r="H71" s="52">
        <v>1.0510445767154633</v>
      </c>
      <c r="I71" s="52">
        <v>1.0070249015901171</v>
      </c>
      <c r="J71" s="52">
        <v>1.8659999999999999</v>
      </c>
      <c r="K71" s="52">
        <v>1.9000592060412933</v>
      </c>
      <c r="L71" s="52">
        <v>1.7561644094637074</v>
      </c>
      <c r="M71" s="53">
        <v>148.75</v>
      </c>
      <c r="N71" s="53">
        <v>140.21237502159076</v>
      </c>
      <c r="O71" s="53">
        <v>142.09326712140336</v>
      </c>
      <c r="P71" s="53">
        <v>75.540000000000006</v>
      </c>
      <c r="Q71" s="53">
        <v>77.560454898601165</v>
      </c>
      <c r="R71" s="53">
        <v>81.479534358201875</v>
      </c>
      <c r="S71" s="53">
        <v>73.209999999999994</v>
      </c>
      <c r="T71" s="53">
        <v>62.651920122989601</v>
      </c>
      <c r="U71" s="53">
        <v>60.613732763201483</v>
      </c>
      <c r="V71" s="53">
        <v>140.97</v>
      </c>
      <c r="W71" s="53">
        <v>147.36945635483767</v>
      </c>
      <c r="X71" s="53">
        <v>143.09145833954946</v>
      </c>
      <c r="Y71" s="54">
        <v>2079</v>
      </c>
      <c r="Z71" s="54">
        <v>2314</v>
      </c>
      <c r="AA71" s="54">
        <v>2357</v>
      </c>
      <c r="AB71" s="51">
        <v>10</v>
      </c>
      <c r="AC71" s="37"/>
    </row>
    <row r="72" spans="1:29" s="1" customFormat="1" x14ac:dyDescent="0.25">
      <c r="A72" s="51" t="s">
        <v>398</v>
      </c>
      <c r="B72" s="51" t="s">
        <v>3600</v>
      </c>
      <c r="C72" s="51">
        <v>36</v>
      </c>
      <c r="D72" s="52">
        <v>0.91700000000000004</v>
      </c>
      <c r="E72" s="52">
        <v>0.92497933670833765</v>
      </c>
      <c r="F72" s="52">
        <v>0.93200253151205104</v>
      </c>
      <c r="G72" s="52">
        <v>0.84</v>
      </c>
      <c r="H72" s="52">
        <v>0.87858149413620978</v>
      </c>
      <c r="I72" s="52">
        <v>0.94335616211659912</v>
      </c>
      <c r="J72" s="52">
        <v>1.7530000000000001</v>
      </c>
      <c r="K72" s="52">
        <v>1.5567974479246836</v>
      </c>
      <c r="L72" s="52">
        <v>1.5825881911794399</v>
      </c>
      <c r="M72" s="53">
        <v>156.93</v>
      </c>
      <c r="N72" s="53">
        <v>140.08452798802082</v>
      </c>
      <c r="O72" s="53">
        <v>128.75723822205185</v>
      </c>
      <c r="P72" s="53">
        <v>75.23</v>
      </c>
      <c r="Q72" s="53">
        <v>79.056960216082857</v>
      </c>
      <c r="R72" s="53">
        <v>76.75018351006733</v>
      </c>
      <c r="S72" s="53">
        <v>81.7</v>
      </c>
      <c r="T72" s="53">
        <v>61.02756777193796</v>
      </c>
      <c r="U72" s="53">
        <v>52.007054711984523</v>
      </c>
      <c r="V72" s="53">
        <v>131.87</v>
      </c>
      <c r="W72" s="53">
        <v>123.07567390508103</v>
      </c>
      <c r="X72" s="53">
        <v>121.46393409388753</v>
      </c>
      <c r="Y72" s="54">
        <v>2100</v>
      </c>
      <c r="Z72" s="54">
        <v>2160</v>
      </c>
      <c r="AA72" s="54">
        <v>2200</v>
      </c>
      <c r="AB72" s="51">
        <v>17</v>
      </c>
      <c r="AC72" s="37"/>
    </row>
    <row r="73" spans="1:29" s="1" customFormat="1" x14ac:dyDescent="0.25">
      <c r="A73" s="51" t="s">
        <v>399</v>
      </c>
      <c r="B73" s="51" t="s">
        <v>3600</v>
      </c>
      <c r="C73" s="51">
        <v>54</v>
      </c>
      <c r="D73" s="52">
        <v>0.9840000000000001</v>
      </c>
      <c r="E73" s="52">
        <v>0.99167650956840958</v>
      </c>
      <c r="F73" s="52">
        <v>0.99211858240701889</v>
      </c>
      <c r="G73" s="52">
        <v>0.99400000000000011</v>
      </c>
      <c r="H73" s="52">
        <v>1.0983143120593222</v>
      </c>
      <c r="I73" s="52">
        <v>1.0407563724121986</v>
      </c>
      <c r="J73" s="52">
        <v>1.7430000000000001</v>
      </c>
      <c r="K73" s="52">
        <v>1.7409329599159811</v>
      </c>
      <c r="L73" s="52">
        <v>1.5232375332686874</v>
      </c>
      <c r="M73" s="53">
        <v>121.54</v>
      </c>
      <c r="N73" s="53">
        <v>116.32530444084247</v>
      </c>
      <c r="O73" s="53">
        <v>119.49602475001187</v>
      </c>
      <c r="P73" s="53">
        <v>69.319999999999993</v>
      </c>
      <c r="Q73" s="53">
        <v>73.386942325568356</v>
      </c>
      <c r="R73" s="53">
        <v>81.645998421287217</v>
      </c>
      <c r="S73" s="53">
        <v>52.23</v>
      </c>
      <c r="T73" s="53">
        <v>42.938362115274124</v>
      </c>
      <c r="U73" s="53">
        <v>37.850026328724653</v>
      </c>
      <c r="V73" s="53">
        <v>120.82</v>
      </c>
      <c r="W73" s="53">
        <v>127.76174672203511</v>
      </c>
      <c r="X73" s="53">
        <v>124.36624923650068</v>
      </c>
      <c r="Y73" s="54">
        <v>1884</v>
      </c>
      <c r="Z73" s="54">
        <v>2062</v>
      </c>
      <c r="AA73" s="54">
        <v>2101</v>
      </c>
      <c r="AB73" s="51">
        <v>7</v>
      </c>
      <c r="AC73" s="37"/>
    </row>
    <row r="74" spans="1:29" s="1" customFormat="1" x14ac:dyDescent="0.25">
      <c r="A74" s="51" t="s">
        <v>453</v>
      </c>
      <c r="B74" s="51" t="s">
        <v>3600</v>
      </c>
      <c r="C74" s="51">
        <v>52</v>
      </c>
      <c r="D74" s="52">
        <v>0.98299999999999998</v>
      </c>
      <c r="E74" s="52">
        <v>0.99258700727672444</v>
      </c>
      <c r="F74" s="52">
        <v>0.9926605504587156</v>
      </c>
      <c r="G74" s="52">
        <v>0.89</v>
      </c>
      <c r="H74" s="52">
        <v>0.9874635631949138</v>
      </c>
      <c r="I74" s="52">
        <v>0.82495499152508234</v>
      </c>
      <c r="J74" s="52">
        <v>1.5430000000000001</v>
      </c>
      <c r="K74" s="52">
        <v>1.6437712428304534</v>
      </c>
      <c r="L74" s="52">
        <v>1.5224681383509833</v>
      </c>
      <c r="M74" s="53">
        <v>147.1</v>
      </c>
      <c r="N74" s="53">
        <v>137.40571318019579</v>
      </c>
      <c r="O74" s="53">
        <v>150.0496621014978</v>
      </c>
      <c r="P74" s="53">
        <v>84.85</v>
      </c>
      <c r="Q74" s="53">
        <v>82.543806342917918</v>
      </c>
      <c r="R74" s="53">
        <v>81.304964359619262</v>
      </c>
      <c r="S74" s="53">
        <v>62.24</v>
      </c>
      <c r="T74" s="53">
        <v>54.861906837277857</v>
      </c>
      <c r="U74" s="53">
        <v>68.744697741878525</v>
      </c>
      <c r="V74" s="53">
        <v>130.91</v>
      </c>
      <c r="W74" s="53">
        <v>135.68313514025445</v>
      </c>
      <c r="X74" s="53">
        <v>123.78421772728258</v>
      </c>
      <c r="Y74" s="54">
        <v>2079</v>
      </c>
      <c r="Z74" s="54">
        <v>2138</v>
      </c>
      <c r="AA74" s="54">
        <v>2178</v>
      </c>
      <c r="AB74" s="51">
        <v>25</v>
      </c>
      <c r="AC74" s="37"/>
    </row>
    <row r="75" spans="1:29" s="1" customFormat="1" x14ac:dyDescent="0.25">
      <c r="A75" s="51" t="s">
        <v>455</v>
      </c>
      <c r="B75" s="51" t="s">
        <v>3600</v>
      </c>
      <c r="C75" s="51">
        <v>62</v>
      </c>
      <c r="D75" s="52">
        <v>0.996</v>
      </c>
      <c r="E75" s="52">
        <v>0.99781978340619026</v>
      </c>
      <c r="F75" s="52">
        <v>0.99848812911377371</v>
      </c>
      <c r="G75" s="52">
        <v>1.0859999999999999</v>
      </c>
      <c r="H75" s="52">
        <v>1.0702076691847877</v>
      </c>
      <c r="I75" s="52">
        <v>1.1427402703249923</v>
      </c>
      <c r="J75" s="52">
        <v>1.7990000000000002</v>
      </c>
      <c r="K75" s="52">
        <v>1.6288980099196337</v>
      </c>
      <c r="L75" s="52">
        <v>1.507751932728439</v>
      </c>
      <c r="M75" s="53">
        <v>110.77</v>
      </c>
      <c r="N75" s="53">
        <v>117.49707694902882</v>
      </c>
      <c r="O75" s="53">
        <v>93.544606208759006</v>
      </c>
      <c r="P75" s="53">
        <v>66.86</v>
      </c>
      <c r="Q75" s="53">
        <v>77.197143155604834</v>
      </c>
      <c r="R75" s="53">
        <v>70.89839267723589</v>
      </c>
      <c r="S75" s="53">
        <v>43.92</v>
      </c>
      <c r="T75" s="53">
        <v>40.299933793423989</v>
      </c>
      <c r="U75" s="53">
        <v>22.646213531523113</v>
      </c>
      <c r="V75" s="53">
        <v>120.26</v>
      </c>
      <c r="W75" s="53">
        <v>125.74627285764579</v>
      </c>
      <c r="X75" s="53">
        <v>106.89718858644221</v>
      </c>
      <c r="Y75" s="54">
        <v>1344</v>
      </c>
      <c r="Z75" s="54">
        <v>1382</v>
      </c>
      <c r="AA75" s="54">
        <v>1408</v>
      </c>
      <c r="AB75" s="51">
        <v>25</v>
      </c>
      <c r="AC75" s="52">
        <v>0.53094193548387092</v>
      </c>
    </row>
    <row r="76" spans="1:29" s="1" customFormat="1" x14ac:dyDescent="0.25">
      <c r="A76" s="51" t="s">
        <v>459</v>
      </c>
      <c r="B76" s="51" t="s">
        <v>3600</v>
      </c>
      <c r="C76" s="51">
        <v>49</v>
      </c>
      <c r="D76" s="52">
        <v>1</v>
      </c>
      <c r="E76" s="52">
        <v>0.99974796628176599</v>
      </c>
      <c r="F76" s="52">
        <v>0.9998154868073067</v>
      </c>
      <c r="G76" s="52">
        <v>1.1399999999999999</v>
      </c>
      <c r="H76" s="52">
        <v>1.1442560291512991</v>
      </c>
      <c r="I76" s="52">
        <v>1.080156378454787</v>
      </c>
      <c r="J76" s="52">
        <v>1.3330000000000002</v>
      </c>
      <c r="K76" s="52">
        <v>1.2815438743425083</v>
      </c>
      <c r="L76" s="52">
        <v>1.2232096212013641</v>
      </c>
      <c r="M76" s="53">
        <v>65.41</v>
      </c>
      <c r="N76" s="53">
        <v>64.900278606232433</v>
      </c>
      <c r="O76" s="53">
        <v>59.409683275554151</v>
      </c>
      <c r="P76" s="53">
        <v>55.94</v>
      </c>
      <c r="Q76" s="53">
        <v>57.947711799473645</v>
      </c>
      <c r="R76" s="53">
        <v>52.461775332540952</v>
      </c>
      <c r="S76" s="53">
        <v>9.4700000000000006</v>
      </c>
      <c r="T76" s="53">
        <v>6.9525668067587869</v>
      </c>
      <c r="U76" s="53">
        <v>6.947907943013198</v>
      </c>
      <c r="V76" s="53">
        <v>74.55</v>
      </c>
      <c r="W76" s="53">
        <v>74.262535088780538</v>
      </c>
      <c r="X76" s="53">
        <v>64.171748332068489</v>
      </c>
      <c r="Y76" s="54">
        <v>867</v>
      </c>
      <c r="Z76" s="54">
        <v>892</v>
      </c>
      <c r="AA76" s="54">
        <v>908</v>
      </c>
      <c r="AB76" s="51">
        <v>17</v>
      </c>
      <c r="AC76" s="37"/>
    </row>
    <row r="77" spans="1:29" s="1" customFormat="1" x14ac:dyDescent="0.25">
      <c r="A77" s="51" t="s">
        <v>472</v>
      </c>
      <c r="B77" s="51" t="s">
        <v>3600</v>
      </c>
      <c r="C77" s="51">
        <v>44</v>
      </c>
      <c r="D77" s="52">
        <v>0.98499999999999999</v>
      </c>
      <c r="E77" s="52">
        <v>0.99292371265662271</v>
      </c>
      <c r="F77" s="52">
        <v>0.99459592237779415</v>
      </c>
      <c r="G77" s="52">
        <v>1.143</v>
      </c>
      <c r="H77" s="52">
        <v>1.5478699904785134</v>
      </c>
      <c r="I77" s="52">
        <v>1.1343242415422572</v>
      </c>
      <c r="J77" s="52">
        <v>2.1139999999999999</v>
      </c>
      <c r="K77" s="52">
        <v>2.0094775141441561</v>
      </c>
      <c r="L77" s="52">
        <v>1.7338120615281412</v>
      </c>
      <c r="M77" s="53">
        <v>108.54</v>
      </c>
      <c r="N77" s="53">
        <v>85.263445189904957</v>
      </c>
      <c r="O77" s="53">
        <v>98.94892037711486</v>
      </c>
      <c r="P77" s="53">
        <v>58.7</v>
      </c>
      <c r="Q77" s="53">
        <v>65.677136054181133</v>
      </c>
      <c r="R77" s="53">
        <v>64.736058508711807</v>
      </c>
      <c r="S77" s="53">
        <v>49.84</v>
      </c>
      <c r="T77" s="53">
        <v>19.586309135723823</v>
      </c>
      <c r="U77" s="53">
        <v>34.212861868403046</v>
      </c>
      <c r="V77" s="53">
        <v>124.09</v>
      </c>
      <c r="W77" s="53">
        <v>131.97672809426342</v>
      </c>
      <c r="X77" s="53">
        <v>112.24015905819599</v>
      </c>
      <c r="Y77" s="54">
        <v>1286</v>
      </c>
      <c r="Z77" s="54">
        <v>1323</v>
      </c>
      <c r="AA77" s="54">
        <v>1347</v>
      </c>
      <c r="AB77" s="51">
        <v>18</v>
      </c>
      <c r="AC77" s="37"/>
    </row>
    <row r="78" spans="1:29" s="1" customFormat="1" x14ac:dyDescent="0.25">
      <c r="A78" s="51" t="s">
        <v>38</v>
      </c>
      <c r="B78" s="51" t="s">
        <v>3600</v>
      </c>
      <c r="C78" s="51">
        <v>55</v>
      </c>
      <c r="D78" s="52">
        <v>0.96099999999999997</v>
      </c>
      <c r="E78" s="52">
        <v>0.98582873992028375</v>
      </c>
      <c r="F78" s="52">
        <v>0.99481258680881413</v>
      </c>
      <c r="G78" s="52">
        <v>0.97900000000000009</v>
      </c>
      <c r="H78" s="52">
        <v>1.0991036822861251</v>
      </c>
      <c r="I78" s="52">
        <v>0.93557002120772903</v>
      </c>
      <c r="J78" s="52">
        <v>2.0739999999999998</v>
      </c>
      <c r="K78" s="52">
        <v>1.9230483739464115</v>
      </c>
      <c r="L78" s="52">
        <v>1.5672683439641644</v>
      </c>
      <c r="M78" s="53">
        <v>133.93</v>
      </c>
      <c r="N78" s="53">
        <v>121.56029316940005</v>
      </c>
      <c r="O78" s="53">
        <v>128.20916467222722</v>
      </c>
      <c r="P78" s="53">
        <v>63.22</v>
      </c>
      <c r="Q78" s="53">
        <v>69.476861660054979</v>
      </c>
      <c r="R78" s="53">
        <v>76.533575997604316</v>
      </c>
      <c r="S78" s="53">
        <v>70.709999999999994</v>
      </c>
      <c r="T78" s="53">
        <v>52.083431509345075</v>
      </c>
      <c r="U78" s="53">
        <v>51.675588674622908</v>
      </c>
      <c r="V78" s="53">
        <v>131.13</v>
      </c>
      <c r="W78" s="53">
        <v>133.60736584226851</v>
      </c>
      <c r="X78" s="53">
        <v>119.94865091142084</v>
      </c>
      <c r="Y78" s="54">
        <v>1974</v>
      </c>
      <c r="Z78" s="54">
        <v>2030</v>
      </c>
      <c r="AA78" s="54">
        <v>2068</v>
      </c>
      <c r="AB78" s="51">
        <v>23</v>
      </c>
      <c r="AC78" s="52">
        <v>0.77883625730994155</v>
      </c>
    </row>
    <row r="79" spans="1:29" s="1" customFormat="1" x14ac:dyDescent="0.25">
      <c r="A79" s="51" t="s">
        <v>476</v>
      </c>
      <c r="B79" s="51" t="s">
        <v>3600</v>
      </c>
      <c r="C79" s="51">
        <v>47</v>
      </c>
      <c r="D79" s="52">
        <v>0.9890000000000001</v>
      </c>
      <c r="E79" s="52">
        <v>0.99315100944960644</v>
      </c>
      <c r="F79" s="52">
        <v>0.99896417693088702</v>
      </c>
      <c r="G79" s="52">
        <v>0.95400000000000007</v>
      </c>
      <c r="H79" s="52">
        <v>1.2935252996500242</v>
      </c>
      <c r="I79" s="52">
        <v>1.2986025431856154</v>
      </c>
      <c r="J79" s="52">
        <v>1.875</v>
      </c>
      <c r="K79" s="52">
        <v>1.8718833799772117</v>
      </c>
      <c r="L79" s="52">
        <v>1.7538731489065063</v>
      </c>
      <c r="M79" s="53">
        <v>114.81</v>
      </c>
      <c r="N79" s="53">
        <v>85.909677651401083</v>
      </c>
      <c r="O79" s="53">
        <v>76.062954403348016</v>
      </c>
      <c r="P79" s="53">
        <v>58.44</v>
      </c>
      <c r="Q79" s="53">
        <v>59.366060255430249</v>
      </c>
      <c r="R79" s="53">
        <v>56.318523430262431</v>
      </c>
      <c r="S79" s="53">
        <v>56.38</v>
      </c>
      <c r="T79" s="53">
        <v>26.543617395970838</v>
      </c>
      <c r="U79" s="53">
        <v>19.744430973085578</v>
      </c>
      <c r="V79" s="53">
        <v>109.54</v>
      </c>
      <c r="W79" s="53">
        <v>111.12634152686559</v>
      </c>
      <c r="X79" s="53">
        <v>98.775546030399227</v>
      </c>
      <c r="Y79" s="54">
        <v>1580</v>
      </c>
      <c r="Z79" s="54">
        <v>1625</v>
      </c>
      <c r="AA79" s="54">
        <v>1655</v>
      </c>
      <c r="AB79" s="51">
        <v>20</v>
      </c>
      <c r="AC79" s="37"/>
    </row>
    <row r="80" spans="1:29" s="1" customFormat="1" x14ac:dyDescent="0.25">
      <c r="A80" s="51" t="s">
        <v>94</v>
      </c>
      <c r="B80" s="51" t="s">
        <v>3600</v>
      </c>
      <c r="C80" s="51">
        <v>64</v>
      </c>
      <c r="D80" s="52">
        <v>0.99099999999999999</v>
      </c>
      <c r="E80" s="52">
        <v>0.97839485037321094</v>
      </c>
      <c r="F80" s="52">
        <v>0.98134639548977531</v>
      </c>
      <c r="G80" s="52">
        <v>0.74199999999999999</v>
      </c>
      <c r="H80" s="52">
        <v>0.76693529954018269</v>
      </c>
      <c r="I80" s="52">
        <v>1.2006251989165204</v>
      </c>
      <c r="J80" s="52">
        <v>1.9809999999999999</v>
      </c>
      <c r="K80" s="52">
        <v>1.7967817178804975</v>
      </c>
      <c r="L80" s="52">
        <v>2.0236056077669753</v>
      </c>
      <c r="M80" s="53">
        <v>171.31</v>
      </c>
      <c r="N80" s="53">
        <v>170.64568340973474</v>
      </c>
      <c r="O80" s="53">
        <v>98.018218186204791</v>
      </c>
      <c r="P80" s="53">
        <v>64.14</v>
      </c>
      <c r="Q80" s="53">
        <v>72.838117740570439</v>
      </c>
      <c r="R80" s="53">
        <v>58.155177202299292</v>
      </c>
      <c r="S80" s="53">
        <v>107.17</v>
      </c>
      <c r="T80" s="53">
        <v>97.807565669164305</v>
      </c>
      <c r="U80" s="53">
        <v>39.863040983905492</v>
      </c>
      <c r="V80" s="53">
        <v>127.04</v>
      </c>
      <c r="W80" s="53">
        <v>130.87419832108409</v>
      </c>
      <c r="X80" s="53">
        <v>117.68314270725502</v>
      </c>
      <c r="Y80" s="54">
        <v>1974</v>
      </c>
      <c r="Z80" s="54">
        <v>2030</v>
      </c>
      <c r="AA80" s="54">
        <v>2068</v>
      </c>
      <c r="AB80" s="51">
        <v>18</v>
      </c>
      <c r="AC80" s="37"/>
    </row>
    <row r="81" spans="1:29" s="1" customFormat="1" x14ac:dyDescent="0.25">
      <c r="A81" s="51" t="s">
        <v>318</v>
      </c>
      <c r="B81" s="51" t="s">
        <v>3600</v>
      </c>
      <c r="C81" s="51">
        <v>43</v>
      </c>
      <c r="D81" s="52">
        <v>0.9890000000000001</v>
      </c>
      <c r="E81" s="52">
        <v>0.99109212772600153</v>
      </c>
      <c r="F81" s="52">
        <v>0.9927076602534517</v>
      </c>
      <c r="G81" s="52">
        <v>0.90599999999999992</v>
      </c>
      <c r="H81" s="52">
        <v>0.97094191843100996</v>
      </c>
      <c r="I81" s="52">
        <v>1.0734263795815691</v>
      </c>
      <c r="J81" s="52">
        <v>1.9019999999999999</v>
      </c>
      <c r="K81" s="52">
        <v>1.7762156113712344</v>
      </c>
      <c r="L81" s="52">
        <v>1.8964035059975575</v>
      </c>
      <c r="M81" s="53">
        <v>139.13999999999999</v>
      </c>
      <c r="N81" s="53">
        <v>131.82774858784097</v>
      </c>
      <c r="O81" s="53">
        <v>112.41524120939161</v>
      </c>
      <c r="P81" s="53">
        <v>66.25</v>
      </c>
      <c r="Q81" s="53">
        <v>72.061683444785018</v>
      </c>
      <c r="R81" s="53">
        <v>63.630701482863351</v>
      </c>
      <c r="S81" s="53">
        <v>72.89</v>
      </c>
      <c r="T81" s="53">
        <v>59.766065143055954</v>
      </c>
      <c r="U81" s="53">
        <v>48.784539726528259</v>
      </c>
      <c r="V81" s="53">
        <v>126.02</v>
      </c>
      <c r="W81" s="53">
        <v>127.99708711631918</v>
      </c>
      <c r="X81" s="53">
        <v>120.66948538118604</v>
      </c>
      <c r="Y81" s="54">
        <v>1638</v>
      </c>
      <c r="Z81" s="54">
        <v>1900</v>
      </c>
      <c r="AA81" s="54">
        <v>1936</v>
      </c>
      <c r="AB81" s="51">
        <v>6</v>
      </c>
      <c r="AC81" s="37"/>
    </row>
    <row r="82" spans="1:29" s="1" customFormat="1" x14ac:dyDescent="0.25">
      <c r="A82" s="51" t="s">
        <v>481</v>
      </c>
      <c r="B82" s="51" t="s">
        <v>3600</v>
      </c>
      <c r="C82" s="51">
        <v>54</v>
      </c>
      <c r="D82" s="52">
        <v>0.99299999999999999</v>
      </c>
      <c r="E82" s="52">
        <v>0.99542332138549317</v>
      </c>
      <c r="F82" s="52">
        <v>0.99714544553270767</v>
      </c>
      <c r="G82" s="52">
        <v>0.77</v>
      </c>
      <c r="H82" s="52">
        <v>0.97889709547328829</v>
      </c>
      <c r="I82" s="52">
        <v>0.77343790648036437</v>
      </c>
      <c r="J82" s="52">
        <v>1.944</v>
      </c>
      <c r="K82" s="52">
        <v>1.9686928163342676</v>
      </c>
      <c r="L82" s="52">
        <v>1.5968257017312171</v>
      </c>
      <c r="M82" s="53">
        <v>175.37</v>
      </c>
      <c r="N82" s="53">
        <v>144.85832690656287</v>
      </c>
      <c r="O82" s="53">
        <v>140.95971632884829</v>
      </c>
      <c r="P82" s="53">
        <v>69.44</v>
      </c>
      <c r="Q82" s="53">
        <v>72.028197739853894</v>
      </c>
      <c r="R82" s="53">
        <v>68.275196082610179</v>
      </c>
      <c r="S82" s="53">
        <v>105.93</v>
      </c>
      <c r="T82" s="53">
        <v>72.830129166708971</v>
      </c>
      <c r="U82" s="53">
        <v>72.684520246238094</v>
      </c>
      <c r="V82" s="53">
        <v>135</v>
      </c>
      <c r="W82" s="53">
        <v>141.80139546395449</v>
      </c>
      <c r="X82" s="53">
        <v>109.02358789545045</v>
      </c>
      <c r="Y82" s="54">
        <v>1911</v>
      </c>
      <c r="Z82" s="54">
        <v>2095</v>
      </c>
      <c r="AA82" s="54">
        <v>2134</v>
      </c>
      <c r="AB82" s="51">
        <v>9</v>
      </c>
      <c r="AC82" s="37"/>
    </row>
    <row r="83" spans="1:29" s="1" customFormat="1" x14ac:dyDescent="0.25">
      <c r="A83" s="51" t="s">
        <v>404</v>
      </c>
      <c r="B83" s="51" t="s">
        <v>3600</v>
      </c>
      <c r="C83" s="51">
        <v>62</v>
      </c>
      <c r="D83" s="52">
        <v>0.97699999999999998</v>
      </c>
      <c r="E83" s="52">
        <v>0.98159841902253964</v>
      </c>
      <c r="F83" s="52">
        <v>0.9852071423530242</v>
      </c>
      <c r="G83" s="52">
        <v>0.878</v>
      </c>
      <c r="H83" s="52">
        <v>1.0183738874039479</v>
      </c>
      <c r="I83" s="52">
        <v>1.0114443096782104</v>
      </c>
      <c r="J83" s="52">
        <v>1.9259999999999999</v>
      </c>
      <c r="K83" s="52">
        <v>1.634921418048328</v>
      </c>
      <c r="L83" s="52">
        <v>1.6302419949038847</v>
      </c>
      <c r="M83" s="53">
        <v>148.88</v>
      </c>
      <c r="N83" s="53">
        <v>123.656392804093</v>
      </c>
      <c r="O83" s="53">
        <v>126.56687462045844</v>
      </c>
      <c r="P83" s="53">
        <v>67.84</v>
      </c>
      <c r="Q83" s="53">
        <v>77.024155443862028</v>
      </c>
      <c r="R83" s="53">
        <v>78.525363429964685</v>
      </c>
      <c r="S83" s="53">
        <v>81.03</v>
      </c>
      <c r="T83" s="53">
        <v>46.632237360230981</v>
      </c>
      <c r="U83" s="53">
        <v>48.041511190493743</v>
      </c>
      <c r="V83" s="53">
        <v>130.69</v>
      </c>
      <c r="W83" s="53">
        <v>125.92844144225376</v>
      </c>
      <c r="X83" s="53">
        <v>128.01534512861818</v>
      </c>
      <c r="Y83" s="54">
        <v>2006</v>
      </c>
      <c r="Z83" s="54">
        <v>2063</v>
      </c>
      <c r="AA83" s="54">
        <v>2203</v>
      </c>
      <c r="AB83" s="51">
        <v>5</v>
      </c>
      <c r="AC83" s="52">
        <v>0.64570114942528734</v>
      </c>
    </row>
    <row r="84" spans="1:29" s="1" customFormat="1" x14ac:dyDescent="0.25">
      <c r="A84" s="51" t="s">
        <v>408</v>
      </c>
      <c r="B84" s="51" t="s">
        <v>3600</v>
      </c>
      <c r="C84" s="51">
        <v>44</v>
      </c>
      <c r="D84" s="52">
        <v>0.98099999999999998</v>
      </c>
      <c r="E84" s="52">
        <v>0.98024029707142912</v>
      </c>
      <c r="F84" s="52">
        <v>0.98355636198684504</v>
      </c>
      <c r="G84" s="52">
        <v>1.0620000000000001</v>
      </c>
      <c r="H84" s="52">
        <v>1.0081888998449624</v>
      </c>
      <c r="I84" s="52">
        <v>1.1552704104988032</v>
      </c>
      <c r="J84" s="52">
        <v>2.4790000000000001</v>
      </c>
      <c r="K84" s="52">
        <v>2.3828430486137733</v>
      </c>
      <c r="L84" s="52">
        <v>2.0632073198653118</v>
      </c>
      <c r="M84" s="53">
        <v>104.3</v>
      </c>
      <c r="N84" s="53">
        <v>98.668921316252352</v>
      </c>
      <c r="O84" s="53">
        <v>90.645792696953976</v>
      </c>
      <c r="P84" s="53">
        <v>44.67</v>
      </c>
      <c r="Q84" s="53">
        <v>41.747152120905582</v>
      </c>
      <c r="R84" s="53">
        <v>50.756121854897103</v>
      </c>
      <c r="S84" s="53">
        <v>59.63</v>
      </c>
      <c r="T84" s="53">
        <v>56.921769195346762</v>
      </c>
      <c r="U84" s="53">
        <v>39.889670842056866</v>
      </c>
      <c r="V84" s="53">
        <v>110.76</v>
      </c>
      <c r="W84" s="53">
        <v>99.476911230721612</v>
      </c>
      <c r="X84" s="53">
        <v>104.72040213899943</v>
      </c>
      <c r="Y84" s="54">
        <v>1714</v>
      </c>
      <c r="Z84" s="54">
        <v>1763</v>
      </c>
      <c r="AA84" s="54">
        <v>1796</v>
      </c>
      <c r="AB84" s="51">
        <v>14</v>
      </c>
      <c r="AC84" s="37"/>
    </row>
    <row r="85" spans="1:29" s="1" customFormat="1" x14ac:dyDescent="0.25">
      <c r="A85" s="51" t="s">
        <v>411</v>
      </c>
      <c r="B85" s="51" t="s">
        <v>3600</v>
      </c>
      <c r="C85" s="51">
        <v>36</v>
      </c>
      <c r="D85" s="52">
        <v>0.84699999999999998</v>
      </c>
      <c r="E85" s="52">
        <v>0.83802483231054659</v>
      </c>
      <c r="F85" s="52">
        <v>0.88966164563260508</v>
      </c>
      <c r="G85" s="52">
        <v>0.745</v>
      </c>
      <c r="H85" s="52">
        <v>0.84151260509775294</v>
      </c>
      <c r="I85" s="52">
        <v>0.96311318430581794</v>
      </c>
      <c r="J85" s="52">
        <v>2.4550000000000001</v>
      </c>
      <c r="K85" s="52">
        <v>2.1611919374647606</v>
      </c>
      <c r="L85" s="52">
        <v>2.0265874999815652</v>
      </c>
      <c r="M85" s="53">
        <v>229.25</v>
      </c>
      <c r="N85" s="53">
        <v>194.3379435801279</v>
      </c>
      <c r="O85" s="53">
        <v>169.15199961303722</v>
      </c>
      <c r="P85" s="53">
        <v>69.55</v>
      </c>
      <c r="Q85" s="53">
        <v>75.670201399740378</v>
      </c>
      <c r="R85" s="53">
        <v>80.38760772998485</v>
      </c>
      <c r="S85" s="53">
        <v>159.69999999999999</v>
      </c>
      <c r="T85" s="53">
        <v>118.66774218038752</v>
      </c>
      <c r="U85" s="53">
        <v>88.764391883052355</v>
      </c>
      <c r="V85" s="53">
        <v>170.73</v>
      </c>
      <c r="W85" s="53">
        <v>163.53782917145355</v>
      </c>
      <c r="X85" s="53">
        <v>162.91252097900875</v>
      </c>
      <c r="Y85" s="54">
        <v>2942</v>
      </c>
      <c r="Z85" s="54">
        <v>3026</v>
      </c>
      <c r="AA85" s="54">
        <v>3082</v>
      </c>
      <c r="AB85" s="51">
        <v>16</v>
      </c>
      <c r="AC85" s="52">
        <v>0.68572519083969463</v>
      </c>
    </row>
    <row r="86" spans="1:29" s="1" customFormat="1" x14ac:dyDescent="0.25">
      <c r="A86" s="51" t="s">
        <v>415</v>
      </c>
      <c r="B86" s="51" t="s">
        <v>3600</v>
      </c>
      <c r="C86" s="51">
        <v>49</v>
      </c>
      <c r="D86" s="52">
        <v>0.88800000000000001</v>
      </c>
      <c r="E86" s="52">
        <v>0.90110530642782882</v>
      </c>
      <c r="F86" s="52">
        <v>0.92563131577295643</v>
      </c>
      <c r="G86" s="52">
        <v>0.97400000000000009</v>
      </c>
      <c r="H86" s="52">
        <v>1.0538773565086943</v>
      </c>
      <c r="I86" s="52">
        <v>1.1202254856279734</v>
      </c>
      <c r="J86" s="52">
        <v>2.4419999999999997</v>
      </c>
      <c r="K86" s="52">
        <v>2.5722617549022782</v>
      </c>
      <c r="L86" s="52">
        <v>2.3675951714427503</v>
      </c>
      <c r="M86" s="53">
        <v>134.75</v>
      </c>
      <c r="N86" s="53">
        <v>131.86037051689723</v>
      </c>
      <c r="O86" s="53">
        <v>130.71014570804931</v>
      </c>
      <c r="P86" s="53">
        <v>53.74</v>
      </c>
      <c r="Q86" s="53">
        <v>54.024306991215987</v>
      </c>
      <c r="R86" s="53">
        <v>61.845385654793034</v>
      </c>
      <c r="S86" s="53">
        <v>81.010000000000005</v>
      </c>
      <c r="T86" s="53">
        <v>77.836063525681254</v>
      </c>
      <c r="U86" s="53">
        <v>68.864760053256276</v>
      </c>
      <c r="V86" s="53">
        <v>131.26</v>
      </c>
      <c r="W86" s="53">
        <v>138.96465870860465</v>
      </c>
      <c r="X86" s="53">
        <v>146.42483645230271</v>
      </c>
      <c r="Y86" s="54">
        <v>1995</v>
      </c>
      <c r="Z86" s="54">
        <v>2516</v>
      </c>
      <c r="AA86" s="54">
        <v>2563</v>
      </c>
      <c r="AB86" s="51">
        <v>6</v>
      </c>
      <c r="AC86" s="37"/>
    </row>
    <row r="87" spans="1:29" s="1" customFormat="1" x14ac:dyDescent="0.25">
      <c r="A87" s="51" t="s">
        <v>332</v>
      </c>
      <c r="B87" s="51" t="s">
        <v>3600</v>
      </c>
      <c r="C87" s="51">
        <v>50</v>
      </c>
      <c r="D87" s="52">
        <v>0.95900000000000007</v>
      </c>
      <c r="E87" s="52">
        <v>0.97169327063187172</v>
      </c>
      <c r="F87" s="52">
        <v>0.97491017964071858</v>
      </c>
      <c r="G87" s="52">
        <v>1.0659999999999998</v>
      </c>
      <c r="H87" s="52">
        <v>1.0138521790823987</v>
      </c>
      <c r="I87" s="52">
        <v>1.0826217670792742</v>
      </c>
      <c r="J87" s="52">
        <v>2.6210000000000004</v>
      </c>
      <c r="K87" s="52">
        <v>2.1467523925807246</v>
      </c>
      <c r="L87" s="52">
        <v>2.1743909881579779</v>
      </c>
      <c r="M87" s="53">
        <v>99.27</v>
      </c>
      <c r="N87" s="53">
        <v>98.219396606042409</v>
      </c>
      <c r="O87" s="53">
        <v>108.65460680823713</v>
      </c>
      <c r="P87" s="53">
        <v>40.35</v>
      </c>
      <c r="Q87" s="53">
        <v>46.386322717676876</v>
      </c>
      <c r="R87" s="53">
        <v>54.09875365777178</v>
      </c>
      <c r="S87" s="53">
        <v>58.91</v>
      </c>
      <c r="T87" s="53">
        <v>51.83307388836554</v>
      </c>
      <c r="U87" s="53">
        <v>54.555853150465346</v>
      </c>
      <c r="V87" s="53">
        <v>105.78</v>
      </c>
      <c r="W87" s="53">
        <v>99.579949277194444</v>
      </c>
      <c r="X87" s="53">
        <v>117.6318424240374</v>
      </c>
      <c r="Y87" s="54">
        <v>1570</v>
      </c>
      <c r="Z87" s="54">
        <v>1615</v>
      </c>
      <c r="AA87" s="54">
        <v>1970</v>
      </c>
      <c r="AB87" s="51">
        <v>5</v>
      </c>
      <c r="AC87" s="37"/>
    </row>
    <row r="88" spans="1:29" s="1" customFormat="1" x14ac:dyDescent="0.25">
      <c r="A88" s="51" t="s">
        <v>427</v>
      </c>
      <c r="B88" s="51" t="s">
        <v>3600</v>
      </c>
      <c r="C88" s="51">
        <v>54</v>
      </c>
      <c r="D88" s="52">
        <v>0.94599999999999995</v>
      </c>
      <c r="E88" s="52">
        <v>0.96008443124120513</v>
      </c>
      <c r="F88" s="52">
        <v>0.97836387569200534</v>
      </c>
      <c r="G88" s="52">
        <v>1.2570000000000001</v>
      </c>
      <c r="H88" s="52">
        <v>1.2358051735085074</v>
      </c>
      <c r="I88" s="52">
        <v>1.2574365083867551</v>
      </c>
      <c r="J88" s="52">
        <v>2.5350000000000001</v>
      </c>
      <c r="K88" s="52">
        <v>2.2464271885788758</v>
      </c>
      <c r="L88" s="52">
        <v>2.3645422672813106</v>
      </c>
      <c r="M88" s="53">
        <v>101.1</v>
      </c>
      <c r="N88" s="53">
        <v>101.48557219255244</v>
      </c>
      <c r="O88" s="53">
        <v>98.637470956396868</v>
      </c>
      <c r="P88" s="53">
        <v>50.14</v>
      </c>
      <c r="Q88" s="53">
        <v>55.829272272727323</v>
      </c>
      <c r="R88" s="53">
        <v>52.454277849775352</v>
      </c>
      <c r="S88" s="53">
        <v>50.96</v>
      </c>
      <c r="T88" s="53">
        <v>45.656299919825116</v>
      </c>
      <c r="U88" s="53">
        <v>46.183193106621516</v>
      </c>
      <c r="V88" s="53">
        <v>127.12</v>
      </c>
      <c r="W88" s="53">
        <v>125.41639515202742</v>
      </c>
      <c r="X88" s="53">
        <v>124.03035707551165</v>
      </c>
      <c r="Y88" s="54">
        <v>1992</v>
      </c>
      <c r="Z88" s="54">
        <v>2049</v>
      </c>
      <c r="AA88" s="54">
        <v>2087</v>
      </c>
      <c r="AB88" s="51">
        <v>18</v>
      </c>
      <c r="AC88" s="37"/>
    </row>
    <row r="89" spans="1:29" s="1" customFormat="1" x14ac:dyDescent="0.25">
      <c r="A89" s="51" t="s">
        <v>432</v>
      </c>
      <c r="B89" s="51" t="s">
        <v>3600</v>
      </c>
      <c r="C89" s="51">
        <v>53</v>
      </c>
      <c r="D89" s="52">
        <v>0.96299999999999997</v>
      </c>
      <c r="E89" s="52">
        <v>0.9824633364040426</v>
      </c>
      <c r="F89" s="52">
        <v>0.98930129207472639</v>
      </c>
      <c r="G89" s="52">
        <v>0.995</v>
      </c>
      <c r="H89" s="52">
        <v>1.1694336705472481</v>
      </c>
      <c r="I89" s="52">
        <v>1.2326709964349438</v>
      </c>
      <c r="J89" s="52">
        <v>2.843</v>
      </c>
      <c r="K89" s="52">
        <v>2.5942816671457822</v>
      </c>
      <c r="L89" s="52">
        <v>2.1314668664545309</v>
      </c>
      <c r="M89" s="53">
        <v>156.86000000000001</v>
      </c>
      <c r="N89" s="53">
        <v>128.52476365117371</v>
      </c>
      <c r="O89" s="53">
        <v>118.10644366707008</v>
      </c>
      <c r="P89" s="53">
        <v>54.9</v>
      </c>
      <c r="Q89" s="53">
        <v>57.935569609205288</v>
      </c>
      <c r="R89" s="53">
        <v>68.303378247039021</v>
      </c>
      <c r="S89" s="53">
        <v>101.96</v>
      </c>
      <c r="T89" s="53">
        <v>70.589194041968426</v>
      </c>
      <c r="U89" s="53">
        <v>49.803065420031061</v>
      </c>
      <c r="V89" s="53">
        <v>156.07</v>
      </c>
      <c r="W89" s="53">
        <v>150.3011861128096</v>
      </c>
      <c r="X89" s="53">
        <v>145.58638760047484</v>
      </c>
      <c r="Y89" s="54">
        <v>2098</v>
      </c>
      <c r="Z89" s="54">
        <v>2157</v>
      </c>
      <c r="AA89" s="54">
        <v>2197</v>
      </c>
      <c r="AB89" s="51">
        <v>16</v>
      </c>
      <c r="AC89" s="52">
        <v>0.67132026143790846</v>
      </c>
    </row>
    <row r="90" spans="1:29" s="1" customFormat="1" x14ac:dyDescent="0.25">
      <c r="A90" s="51" t="s">
        <v>309</v>
      </c>
      <c r="B90" s="51" t="s">
        <v>3600</v>
      </c>
      <c r="C90" s="51">
        <v>62</v>
      </c>
      <c r="D90" s="52">
        <v>0.995</v>
      </c>
      <c r="E90" s="52">
        <v>0.99757187918396983</v>
      </c>
      <c r="F90" s="52">
        <v>0.99805778907506359</v>
      </c>
      <c r="G90" s="52">
        <v>1.034</v>
      </c>
      <c r="H90" s="52">
        <v>1.0466481886589318</v>
      </c>
      <c r="I90" s="52">
        <v>1.037542995420953</v>
      </c>
      <c r="J90" s="52">
        <v>2.577</v>
      </c>
      <c r="K90" s="52">
        <v>2.0589641930960725</v>
      </c>
      <c r="L90" s="52">
        <v>1.9323185999246659</v>
      </c>
      <c r="M90" s="53">
        <v>99.71</v>
      </c>
      <c r="N90" s="53">
        <v>97.147586589959047</v>
      </c>
      <c r="O90" s="53">
        <v>95.079145167402331</v>
      </c>
      <c r="P90" s="53">
        <v>40.01</v>
      </c>
      <c r="Q90" s="53">
        <v>49.383736675901943</v>
      </c>
      <c r="R90" s="53">
        <v>51.051985466007622</v>
      </c>
      <c r="S90" s="53">
        <v>59.7</v>
      </c>
      <c r="T90" s="53">
        <v>47.763849914057097</v>
      </c>
      <c r="U90" s="53">
        <v>44.027159701394709</v>
      </c>
      <c r="V90" s="53">
        <v>103.12</v>
      </c>
      <c r="W90" s="53">
        <v>101.67934553696738</v>
      </c>
      <c r="X90" s="53">
        <v>98.648701079050241</v>
      </c>
      <c r="Y90" s="54">
        <v>1696</v>
      </c>
      <c r="Z90" s="54">
        <v>1745</v>
      </c>
      <c r="AA90" s="54">
        <v>1777</v>
      </c>
      <c r="AB90" s="51">
        <v>6</v>
      </c>
      <c r="AC90" s="52">
        <v>0.59340977670488837</v>
      </c>
    </row>
    <row r="91" spans="1:29" s="1" customFormat="1" x14ac:dyDescent="0.25">
      <c r="A91" s="51" t="s">
        <v>314</v>
      </c>
      <c r="B91" s="51" t="s">
        <v>3600</v>
      </c>
      <c r="C91" s="51">
        <v>53</v>
      </c>
      <c r="D91" s="52">
        <v>0.995</v>
      </c>
      <c r="E91" s="52">
        <v>0.99636004780536669</v>
      </c>
      <c r="F91" s="52">
        <v>0.99676054181913354</v>
      </c>
      <c r="G91" s="52">
        <v>0.98799999999999999</v>
      </c>
      <c r="H91" s="52">
        <v>1.2007124705006249</v>
      </c>
      <c r="I91" s="52">
        <v>1.336995517941681</v>
      </c>
      <c r="J91" s="52">
        <v>2.7260000000000004</v>
      </c>
      <c r="K91" s="52">
        <v>2.849081414391804</v>
      </c>
      <c r="L91" s="52">
        <v>2.885700952131625</v>
      </c>
      <c r="M91" s="53">
        <v>90.75</v>
      </c>
      <c r="N91" s="53">
        <v>84.760123644735728</v>
      </c>
      <c r="O91" s="53">
        <v>76.057858822467665</v>
      </c>
      <c r="P91" s="53">
        <v>32.880000000000003</v>
      </c>
      <c r="Q91" s="53">
        <v>35.721175585687689</v>
      </c>
      <c r="R91" s="53">
        <v>35.238930865225043</v>
      </c>
      <c r="S91" s="53">
        <v>57.88</v>
      </c>
      <c r="T91" s="53">
        <v>49.038948059048032</v>
      </c>
      <c r="U91" s="53">
        <v>40.818927957242629</v>
      </c>
      <c r="V91" s="53">
        <v>89.62</v>
      </c>
      <c r="W91" s="53">
        <v>101.77253746140906</v>
      </c>
      <c r="X91" s="53">
        <v>101.68901634988042</v>
      </c>
      <c r="Y91" s="54">
        <v>1648</v>
      </c>
      <c r="Z91" s="54">
        <v>1695</v>
      </c>
      <c r="AA91" s="54">
        <v>1727</v>
      </c>
      <c r="AB91" s="51">
        <v>11</v>
      </c>
      <c r="AC91" s="37"/>
    </row>
    <row r="92" spans="1:29" s="1" customFormat="1" x14ac:dyDescent="0.25">
      <c r="A92" s="51" t="s">
        <v>436</v>
      </c>
      <c r="B92" s="51" t="s">
        <v>3600</v>
      </c>
      <c r="C92" s="51">
        <v>48</v>
      </c>
      <c r="D92" s="52">
        <v>0.98699999999999999</v>
      </c>
      <c r="E92" s="52">
        <v>0.99072057120135537</v>
      </c>
      <c r="F92" s="52">
        <v>0.99518271191918484</v>
      </c>
      <c r="G92" s="52">
        <v>0.629</v>
      </c>
      <c r="H92" s="52">
        <v>0.8217139060670221</v>
      </c>
      <c r="I92" s="52">
        <v>0.86036306060101853</v>
      </c>
      <c r="J92" s="52">
        <v>2.1659999999999999</v>
      </c>
      <c r="K92" s="52">
        <v>2.2086854565952647</v>
      </c>
      <c r="L92" s="52">
        <v>1.8508677303677845</v>
      </c>
      <c r="M92" s="53">
        <v>130</v>
      </c>
      <c r="N92" s="53">
        <v>115.23609404149359</v>
      </c>
      <c r="O92" s="53">
        <v>112.28069067947143</v>
      </c>
      <c r="P92" s="53">
        <v>37.76</v>
      </c>
      <c r="Q92" s="53">
        <v>42.872153059182409</v>
      </c>
      <c r="R92" s="53">
        <v>52.192902331378683</v>
      </c>
      <c r="S92" s="53">
        <v>92.24</v>
      </c>
      <c r="T92" s="53">
        <v>72.363940982311178</v>
      </c>
      <c r="U92" s="53">
        <v>60.087788348092758</v>
      </c>
      <c r="V92" s="53">
        <v>81.77</v>
      </c>
      <c r="W92" s="53">
        <v>94.691100954742382</v>
      </c>
      <c r="X92" s="53">
        <v>96.602158679386307</v>
      </c>
      <c r="Y92" s="54">
        <v>1522</v>
      </c>
      <c r="Z92" s="54">
        <v>1814</v>
      </c>
      <c r="AA92" s="54">
        <v>1848</v>
      </c>
      <c r="AB92" s="51">
        <v>6</v>
      </c>
      <c r="AC92" s="37"/>
    </row>
    <row r="93" spans="1:29" s="1" customFormat="1" x14ac:dyDescent="0.25">
      <c r="A93" s="51" t="s">
        <v>437</v>
      </c>
      <c r="B93" s="51" t="s">
        <v>3600</v>
      </c>
      <c r="C93" s="51">
        <v>48</v>
      </c>
      <c r="D93" s="52">
        <v>0.99099999999999999</v>
      </c>
      <c r="E93" s="52">
        <v>0.99339118151548789</v>
      </c>
      <c r="F93" s="52">
        <v>0.99415529120326174</v>
      </c>
      <c r="G93" s="52">
        <v>1.381</v>
      </c>
      <c r="H93" s="52">
        <v>1.5527539955476473</v>
      </c>
      <c r="I93" s="52">
        <v>1.596075212860097</v>
      </c>
      <c r="J93" s="52">
        <v>2.4380000000000002</v>
      </c>
      <c r="K93" s="52">
        <v>2.4022104388234036</v>
      </c>
      <c r="L93" s="52">
        <v>2.4192345862278897</v>
      </c>
      <c r="M93" s="53">
        <v>83.68</v>
      </c>
      <c r="N93" s="53">
        <v>75.083439690273153</v>
      </c>
      <c r="O93" s="53">
        <v>73.117674395246524</v>
      </c>
      <c r="P93" s="53">
        <v>47.4</v>
      </c>
      <c r="Q93" s="53">
        <v>48.532846704153037</v>
      </c>
      <c r="R93" s="53">
        <v>48.238938211523738</v>
      </c>
      <c r="S93" s="53">
        <v>36.28</v>
      </c>
      <c r="T93" s="53">
        <v>26.550592986120112</v>
      </c>
      <c r="U93" s="53">
        <v>24.878736183722786</v>
      </c>
      <c r="V93" s="53">
        <v>115.55</v>
      </c>
      <c r="W93" s="53">
        <v>116.58611097853245</v>
      </c>
      <c r="X93" s="53">
        <v>116.70130772422836</v>
      </c>
      <c r="Y93" s="54">
        <v>2047</v>
      </c>
      <c r="Z93" s="54">
        <v>2106</v>
      </c>
      <c r="AA93" s="54">
        <v>2145</v>
      </c>
      <c r="AB93" s="51">
        <v>18</v>
      </c>
      <c r="AC93" s="37"/>
    </row>
    <row r="94" spans="1:29" s="1" customFormat="1" x14ac:dyDescent="0.25">
      <c r="A94" s="51" t="s">
        <v>441</v>
      </c>
      <c r="B94" s="51" t="s">
        <v>3600</v>
      </c>
      <c r="C94" s="51">
        <v>44</v>
      </c>
      <c r="D94" s="52">
        <v>0.98799999999999999</v>
      </c>
      <c r="E94" s="52">
        <v>0.99209945290263091</v>
      </c>
      <c r="F94" s="52">
        <v>0.99455369576980046</v>
      </c>
      <c r="G94" s="52">
        <v>1.1740000000000002</v>
      </c>
      <c r="H94" s="52">
        <v>1.249196628484148</v>
      </c>
      <c r="I94" s="52">
        <v>1.211663890583303</v>
      </c>
      <c r="J94" s="52">
        <v>2.1749999999999998</v>
      </c>
      <c r="K94" s="52">
        <v>2.2346318261183695</v>
      </c>
      <c r="L94" s="52">
        <v>2.2725030091233127</v>
      </c>
      <c r="M94" s="53">
        <v>143.13</v>
      </c>
      <c r="N94" s="53">
        <v>133.95267334591205</v>
      </c>
      <c r="O94" s="53">
        <v>135.74055890281133</v>
      </c>
      <c r="P94" s="53">
        <v>77.28</v>
      </c>
      <c r="Q94" s="53">
        <v>74.881788563270931</v>
      </c>
      <c r="R94" s="53">
        <v>72.374792486449749</v>
      </c>
      <c r="S94" s="53">
        <v>65.849999999999994</v>
      </c>
      <c r="T94" s="53">
        <v>59.07088478264113</v>
      </c>
      <c r="U94" s="53">
        <v>63.365766416361581</v>
      </c>
      <c r="V94" s="53">
        <v>168.1</v>
      </c>
      <c r="W94" s="53">
        <v>167.33322792015176</v>
      </c>
      <c r="X94" s="53">
        <v>164.47193371013239</v>
      </c>
      <c r="Y94" s="54">
        <v>3020</v>
      </c>
      <c r="Z94" s="54">
        <v>3110</v>
      </c>
      <c r="AA94" s="54">
        <v>3160</v>
      </c>
      <c r="AB94" s="51">
        <v>18</v>
      </c>
      <c r="AC94" s="37"/>
    </row>
    <row r="95" spans="1:29" s="1" customFormat="1" x14ac:dyDescent="0.25">
      <c r="A95" s="51" t="s">
        <v>174</v>
      </c>
      <c r="B95" s="51" t="s">
        <v>3600</v>
      </c>
      <c r="C95" s="51">
        <v>53</v>
      </c>
      <c r="D95" s="52">
        <v>0.97499999999999998</v>
      </c>
      <c r="E95" s="52">
        <v>0.95487889491610944</v>
      </c>
      <c r="F95" s="52">
        <v>0.96636779212446866</v>
      </c>
      <c r="G95" s="52">
        <v>1.0270000000000001</v>
      </c>
      <c r="H95" s="52">
        <v>1.1210938140993874</v>
      </c>
      <c r="I95" s="52">
        <v>0.9048846289279997</v>
      </c>
      <c r="J95" s="52">
        <v>1.3959999999999999</v>
      </c>
      <c r="K95" s="52">
        <v>1.424226682054087</v>
      </c>
      <c r="L95" s="52">
        <v>1.2175386571490874</v>
      </c>
      <c r="M95" s="53">
        <v>91.2</v>
      </c>
      <c r="N95" s="53">
        <v>85.113711031444524</v>
      </c>
      <c r="O95" s="53">
        <v>99.420525221286695</v>
      </c>
      <c r="P95" s="53">
        <v>67.13</v>
      </c>
      <c r="Q95" s="53">
        <v>66.998081228737647</v>
      </c>
      <c r="R95" s="53">
        <v>73.890142661544061</v>
      </c>
      <c r="S95" s="53">
        <v>24.07</v>
      </c>
      <c r="T95" s="53">
        <v>18.115629802706874</v>
      </c>
      <c r="U95" s="53">
        <v>25.530382559742637</v>
      </c>
      <c r="V95" s="53">
        <v>93.68</v>
      </c>
      <c r="W95" s="53">
        <v>95.420454932395231</v>
      </c>
      <c r="X95" s="53">
        <v>89.964105072690842</v>
      </c>
      <c r="Y95" s="54">
        <v>1430</v>
      </c>
      <c r="Z95" s="54">
        <v>1468</v>
      </c>
      <c r="AA95" s="54">
        <v>1489</v>
      </c>
      <c r="AB95" s="51">
        <v>18</v>
      </c>
      <c r="AC95" s="37"/>
    </row>
    <row r="96" spans="1:29" s="1" customFormat="1" x14ac:dyDescent="0.25">
      <c r="A96" s="41" t="s">
        <v>3626</v>
      </c>
      <c r="B96" s="42"/>
      <c r="C96" s="43">
        <f>AVERAGE(C65:C95)</f>
        <v>49.483870967741936</v>
      </c>
      <c r="D96" s="44">
        <f>AVERAGE(D65:D95)</f>
        <v>0.96432258064516152</v>
      </c>
      <c r="E96" s="44">
        <f t="shared" ref="E96:L96" si="3">AVERAGE(E65:E95)</f>
        <v>0.96711190068459263</v>
      </c>
      <c r="F96" s="44">
        <f t="shared" si="3"/>
        <v>0.97653802584776506</v>
      </c>
      <c r="G96" s="44">
        <f t="shared" si="3"/>
        <v>0.93416129032258088</v>
      </c>
      <c r="H96" s="44">
        <f t="shared" si="3"/>
        <v>1.0410768907015171</v>
      </c>
      <c r="I96" s="44">
        <f t="shared" si="3"/>
        <v>1.0527205830880839</v>
      </c>
      <c r="J96" s="44">
        <f t="shared" si="3"/>
        <v>2.0194838709677421</v>
      </c>
      <c r="K96" s="44">
        <f t="shared" si="3"/>
        <v>1.9863053056243201</v>
      </c>
      <c r="L96" s="44">
        <f t="shared" si="3"/>
        <v>1.9043213243952448</v>
      </c>
      <c r="M96" s="45">
        <f>AVERAGE(M65:M95)</f>
        <v>128.92290322580644</v>
      </c>
      <c r="N96" s="45">
        <f t="shared" ref="N96:W96" si="4">AVERAGE(N65:N95)</f>
        <v>118.55354282231791</v>
      </c>
      <c r="O96" s="45">
        <f t="shared" si="4"/>
        <v>113.56752038485118</v>
      </c>
      <c r="P96" s="45">
        <f t="shared" si="4"/>
        <v>59.238387096774204</v>
      </c>
      <c r="Q96" s="45">
        <f t="shared" si="4"/>
        <v>61.622073009409554</v>
      </c>
      <c r="R96" s="45">
        <f t="shared" si="4"/>
        <v>62.640993306502622</v>
      </c>
      <c r="S96" s="45">
        <f t="shared" si="4"/>
        <v>69.684193548387128</v>
      </c>
      <c r="T96" s="45">
        <f t="shared" si="4"/>
        <v>56.931469812908354</v>
      </c>
      <c r="U96" s="45">
        <f t="shared" si="4"/>
        <v>50.926527078348585</v>
      </c>
      <c r="V96" s="45">
        <f t="shared" si="4"/>
        <v>116.87709677419355</v>
      </c>
      <c r="W96" s="45">
        <f t="shared" si="4"/>
        <v>119.79222835121506</v>
      </c>
      <c r="X96" s="45">
        <f>AVERAGE(X65:X95)</f>
        <v>116.69215174143999</v>
      </c>
      <c r="Y96" s="46">
        <f>AVERAGE(Y65:Y95)</f>
        <v>1795.3548387096773</v>
      </c>
      <c r="Z96" s="46">
        <f t="shared" ref="Z96:AA96" si="5">AVERAGE(Z65:Z95)</f>
        <v>1926.3870967741937</v>
      </c>
      <c r="AA96" s="46">
        <f t="shared" si="5"/>
        <v>2006.4193548387098</v>
      </c>
      <c r="AB96" s="47">
        <f>AVERAGE(AB65:AB95)</f>
        <v>13.387096774193548</v>
      </c>
      <c r="AC96" s="44">
        <f>AVERAGE(AC65:AC95)</f>
        <v>0.65098909520026516</v>
      </c>
    </row>
    <row r="97" spans="1:29" s="1" customFormat="1" ht="27.75" customHeight="1" x14ac:dyDescent="0.25">
      <c r="A97" s="4" t="s">
        <v>71</v>
      </c>
      <c r="B97" s="59" t="s">
        <v>3621</v>
      </c>
      <c r="C97" s="59" t="s">
        <v>22</v>
      </c>
      <c r="D97" s="63" t="s">
        <v>56</v>
      </c>
      <c r="E97" s="64"/>
      <c r="F97" s="65"/>
      <c r="G97" s="63" t="s">
        <v>36</v>
      </c>
      <c r="H97" s="64"/>
      <c r="I97" s="65"/>
      <c r="J97" s="63" t="s">
        <v>27</v>
      </c>
      <c r="K97" s="64"/>
      <c r="L97" s="65"/>
      <c r="M97" s="63" t="s">
        <v>1174</v>
      </c>
      <c r="N97" s="64"/>
      <c r="O97" s="65"/>
      <c r="P97" s="63" t="s">
        <v>3622</v>
      </c>
      <c r="Q97" s="64"/>
      <c r="R97" s="65"/>
      <c r="S97" s="63" t="s">
        <v>3596</v>
      </c>
      <c r="T97" s="64"/>
      <c r="U97" s="65"/>
      <c r="V97" s="63" t="s">
        <v>45</v>
      </c>
      <c r="W97" s="64"/>
      <c r="X97" s="65"/>
      <c r="Y97" s="66" t="s">
        <v>50</v>
      </c>
      <c r="Z97" s="67"/>
      <c r="AA97" s="68"/>
      <c r="AB97" s="59" t="s">
        <v>40</v>
      </c>
      <c r="AC97" s="59" t="s">
        <v>3597</v>
      </c>
    </row>
    <row r="98" spans="1:29" s="1" customFormat="1" x14ac:dyDescent="0.25">
      <c r="A98" s="3" t="s">
        <v>11</v>
      </c>
      <c r="B98" s="60"/>
      <c r="C98" s="60"/>
      <c r="D98" s="50" t="s">
        <v>3627</v>
      </c>
      <c r="E98" s="50" t="s">
        <v>3628</v>
      </c>
      <c r="F98" s="50" t="s">
        <v>3629</v>
      </c>
      <c r="G98" s="50" t="s">
        <v>3627</v>
      </c>
      <c r="H98" s="50" t="s">
        <v>3628</v>
      </c>
      <c r="I98" s="50" t="s">
        <v>3629</v>
      </c>
      <c r="J98" s="50" t="s">
        <v>3627</v>
      </c>
      <c r="K98" s="50" t="s">
        <v>3628</v>
      </c>
      <c r="L98" s="50" t="s">
        <v>3629</v>
      </c>
      <c r="M98" s="50" t="s">
        <v>3627</v>
      </c>
      <c r="N98" s="50" t="s">
        <v>3628</v>
      </c>
      <c r="O98" s="50" t="s">
        <v>3629</v>
      </c>
      <c r="P98" s="50" t="s">
        <v>3627</v>
      </c>
      <c r="Q98" s="50" t="s">
        <v>3628</v>
      </c>
      <c r="R98" s="50" t="s">
        <v>3629</v>
      </c>
      <c r="S98" s="50" t="s">
        <v>3627</v>
      </c>
      <c r="T98" s="50" t="s">
        <v>3628</v>
      </c>
      <c r="U98" s="50" t="s">
        <v>3629</v>
      </c>
      <c r="V98" s="50" t="s">
        <v>3627</v>
      </c>
      <c r="W98" s="50" t="s">
        <v>3628</v>
      </c>
      <c r="X98" s="50" t="s">
        <v>3629</v>
      </c>
      <c r="Y98" s="50" t="s">
        <v>3627</v>
      </c>
      <c r="Z98" s="50" t="s">
        <v>3628</v>
      </c>
      <c r="AA98" s="50" t="s">
        <v>3629</v>
      </c>
      <c r="AB98" s="60"/>
      <c r="AC98" s="60"/>
    </row>
    <row r="99" spans="1:29" s="1" customFormat="1" x14ac:dyDescent="0.25">
      <c r="A99" s="51" t="s">
        <v>489</v>
      </c>
      <c r="B99" s="51" t="s">
        <v>3600</v>
      </c>
      <c r="C99" s="51">
        <v>67</v>
      </c>
      <c r="D99" s="52">
        <v>0.96099999999999997</v>
      </c>
      <c r="E99" s="52">
        <v>0.97169939065673661</v>
      </c>
      <c r="F99" s="52">
        <v>0.97643896082551684</v>
      </c>
      <c r="G99" s="52">
        <v>0.95499999999999996</v>
      </c>
      <c r="H99" s="52">
        <v>1.0123180138473666</v>
      </c>
      <c r="I99" s="52">
        <v>1.0003516857445953</v>
      </c>
      <c r="J99" s="52">
        <v>2.1509999999999998</v>
      </c>
      <c r="K99" s="52">
        <v>2.2011078333687566</v>
      </c>
      <c r="L99" s="52">
        <v>1.9370900146409609</v>
      </c>
      <c r="M99" s="53">
        <v>160.94</v>
      </c>
      <c r="N99" s="53">
        <v>152.12628969495898</v>
      </c>
      <c r="O99" s="53">
        <v>150.14523251460486</v>
      </c>
      <c r="P99" s="53">
        <v>71.459999999999994</v>
      </c>
      <c r="Q99" s="53">
        <v>69.964851836575122</v>
      </c>
      <c r="R99" s="53">
        <v>77.53797465129071</v>
      </c>
      <c r="S99" s="53">
        <v>89.48</v>
      </c>
      <c r="T99" s="53">
        <v>82.161437858383849</v>
      </c>
      <c r="U99" s="53">
        <v>72.607257863314132</v>
      </c>
      <c r="V99" s="53">
        <v>153.69999999999999</v>
      </c>
      <c r="W99" s="53">
        <v>154.00018343796995</v>
      </c>
      <c r="X99" s="53">
        <v>150.19803645249917</v>
      </c>
      <c r="Y99" s="54">
        <v>2340</v>
      </c>
      <c r="Z99" s="54">
        <v>2407</v>
      </c>
      <c r="AA99" s="54">
        <v>2455</v>
      </c>
      <c r="AB99" s="51">
        <v>12</v>
      </c>
      <c r="AC99" s="37"/>
    </row>
    <row r="100" spans="1:29" s="1" customFormat="1" x14ac:dyDescent="0.25">
      <c r="A100" s="51" t="s">
        <v>491</v>
      </c>
      <c r="B100" s="51" t="s">
        <v>3600</v>
      </c>
      <c r="C100" s="51">
        <v>52</v>
      </c>
      <c r="D100" s="52">
        <v>0.94499999999999995</v>
      </c>
      <c r="E100" s="52">
        <v>0.95343572197610926</v>
      </c>
      <c r="F100" s="52">
        <v>0.93785308329253492</v>
      </c>
      <c r="G100" s="52">
        <v>0.83599999999999997</v>
      </c>
      <c r="H100" s="52">
        <v>0.99675816601783596</v>
      </c>
      <c r="I100" s="52">
        <v>1</v>
      </c>
      <c r="J100" s="52">
        <v>1.5130000000000001</v>
      </c>
      <c r="K100" s="52">
        <v>1.8013828727035399</v>
      </c>
      <c r="L100" s="52">
        <v>1.3615217237181967</v>
      </c>
      <c r="M100" s="53">
        <v>211.58</v>
      </c>
      <c r="N100" s="53">
        <v>177.76441265747172</v>
      </c>
      <c r="O100" s="53">
        <v>172.98125122675</v>
      </c>
      <c r="P100" s="53">
        <v>116.84</v>
      </c>
      <c r="Q100" s="53">
        <v>98.362281904997204</v>
      </c>
      <c r="R100" s="53">
        <v>127.04993847204534</v>
      </c>
      <c r="S100" s="53">
        <v>94.74</v>
      </c>
      <c r="T100" s="53">
        <v>79.40213075247452</v>
      </c>
      <c r="U100" s="53">
        <v>45.93131275470467</v>
      </c>
      <c r="V100" s="53">
        <v>176.82</v>
      </c>
      <c r="W100" s="53">
        <v>177.18812994369929</v>
      </c>
      <c r="X100" s="53">
        <v>172.98125122675</v>
      </c>
      <c r="Y100" s="54">
        <v>2930</v>
      </c>
      <c r="Z100" s="54">
        <v>3013</v>
      </c>
      <c r="AA100" s="54">
        <v>3066</v>
      </c>
      <c r="AB100" s="51">
        <v>17</v>
      </c>
      <c r="AC100" s="37"/>
    </row>
    <row r="101" spans="1:29" s="1" customFormat="1" x14ac:dyDescent="0.25">
      <c r="A101" s="51" t="s">
        <v>499</v>
      </c>
      <c r="B101" s="51" t="s">
        <v>3600</v>
      </c>
      <c r="C101" s="51">
        <v>57</v>
      </c>
      <c r="D101" s="52">
        <v>0.93</v>
      </c>
      <c r="E101" s="52">
        <v>0.95943873286019932</v>
      </c>
      <c r="F101" s="52">
        <v>0.96633666081614744</v>
      </c>
      <c r="G101" s="52">
        <v>1.175</v>
      </c>
      <c r="H101" s="52">
        <v>1.2405543947397335</v>
      </c>
      <c r="I101" s="52">
        <v>0.92449705767626211</v>
      </c>
      <c r="J101" s="52">
        <v>2.1640000000000001</v>
      </c>
      <c r="K101" s="52">
        <v>1.9326009465065639</v>
      </c>
      <c r="L101" s="52">
        <v>1.779566643360516</v>
      </c>
      <c r="M101" s="53">
        <v>128.63</v>
      </c>
      <c r="N101" s="53">
        <v>122.25032597511452</v>
      </c>
      <c r="O101" s="53">
        <v>160.03132896352236</v>
      </c>
      <c r="P101" s="53">
        <v>69.88</v>
      </c>
      <c r="Q101" s="53">
        <v>78.473613200353597</v>
      </c>
      <c r="R101" s="53">
        <v>83.137371289121248</v>
      </c>
      <c r="S101" s="53">
        <v>58.75</v>
      </c>
      <c r="T101" s="53">
        <v>43.776712774760924</v>
      </c>
      <c r="U101" s="53">
        <v>76.893957674401122</v>
      </c>
      <c r="V101" s="53">
        <v>151.19</v>
      </c>
      <c r="W101" s="53">
        <v>151.65817914679334</v>
      </c>
      <c r="X101" s="53">
        <v>147.94849276279842</v>
      </c>
      <c r="Y101" s="54">
        <v>2572</v>
      </c>
      <c r="Z101" s="54">
        <v>2572</v>
      </c>
      <c r="AA101" s="54">
        <v>2695</v>
      </c>
      <c r="AB101" s="51">
        <v>26</v>
      </c>
      <c r="AC101" s="52">
        <v>0.82502204585537919</v>
      </c>
    </row>
    <row r="102" spans="1:29" s="1" customFormat="1" x14ac:dyDescent="0.25">
      <c r="A102" s="51" t="s">
        <v>149</v>
      </c>
      <c r="B102" s="51" t="s">
        <v>3600</v>
      </c>
      <c r="C102" s="51">
        <v>50</v>
      </c>
      <c r="D102" s="52">
        <v>0.80299999999999994</v>
      </c>
      <c r="E102" s="52">
        <v>0.76728798346865934</v>
      </c>
      <c r="F102" s="52">
        <v>0.76238988092409743</v>
      </c>
      <c r="G102" s="52">
        <v>0.76400000000000001</v>
      </c>
      <c r="H102" s="52">
        <v>0.86389762734578612</v>
      </c>
      <c r="I102" s="52">
        <v>0.67314642280307391</v>
      </c>
      <c r="J102" s="52">
        <v>0.93099999999999994</v>
      </c>
      <c r="K102" s="52">
        <v>0.99564352364344344</v>
      </c>
      <c r="L102" s="52">
        <v>0.92233878425723381</v>
      </c>
      <c r="M102" s="53">
        <v>132.03</v>
      </c>
      <c r="N102" s="53">
        <v>116.91196388261851</v>
      </c>
      <c r="O102" s="53">
        <v>150.00004258906986</v>
      </c>
      <c r="P102" s="53">
        <v>108.32</v>
      </c>
      <c r="Q102" s="53">
        <v>101.44189743426701</v>
      </c>
      <c r="R102" s="53">
        <v>109.47386558232461</v>
      </c>
      <c r="S102" s="53">
        <v>23.71</v>
      </c>
      <c r="T102" s="53">
        <v>15.470066448351508</v>
      </c>
      <c r="U102" s="53">
        <v>40.526177006745257</v>
      </c>
      <c r="V102" s="53">
        <v>100.87</v>
      </c>
      <c r="W102" s="53">
        <v>100.99996820653038</v>
      </c>
      <c r="X102" s="53">
        <v>100.97199208914111</v>
      </c>
      <c r="Y102" s="54">
        <v>2121</v>
      </c>
      <c r="Z102" s="54">
        <v>2182</v>
      </c>
      <c r="AA102" s="54">
        <v>2222</v>
      </c>
      <c r="AB102" s="51">
        <v>12</v>
      </c>
      <c r="AC102" s="52">
        <v>0.64807799442896941</v>
      </c>
    </row>
    <row r="103" spans="1:29" s="1" customFormat="1" x14ac:dyDescent="0.25">
      <c r="A103" s="51" t="s">
        <v>501</v>
      </c>
      <c r="B103" s="51" t="s">
        <v>3600</v>
      </c>
      <c r="C103" s="51">
        <v>47</v>
      </c>
      <c r="D103" s="52">
        <v>0.97499999999999998</v>
      </c>
      <c r="E103" s="52">
        <v>0.98439522065116913</v>
      </c>
      <c r="F103" s="52">
        <v>0.98800776903032272</v>
      </c>
      <c r="G103" s="52">
        <v>0.78299999999999992</v>
      </c>
      <c r="H103" s="52">
        <v>0.80679887042157783</v>
      </c>
      <c r="I103" s="52">
        <v>0.98545219921356664</v>
      </c>
      <c r="J103" s="52">
        <v>2.1880000000000002</v>
      </c>
      <c r="K103" s="52">
        <v>2.1229871906170334</v>
      </c>
      <c r="L103" s="52">
        <v>2.5074201527839031</v>
      </c>
      <c r="M103" s="53">
        <v>119.29</v>
      </c>
      <c r="N103" s="53">
        <v>114.7221684178996</v>
      </c>
      <c r="O103" s="53">
        <v>106.82354156394595</v>
      </c>
      <c r="P103" s="53">
        <v>42.7</v>
      </c>
      <c r="Q103" s="53">
        <v>43.597868277751616</v>
      </c>
      <c r="R103" s="53">
        <v>41.983188914348972</v>
      </c>
      <c r="S103" s="53">
        <v>76.59</v>
      </c>
      <c r="T103" s="53">
        <v>71.12430014014798</v>
      </c>
      <c r="U103" s="53">
        <v>64.84035264959698</v>
      </c>
      <c r="V103" s="53">
        <v>93.43</v>
      </c>
      <c r="W103" s="53">
        <v>92.55771589187539</v>
      </c>
      <c r="X103" s="53">
        <v>105.26949396197237</v>
      </c>
      <c r="Y103" s="54">
        <v>1365</v>
      </c>
      <c r="Z103" s="54">
        <v>1404</v>
      </c>
      <c r="AA103" s="54">
        <v>1727</v>
      </c>
      <c r="AB103" s="51">
        <v>3</v>
      </c>
      <c r="AC103" s="37"/>
    </row>
    <row r="104" spans="1:29" s="1" customFormat="1" x14ac:dyDescent="0.25">
      <c r="A104" s="51" t="s">
        <v>504</v>
      </c>
      <c r="B104" s="51" t="s">
        <v>3600</v>
      </c>
      <c r="C104" s="51">
        <v>48</v>
      </c>
      <c r="D104" s="52">
        <v>0.93599999999999994</v>
      </c>
      <c r="E104" s="52">
        <v>0.94491226419532393</v>
      </c>
      <c r="F104" s="52">
        <v>0.93500373759261191</v>
      </c>
      <c r="G104" s="52">
        <v>0.72900000000000009</v>
      </c>
      <c r="H104" s="52">
        <v>0.65805400385509216</v>
      </c>
      <c r="I104" s="52">
        <v>0.7225796195691444</v>
      </c>
      <c r="J104" s="52">
        <v>0.96400000000000008</v>
      </c>
      <c r="K104" s="52">
        <v>1.2421128492093774</v>
      </c>
      <c r="L104" s="52">
        <v>1.0637015169131852</v>
      </c>
      <c r="M104" s="53">
        <v>150</v>
      </c>
      <c r="N104" s="53">
        <v>149.99996631146598</v>
      </c>
      <c r="O104" s="53">
        <v>149.99998749387305</v>
      </c>
      <c r="P104" s="53">
        <v>113.44</v>
      </c>
      <c r="Q104" s="53">
        <v>79.46788286766234</v>
      </c>
      <c r="R104" s="53">
        <v>101.89600388390279</v>
      </c>
      <c r="S104" s="53">
        <v>36.56</v>
      </c>
      <c r="T104" s="53">
        <v>70.532083443803657</v>
      </c>
      <c r="U104" s="53">
        <v>48.10398360997025</v>
      </c>
      <c r="V104" s="53">
        <v>109.33</v>
      </c>
      <c r="W104" s="53">
        <v>98.708078409389131</v>
      </c>
      <c r="X104" s="53">
        <v>108.3869338986992</v>
      </c>
      <c r="Y104" s="54">
        <v>1575</v>
      </c>
      <c r="Z104" s="54">
        <v>1836</v>
      </c>
      <c r="AA104" s="54">
        <v>1870</v>
      </c>
      <c r="AB104" s="51">
        <v>9</v>
      </c>
      <c r="AC104" s="37"/>
    </row>
    <row r="105" spans="1:29" s="1" customFormat="1" x14ac:dyDescent="0.25">
      <c r="A105" s="51" t="s">
        <v>599</v>
      </c>
      <c r="B105" s="51" t="s">
        <v>3600</v>
      </c>
      <c r="C105" s="51">
        <v>49</v>
      </c>
      <c r="D105" s="52">
        <v>0.93500000000000005</v>
      </c>
      <c r="E105" s="52">
        <v>0.94909187325997613</v>
      </c>
      <c r="F105" s="52">
        <v>0.95472550075122731</v>
      </c>
      <c r="G105" s="52">
        <v>0.85799999999999998</v>
      </c>
      <c r="H105" s="52">
        <v>0.88179609676986936</v>
      </c>
      <c r="I105" s="52">
        <v>0.96074158260213782</v>
      </c>
      <c r="J105" s="52">
        <v>1.3180000000000001</v>
      </c>
      <c r="K105" s="52">
        <v>1.2116339968944405</v>
      </c>
      <c r="L105" s="52">
        <v>1.3237318362051478</v>
      </c>
      <c r="M105" s="53">
        <v>150</v>
      </c>
      <c r="N105" s="53">
        <v>150.35602084985899</v>
      </c>
      <c r="O105" s="53">
        <v>146.40319603569009</v>
      </c>
      <c r="P105" s="53">
        <v>97.67</v>
      </c>
      <c r="Q105" s="53">
        <v>109.42524941614496</v>
      </c>
      <c r="R105" s="53">
        <v>106.25689766634996</v>
      </c>
      <c r="S105" s="53">
        <v>52.33</v>
      </c>
      <c r="T105" s="53">
        <v>40.930771433714021</v>
      </c>
      <c r="U105" s="53">
        <v>40.146298369340116</v>
      </c>
      <c r="V105" s="53">
        <v>128.77000000000001</v>
      </c>
      <c r="W105" s="53">
        <v>132.58335231125477</v>
      </c>
      <c r="X105" s="53">
        <v>140.65563825733992</v>
      </c>
      <c r="Y105" s="54">
        <v>1942</v>
      </c>
      <c r="Z105" s="54">
        <v>1998</v>
      </c>
      <c r="AA105" s="54">
        <v>2343</v>
      </c>
      <c r="AB105" s="51">
        <v>5</v>
      </c>
      <c r="AC105" s="52">
        <v>0.56362784471218208</v>
      </c>
    </row>
    <row r="106" spans="1:29" s="1" customFormat="1" x14ac:dyDescent="0.25">
      <c r="A106" s="51" t="s">
        <v>604</v>
      </c>
      <c r="B106" s="51" t="s">
        <v>3600</v>
      </c>
      <c r="C106" s="51">
        <v>34</v>
      </c>
      <c r="D106" s="52">
        <v>0.88900000000000001</v>
      </c>
      <c r="E106" s="52">
        <v>0.92228860839631222</v>
      </c>
      <c r="F106" s="52">
        <v>0.93160307601301395</v>
      </c>
      <c r="G106" s="52">
        <v>0.96299999999999997</v>
      </c>
      <c r="H106" s="52">
        <v>0.9960961481942705</v>
      </c>
      <c r="I106" s="52">
        <v>0.94444003420488953</v>
      </c>
      <c r="J106" s="52">
        <v>1.6080000000000001</v>
      </c>
      <c r="K106" s="52">
        <v>1.4792508543765843</v>
      </c>
      <c r="L106" s="52">
        <v>1.4615664801988892</v>
      </c>
      <c r="M106" s="53">
        <v>150.62</v>
      </c>
      <c r="N106" s="53">
        <v>149.99992870403906</v>
      </c>
      <c r="O106" s="53">
        <v>150.00003133591918</v>
      </c>
      <c r="P106" s="53">
        <v>90.21</v>
      </c>
      <c r="Q106" s="53">
        <v>101.00677026445098</v>
      </c>
      <c r="R106" s="53">
        <v>96.92753401566253</v>
      </c>
      <c r="S106" s="53">
        <v>60.41</v>
      </c>
      <c r="T106" s="53">
        <v>48.993158439588079</v>
      </c>
      <c r="U106" s="53">
        <v>53.072497320256645</v>
      </c>
      <c r="V106" s="53">
        <v>145.06</v>
      </c>
      <c r="W106" s="53">
        <v>149.41435121150849</v>
      </c>
      <c r="X106" s="53">
        <v>141.66603472563</v>
      </c>
      <c r="Y106" s="54">
        <v>2205</v>
      </c>
      <c r="Z106" s="54">
        <v>2268</v>
      </c>
      <c r="AA106" s="54">
        <v>2310</v>
      </c>
      <c r="AB106" s="51">
        <v>12</v>
      </c>
      <c r="AC106" s="37"/>
    </row>
    <row r="107" spans="1:29" s="1" customFormat="1" x14ac:dyDescent="0.25">
      <c r="A107" s="51" t="s">
        <v>418</v>
      </c>
      <c r="B107" s="51" t="s">
        <v>3600</v>
      </c>
      <c r="C107" s="51">
        <v>48</v>
      </c>
      <c r="D107" s="52">
        <v>0.97099999999999997</v>
      </c>
      <c r="E107" s="52">
        <v>0.97385594827070066</v>
      </c>
      <c r="F107" s="52">
        <v>0.97520513024774957</v>
      </c>
      <c r="G107" s="52">
        <v>1.0309999999999999</v>
      </c>
      <c r="H107" s="52">
        <v>1.0301465063102135</v>
      </c>
      <c r="I107" s="52">
        <v>0.59659501476944843</v>
      </c>
      <c r="J107" s="52">
        <v>1.5169999999999999</v>
      </c>
      <c r="K107" s="52">
        <v>1.3547754344833749</v>
      </c>
      <c r="L107" s="52">
        <v>1.18571545889559</v>
      </c>
      <c r="M107" s="53">
        <v>119.47</v>
      </c>
      <c r="N107" s="53">
        <v>122.08351371079357</v>
      </c>
      <c r="O107" s="53">
        <v>191.682133871556</v>
      </c>
      <c r="P107" s="53">
        <v>81.17</v>
      </c>
      <c r="Q107" s="53">
        <v>92.830074952759531</v>
      </c>
      <c r="R107" s="53">
        <v>96.445234503947034</v>
      </c>
      <c r="S107" s="53">
        <v>38.299999999999997</v>
      </c>
      <c r="T107" s="53">
        <v>29.25343875803404</v>
      </c>
      <c r="U107" s="53">
        <v>95.23689936760897</v>
      </c>
      <c r="V107" s="53">
        <v>123.12</v>
      </c>
      <c r="W107" s="53">
        <v>125.76390512724906</v>
      </c>
      <c r="X107" s="53">
        <v>114.35660548814035</v>
      </c>
      <c r="Y107" s="54">
        <v>1890</v>
      </c>
      <c r="Z107" s="54">
        <v>1944</v>
      </c>
      <c r="AA107" s="54">
        <v>1980</v>
      </c>
      <c r="AB107" s="51">
        <v>22</v>
      </c>
      <c r="AC107" s="37"/>
    </row>
    <row r="108" spans="1:29" s="1" customFormat="1" x14ac:dyDescent="0.25">
      <c r="A108" s="51" t="s">
        <v>79</v>
      </c>
      <c r="B108" s="51" t="s">
        <v>3600</v>
      </c>
      <c r="C108" s="51">
        <v>55</v>
      </c>
      <c r="D108" s="52">
        <v>0.96900000000000008</v>
      </c>
      <c r="E108" s="52">
        <v>0.9800773874013311</v>
      </c>
      <c r="F108" s="52">
        <v>0.98640118404574262</v>
      </c>
      <c r="G108" s="52">
        <v>1.0669999999999999</v>
      </c>
      <c r="H108" s="52">
        <v>1.1020338138852763</v>
      </c>
      <c r="I108" s="52">
        <v>1.2472327173591367</v>
      </c>
      <c r="J108" s="52">
        <v>1.4950000000000001</v>
      </c>
      <c r="K108" s="52">
        <v>1.5556822886963586</v>
      </c>
      <c r="L108" s="52">
        <v>1.6755971342892726</v>
      </c>
      <c r="M108" s="53">
        <v>105.78</v>
      </c>
      <c r="N108" s="53">
        <v>97.822903463873558</v>
      </c>
      <c r="O108" s="53">
        <v>115.18805361035106</v>
      </c>
      <c r="P108" s="53">
        <v>75.52</v>
      </c>
      <c r="Q108" s="53">
        <v>69.29702046036806</v>
      </c>
      <c r="R108" s="53">
        <v>85.740364537377943</v>
      </c>
      <c r="S108" s="53">
        <v>30.26</v>
      </c>
      <c r="T108" s="53">
        <v>28.525883003505491</v>
      </c>
      <c r="U108" s="53">
        <v>29.447689072973123</v>
      </c>
      <c r="V108" s="53">
        <v>112.88</v>
      </c>
      <c r="W108" s="53">
        <v>107.80414738962378</v>
      </c>
      <c r="X108" s="53">
        <v>143.66630911174806</v>
      </c>
      <c r="Y108" s="54">
        <v>1774</v>
      </c>
      <c r="Z108" s="54">
        <v>1825</v>
      </c>
      <c r="AA108" s="54">
        <v>2472</v>
      </c>
      <c r="AB108" s="51">
        <v>5</v>
      </c>
      <c r="AC108" s="37"/>
    </row>
    <row r="109" spans="1:29" s="1" customFormat="1" x14ac:dyDescent="0.25">
      <c r="A109" s="51" t="s">
        <v>179</v>
      </c>
      <c r="B109" s="51" t="s">
        <v>3600</v>
      </c>
      <c r="C109" s="51">
        <v>50</v>
      </c>
      <c r="D109" s="52">
        <v>0.95</v>
      </c>
      <c r="E109" s="52">
        <v>0.95687833263649846</v>
      </c>
      <c r="F109" s="52">
        <v>0.95327826244180269</v>
      </c>
      <c r="G109" s="52">
        <v>1</v>
      </c>
      <c r="H109" s="52">
        <v>0.94633192262105048</v>
      </c>
      <c r="I109" s="52">
        <v>0.92446620620676045</v>
      </c>
      <c r="J109" s="52">
        <v>1.9140000000000001</v>
      </c>
      <c r="K109" s="52">
        <v>2.0231920913911008</v>
      </c>
      <c r="L109" s="52">
        <v>1.7044847783619632</v>
      </c>
      <c r="M109" s="53">
        <v>129.9</v>
      </c>
      <c r="N109" s="53">
        <v>140.45848553526514</v>
      </c>
      <c r="O109" s="53">
        <v>132.33826262685477</v>
      </c>
      <c r="P109" s="53">
        <v>67.87</v>
      </c>
      <c r="Q109" s="53">
        <v>65.698333455641105</v>
      </c>
      <c r="R109" s="53">
        <v>71.776675943222656</v>
      </c>
      <c r="S109" s="53">
        <v>62.03</v>
      </c>
      <c r="T109" s="53">
        <v>74.760152079624021</v>
      </c>
      <c r="U109" s="53">
        <v>60.561586683632108</v>
      </c>
      <c r="V109" s="53">
        <v>129.9</v>
      </c>
      <c r="W109" s="53">
        <v>132.92034866502846</v>
      </c>
      <c r="X109" s="53">
        <v>122.34225158664233</v>
      </c>
      <c r="Y109" s="54">
        <v>2040</v>
      </c>
      <c r="Z109" s="54">
        <v>2100</v>
      </c>
      <c r="AA109" s="54">
        <v>2140</v>
      </c>
      <c r="AB109" s="51">
        <v>22</v>
      </c>
      <c r="AC109" s="52">
        <v>0.57995672474661197</v>
      </c>
    </row>
    <row r="110" spans="1:29" s="1" customFormat="1" x14ac:dyDescent="0.25">
      <c r="A110" s="51" t="s">
        <v>613</v>
      </c>
      <c r="B110" s="51" t="s">
        <v>3600</v>
      </c>
      <c r="C110" s="51">
        <v>61</v>
      </c>
      <c r="D110" s="52">
        <v>0.96700000000000008</v>
      </c>
      <c r="E110" s="52">
        <v>0.98110710031017123</v>
      </c>
      <c r="F110" s="52">
        <v>0.98641383748590561</v>
      </c>
      <c r="G110" s="52">
        <v>0.93</v>
      </c>
      <c r="H110" s="52">
        <v>0.91808800472621732</v>
      </c>
      <c r="I110" s="52">
        <v>1.0264524434034927</v>
      </c>
      <c r="J110" s="52">
        <v>2.173</v>
      </c>
      <c r="K110" s="52">
        <v>2.0226770536434491</v>
      </c>
      <c r="L110" s="52">
        <v>2.1174621358259502</v>
      </c>
      <c r="M110" s="53">
        <v>148.68</v>
      </c>
      <c r="N110" s="53">
        <v>153.36622229678713</v>
      </c>
      <c r="O110" s="53">
        <v>123.5384154545457</v>
      </c>
      <c r="P110" s="53">
        <v>63.61</v>
      </c>
      <c r="Q110" s="53">
        <v>69.612540848883924</v>
      </c>
      <c r="R110" s="53">
        <v>59.885986271981864</v>
      </c>
      <c r="S110" s="53">
        <v>85.07</v>
      </c>
      <c r="T110" s="53">
        <v>83.753681447903205</v>
      </c>
      <c r="U110" s="53">
        <v>63.652429182563836</v>
      </c>
      <c r="V110" s="53">
        <v>138.21</v>
      </c>
      <c r="W110" s="53">
        <v>140.80368902085479</v>
      </c>
      <c r="X110" s="53">
        <v>126.80630839751424</v>
      </c>
      <c r="Y110" s="54">
        <v>1974</v>
      </c>
      <c r="Z110" s="54">
        <v>2030</v>
      </c>
      <c r="AA110" s="54">
        <v>2068</v>
      </c>
      <c r="AB110" s="51">
        <v>24</v>
      </c>
      <c r="AC110" s="37"/>
    </row>
    <row r="111" spans="1:29" s="1" customFormat="1" x14ac:dyDescent="0.25">
      <c r="A111" s="51" t="s">
        <v>614</v>
      </c>
      <c r="B111" s="51" t="s">
        <v>3600</v>
      </c>
      <c r="C111" s="51">
        <v>44</v>
      </c>
      <c r="D111" s="52">
        <v>0.99</v>
      </c>
      <c r="E111" s="52">
        <v>0.98863360262406608</v>
      </c>
      <c r="F111" s="52">
        <v>0.992257360959651</v>
      </c>
      <c r="G111" s="52">
        <v>0.72400000000000009</v>
      </c>
      <c r="H111" s="52">
        <v>0.86846886196332285</v>
      </c>
      <c r="I111" s="52">
        <v>0.77099363782870134</v>
      </c>
      <c r="J111" s="52">
        <v>1.554</v>
      </c>
      <c r="K111" s="52">
        <v>1.4823759111663775</v>
      </c>
      <c r="L111" s="52">
        <v>1.3866601135604142</v>
      </c>
      <c r="M111" s="53">
        <v>208.43</v>
      </c>
      <c r="N111" s="53">
        <v>171.57215365328068</v>
      </c>
      <c r="O111" s="53">
        <v>172.6255750711064</v>
      </c>
      <c r="P111" s="53">
        <v>97.14</v>
      </c>
      <c r="Q111" s="53">
        <v>100.51773771109072</v>
      </c>
      <c r="R111" s="53">
        <v>95.981141164153996</v>
      </c>
      <c r="S111" s="53">
        <v>111.29</v>
      </c>
      <c r="T111" s="53">
        <v>71.054415942189948</v>
      </c>
      <c r="U111" s="53">
        <v>76.644433906952401</v>
      </c>
      <c r="V111" s="53">
        <v>150.94</v>
      </c>
      <c r="W111" s="53">
        <v>149.00507302786104</v>
      </c>
      <c r="X111" s="53">
        <v>133.09322010634392</v>
      </c>
      <c r="Y111" s="54">
        <v>2029</v>
      </c>
      <c r="Z111" s="54">
        <v>2087</v>
      </c>
      <c r="AA111" s="54">
        <v>2126</v>
      </c>
      <c r="AB111" s="51">
        <v>14</v>
      </c>
      <c r="AC111" s="37"/>
    </row>
    <row r="112" spans="1:29" s="1" customFormat="1" x14ac:dyDescent="0.25">
      <c r="A112" s="51" t="s">
        <v>508</v>
      </c>
      <c r="B112" s="51" t="s">
        <v>3600</v>
      </c>
      <c r="C112" s="51">
        <v>55</v>
      </c>
      <c r="D112" s="52">
        <v>0.998</v>
      </c>
      <c r="E112" s="52">
        <v>0.99799323896618142</v>
      </c>
      <c r="F112" s="52">
        <v>0.99791930706825627</v>
      </c>
      <c r="G112" s="52">
        <v>1.331</v>
      </c>
      <c r="H112" s="52">
        <v>1.9670338083465377</v>
      </c>
      <c r="I112" s="52">
        <v>1.459505554730941</v>
      </c>
      <c r="J112" s="52">
        <v>1.6980000000000002</v>
      </c>
      <c r="K112" s="52">
        <v>2.3313499851656703</v>
      </c>
      <c r="L112" s="52">
        <v>1.8530411588404345</v>
      </c>
      <c r="M112" s="53">
        <v>108.24</v>
      </c>
      <c r="N112" s="53">
        <v>72.468869083330475</v>
      </c>
      <c r="O112" s="53">
        <v>88.033483843103383</v>
      </c>
      <c r="P112" s="53">
        <v>84.82</v>
      </c>
      <c r="Q112" s="53">
        <v>61.144279686269584</v>
      </c>
      <c r="R112" s="53">
        <v>69.337563312261963</v>
      </c>
      <c r="S112" s="53">
        <v>23.42</v>
      </c>
      <c r="T112" s="53">
        <v>11.324589397060885</v>
      </c>
      <c r="U112" s="53">
        <v>18.695920530841416</v>
      </c>
      <c r="V112" s="53">
        <v>144.01</v>
      </c>
      <c r="W112" s="53">
        <v>142.54871553955019</v>
      </c>
      <c r="X112" s="53">
        <v>128.48535867132591</v>
      </c>
      <c r="Y112" s="54">
        <v>1974</v>
      </c>
      <c r="Z112" s="54">
        <v>2030</v>
      </c>
      <c r="AA112" s="54">
        <v>2068</v>
      </c>
      <c r="AB112" s="51">
        <v>22</v>
      </c>
      <c r="AC112" s="37"/>
    </row>
    <row r="113" spans="1:29" s="1" customFormat="1" x14ac:dyDescent="0.25">
      <c r="A113" s="51" t="s">
        <v>510</v>
      </c>
      <c r="B113" s="51" t="s">
        <v>3600</v>
      </c>
      <c r="C113" s="51">
        <v>56</v>
      </c>
      <c r="D113" s="52">
        <v>0.95299999999999996</v>
      </c>
      <c r="E113" s="52">
        <v>0.96087695521628114</v>
      </c>
      <c r="F113" s="52">
        <v>0.96485793661807717</v>
      </c>
      <c r="G113" s="52">
        <v>0.82</v>
      </c>
      <c r="H113" s="52">
        <v>0.97018399692892943</v>
      </c>
      <c r="I113" s="52">
        <v>1.1374577609947771</v>
      </c>
      <c r="J113" s="52">
        <v>2.0449999999999999</v>
      </c>
      <c r="K113" s="52">
        <v>2.0526010660441658</v>
      </c>
      <c r="L113" s="52">
        <v>1.781425798983052</v>
      </c>
      <c r="M113" s="53">
        <v>170.03</v>
      </c>
      <c r="N113" s="53">
        <v>169.27401506747682</v>
      </c>
      <c r="O113" s="53">
        <v>142.85789398673273</v>
      </c>
      <c r="P113" s="53">
        <v>68.2</v>
      </c>
      <c r="Q113" s="53">
        <v>80.009186018243454</v>
      </c>
      <c r="R113" s="53">
        <v>91.216159734152455</v>
      </c>
      <c r="S113" s="53">
        <v>101.83</v>
      </c>
      <c r="T113" s="53">
        <v>89.26482904923337</v>
      </c>
      <c r="U113" s="53">
        <v>51.641734252580264</v>
      </c>
      <c r="V113" s="53">
        <v>139.46</v>
      </c>
      <c r="W113" s="53">
        <v>164.22694051437247</v>
      </c>
      <c r="X113" s="53">
        <v>162.49482023457824</v>
      </c>
      <c r="Y113" s="54">
        <v>1995</v>
      </c>
      <c r="Z113" s="54">
        <v>2398</v>
      </c>
      <c r="AA113" s="54">
        <v>2443</v>
      </c>
      <c r="AB113" s="51">
        <v>8</v>
      </c>
      <c r="AC113" s="52">
        <v>0.71885857207821735</v>
      </c>
    </row>
    <row r="114" spans="1:29" s="1" customFormat="1" x14ac:dyDescent="0.25">
      <c r="A114" s="51" t="s">
        <v>519</v>
      </c>
      <c r="B114" s="51" t="s">
        <v>3600</v>
      </c>
      <c r="C114" s="51">
        <v>49</v>
      </c>
      <c r="D114" s="52">
        <v>0.95400000000000007</v>
      </c>
      <c r="E114" s="52">
        <v>0.97192363420095718</v>
      </c>
      <c r="F114" s="52">
        <v>0.98081492493058031</v>
      </c>
      <c r="G114" s="52">
        <v>1.004</v>
      </c>
      <c r="H114" s="52">
        <v>1.3373719501319081</v>
      </c>
      <c r="I114" s="52">
        <v>1.1613910776214926</v>
      </c>
      <c r="J114" s="52">
        <v>2.6219999999999999</v>
      </c>
      <c r="K114" s="52">
        <v>2.5665323379898575</v>
      </c>
      <c r="L114" s="52">
        <v>2.0982793357384728</v>
      </c>
      <c r="M114" s="53">
        <v>123.83</v>
      </c>
      <c r="N114" s="53">
        <v>88.59946811056767</v>
      </c>
      <c r="O114" s="53">
        <v>99.026142636825142</v>
      </c>
      <c r="P114" s="53">
        <v>47.44</v>
      </c>
      <c r="Q114" s="53">
        <v>46.16752405328468</v>
      </c>
      <c r="R114" s="53">
        <v>54.810661550553654</v>
      </c>
      <c r="S114" s="53">
        <v>76.39</v>
      </c>
      <c r="T114" s="53">
        <v>42.431944057282998</v>
      </c>
      <c r="U114" s="53">
        <v>44.215481086271481</v>
      </c>
      <c r="V114" s="53">
        <v>124.38</v>
      </c>
      <c r="W114" s="53">
        <v>118.49044344767971</v>
      </c>
      <c r="X114" s="53">
        <v>115.00807850968198</v>
      </c>
      <c r="Y114" s="54">
        <v>1942</v>
      </c>
      <c r="Z114" s="54">
        <v>1998</v>
      </c>
      <c r="AA114" s="54">
        <v>2035</v>
      </c>
      <c r="AB114" s="51">
        <v>14</v>
      </c>
      <c r="AC114" s="37"/>
    </row>
    <row r="115" spans="1:29" s="1" customFormat="1" x14ac:dyDescent="0.25">
      <c r="A115" s="51" t="s">
        <v>130</v>
      </c>
      <c r="B115" s="51" t="s">
        <v>3600</v>
      </c>
      <c r="C115" s="51">
        <v>50</v>
      </c>
      <c r="D115" s="52">
        <v>0.92700000000000005</v>
      </c>
      <c r="E115" s="52">
        <v>0.93351373370577284</v>
      </c>
      <c r="F115" s="52">
        <v>0.93570475150380505</v>
      </c>
      <c r="G115" s="52">
        <v>0.56899999999999995</v>
      </c>
      <c r="H115" s="52">
        <v>0.9585971131932135</v>
      </c>
      <c r="I115" s="52">
        <v>0.75907339789317207</v>
      </c>
      <c r="J115" s="52">
        <v>1.7849999999999999</v>
      </c>
      <c r="K115" s="52">
        <v>1.495854322294228</v>
      </c>
      <c r="L115" s="52">
        <v>1.1954311541371656</v>
      </c>
      <c r="M115" s="53">
        <v>222.09</v>
      </c>
      <c r="N115" s="53">
        <v>150.00003302983322</v>
      </c>
      <c r="O115" s="53">
        <v>171.19820890641137</v>
      </c>
      <c r="P115" s="53">
        <v>70.86</v>
      </c>
      <c r="Q115" s="53">
        <v>96.125402385943033</v>
      </c>
      <c r="R115" s="53">
        <v>108.70722726112247</v>
      </c>
      <c r="S115" s="53">
        <v>151.22999999999999</v>
      </c>
      <c r="T115" s="53">
        <v>53.874630643890171</v>
      </c>
      <c r="U115" s="53">
        <v>62.49098164528889</v>
      </c>
      <c r="V115" s="53">
        <v>126.45</v>
      </c>
      <c r="W115" s="53">
        <v>143.78959864128478</v>
      </c>
      <c r="X115" s="53">
        <v>129.95200614781479</v>
      </c>
      <c r="Y115" s="54">
        <v>2011</v>
      </c>
      <c r="Z115" s="54">
        <v>2260</v>
      </c>
      <c r="AA115" s="54">
        <v>2302</v>
      </c>
      <c r="AB115" s="51">
        <v>10</v>
      </c>
      <c r="AC115" s="52">
        <v>0.56679958027282262</v>
      </c>
    </row>
    <row r="116" spans="1:29" s="1" customFormat="1" x14ac:dyDescent="0.25">
      <c r="A116" s="51" t="s">
        <v>522</v>
      </c>
      <c r="B116" s="51" t="s">
        <v>3600</v>
      </c>
      <c r="C116" s="51">
        <v>56</v>
      </c>
      <c r="D116" s="52">
        <v>0.91900000000000004</v>
      </c>
      <c r="E116" s="52">
        <v>0.93241551939924905</v>
      </c>
      <c r="F116" s="52">
        <v>0.94001276324186345</v>
      </c>
      <c r="G116" s="52">
        <v>0.85799999999999998</v>
      </c>
      <c r="H116" s="52">
        <v>0.97060555886602029</v>
      </c>
      <c r="I116" s="52">
        <v>0.85394022661184688</v>
      </c>
      <c r="J116" s="52">
        <v>2.61</v>
      </c>
      <c r="K116" s="52">
        <v>2.1948267029796065</v>
      </c>
      <c r="L116" s="52">
        <v>1.4662457749231714</v>
      </c>
      <c r="M116" s="53">
        <v>193.56</v>
      </c>
      <c r="N116" s="53">
        <v>175.44967917523115</v>
      </c>
      <c r="O116" s="53">
        <v>195.61461069064882</v>
      </c>
      <c r="P116" s="53">
        <v>63.65</v>
      </c>
      <c r="Q116" s="53">
        <v>77.588100088976134</v>
      </c>
      <c r="R116" s="53">
        <v>113.92577413599955</v>
      </c>
      <c r="S116" s="53">
        <v>129.91</v>
      </c>
      <c r="T116" s="53">
        <v>97.861579086255034</v>
      </c>
      <c r="U116" s="53">
        <v>81.688836554649271</v>
      </c>
      <c r="V116" s="53">
        <v>166.1</v>
      </c>
      <c r="W116" s="53">
        <v>170.29243390873921</v>
      </c>
      <c r="X116" s="53">
        <v>167.04318498176085</v>
      </c>
      <c r="Y116" s="54">
        <v>2284</v>
      </c>
      <c r="Z116" s="54">
        <v>2589</v>
      </c>
      <c r="AA116" s="54">
        <v>2636</v>
      </c>
      <c r="AB116" s="51">
        <v>8</v>
      </c>
      <c r="AC116" s="37"/>
    </row>
    <row r="117" spans="1:29" s="1" customFormat="1" x14ac:dyDescent="0.25">
      <c r="A117" s="51" t="s">
        <v>505</v>
      </c>
      <c r="B117" s="51" t="s">
        <v>3600</v>
      </c>
      <c r="C117" s="51">
        <v>42</v>
      </c>
      <c r="D117" s="52">
        <v>0.89900000000000002</v>
      </c>
      <c r="E117" s="52">
        <v>0.89723289451381438</v>
      </c>
      <c r="F117" s="52">
        <v>0.92419986774085738</v>
      </c>
      <c r="G117" s="52">
        <v>0.86900000000000011</v>
      </c>
      <c r="H117" s="52">
        <v>1.7220223418169343</v>
      </c>
      <c r="I117" s="52">
        <v>0.92314024409144091</v>
      </c>
      <c r="J117" s="52">
        <v>1.661</v>
      </c>
      <c r="K117" s="52">
        <v>1.7007176974726852</v>
      </c>
      <c r="L117" s="52">
        <v>1.6092026154688106</v>
      </c>
      <c r="M117" s="53">
        <v>152.79</v>
      </c>
      <c r="N117" s="53">
        <v>79.859819040345215</v>
      </c>
      <c r="O117" s="53">
        <v>152.75711517630555</v>
      </c>
      <c r="P117" s="53">
        <v>79.959999999999994</v>
      </c>
      <c r="Q117" s="53">
        <v>80.860211430322082</v>
      </c>
      <c r="R117" s="53">
        <v>87.631128134524346</v>
      </c>
      <c r="S117" s="53">
        <v>72.83</v>
      </c>
      <c r="T117" s="53">
        <v>-1.000392389976871</v>
      </c>
      <c r="U117" s="53">
        <v>65.125987041781215</v>
      </c>
      <c r="V117" s="53">
        <v>132.78</v>
      </c>
      <c r="W117" s="53">
        <v>137.52039260093187</v>
      </c>
      <c r="X117" s="53">
        <v>141.01624059055905</v>
      </c>
      <c r="Y117" s="54">
        <v>2005</v>
      </c>
      <c r="Z117" s="54">
        <v>2322</v>
      </c>
      <c r="AA117" s="54">
        <v>2469</v>
      </c>
      <c r="AB117" s="51">
        <v>5</v>
      </c>
      <c r="AC117" s="52">
        <v>0.64603174603174607</v>
      </c>
    </row>
    <row r="118" spans="1:29" s="1" customFormat="1" x14ac:dyDescent="0.25">
      <c r="A118" s="51" t="s">
        <v>113</v>
      </c>
      <c r="B118" s="51" t="s">
        <v>3600</v>
      </c>
      <c r="C118" s="51">
        <v>49</v>
      </c>
      <c r="D118" s="52">
        <v>0.9890000000000001</v>
      </c>
      <c r="E118" s="52">
        <v>0.99299428389332589</v>
      </c>
      <c r="F118" s="52">
        <v>0.99403285182665757</v>
      </c>
      <c r="G118" s="52">
        <v>0.77900000000000003</v>
      </c>
      <c r="H118" s="52">
        <v>0.90424445216511329</v>
      </c>
      <c r="I118" s="52">
        <v>1.1015357680702855</v>
      </c>
      <c r="J118" s="52">
        <v>2.33</v>
      </c>
      <c r="K118" s="52">
        <v>2.1551075107841173</v>
      </c>
      <c r="L118" s="52">
        <v>1.9666850351058878</v>
      </c>
      <c r="M118" s="53">
        <v>135.79</v>
      </c>
      <c r="N118" s="53">
        <v>133.20813101317279</v>
      </c>
      <c r="O118" s="53">
        <v>101.09718901299254</v>
      </c>
      <c r="P118" s="53">
        <v>45.38</v>
      </c>
      <c r="Q118" s="53">
        <v>55.891742221305421</v>
      </c>
      <c r="R118" s="53">
        <v>56.6243032114076</v>
      </c>
      <c r="S118" s="53">
        <v>90.41</v>
      </c>
      <c r="T118" s="53">
        <v>77.316388791867368</v>
      </c>
      <c r="U118" s="53">
        <v>44.472885801584951</v>
      </c>
      <c r="V118" s="53">
        <v>105.76</v>
      </c>
      <c r="W118" s="53">
        <v>120.45271345194507</v>
      </c>
      <c r="X118" s="53">
        <v>111.36216974917359</v>
      </c>
      <c r="Y118" s="54">
        <v>1716</v>
      </c>
      <c r="Z118" s="54">
        <v>1938</v>
      </c>
      <c r="AA118" s="54">
        <v>1974</v>
      </c>
      <c r="AB118" s="51">
        <v>8</v>
      </c>
      <c r="AC118" s="37"/>
    </row>
    <row r="119" spans="1:29" s="1" customFormat="1" x14ac:dyDescent="0.25">
      <c r="A119" s="51" t="s">
        <v>310</v>
      </c>
      <c r="B119" s="51" t="s">
        <v>3600</v>
      </c>
      <c r="C119" s="51">
        <v>44</v>
      </c>
      <c r="D119" s="52">
        <v>0.85599999999999998</v>
      </c>
      <c r="E119" s="52">
        <v>0.88423404552436813</v>
      </c>
      <c r="F119" s="52">
        <v>0.88750240496935384</v>
      </c>
      <c r="G119" s="52">
        <v>0.45799999999999996</v>
      </c>
      <c r="H119" s="52">
        <v>0.6386868512191588</v>
      </c>
      <c r="I119" s="52">
        <v>0.69722959910895466</v>
      </c>
      <c r="J119" s="52">
        <v>0.96900000000000008</v>
      </c>
      <c r="K119" s="52">
        <v>1.2991687011811595</v>
      </c>
      <c r="L119" s="52">
        <v>1.2627436505817509</v>
      </c>
      <c r="M119" s="53">
        <v>169.84</v>
      </c>
      <c r="N119" s="53">
        <v>167.1891416880681</v>
      </c>
      <c r="O119" s="53">
        <v>188.75739542351658</v>
      </c>
      <c r="P119" s="53">
        <v>80.34</v>
      </c>
      <c r="Q119" s="53">
        <v>82.19217901855545</v>
      </c>
      <c r="R119" s="53">
        <v>104.22324680021707</v>
      </c>
      <c r="S119" s="53">
        <v>89.5</v>
      </c>
      <c r="T119" s="53">
        <v>84.996962669512655</v>
      </c>
      <c r="U119" s="53">
        <v>84.534148623299515</v>
      </c>
      <c r="V119" s="53">
        <v>77.84</v>
      </c>
      <c r="W119" s="53">
        <v>106.78150646278603</v>
      </c>
      <c r="X119" s="53">
        <v>131.6072431399889</v>
      </c>
      <c r="Y119" s="54">
        <v>1500</v>
      </c>
      <c r="Z119" s="54">
        <v>2100</v>
      </c>
      <c r="AA119" s="54">
        <v>2600</v>
      </c>
      <c r="AB119" s="51">
        <v>3</v>
      </c>
      <c r="AC119" s="52">
        <v>0.84093081953420779</v>
      </c>
    </row>
    <row r="120" spans="1:29" s="1" customFormat="1" x14ac:dyDescent="0.25">
      <c r="A120" s="51" t="s">
        <v>371</v>
      </c>
      <c r="B120" s="51" t="s">
        <v>3600</v>
      </c>
      <c r="C120" s="51">
        <v>87</v>
      </c>
      <c r="D120" s="52">
        <v>0.96400000000000008</v>
      </c>
      <c r="E120" s="52">
        <v>0.96831419425603837</v>
      </c>
      <c r="F120" s="52">
        <v>0.97433916826644551</v>
      </c>
      <c r="G120" s="52">
        <v>0.89800000000000002</v>
      </c>
      <c r="H120" s="52">
        <v>0.99233705683698159</v>
      </c>
      <c r="I120" s="52">
        <v>1.1549580687323164</v>
      </c>
      <c r="J120" s="52">
        <v>1.9019999999999999</v>
      </c>
      <c r="K120" s="52">
        <v>2.1522812623807592</v>
      </c>
      <c r="L120" s="52">
        <v>2.5374859220217618</v>
      </c>
      <c r="M120" s="53">
        <v>148.54</v>
      </c>
      <c r="N120" s="53">
        <v>132.72248459597864</v>
      </c>
      <c r="O120" s="53">
        <v>129.17196313649725</v>
      </c>
      <c r="P120" s="53">
        <v>70.11</v>
      </c>
      <c r="Q120" s="53">
        <v>61.193414653611896</v>
      </c>
      <c r="R120" s="53">
        <v>58.79370592118358</v>
      </c>
      <c r="S120" s="53">
        <v>78.430000000000007</v>
      </c>
      <c r="T120" s="53">
        <v>71.529069942366732</v>
      </c>
      <c r="U120" s="53">
        <v>70.378257215313667</v>
      </c>
      <c r="V120" s="53">
        <v>133.33000000000001</v>
      </c>
      <c r="W120" s="53">
        <v>131.70543974006506</v>
      </c>
      <c r="X120" s="53">
        <v>149.18820107849083</v>
      </c>
      <c r="Y120" s="54">
        <v>1858</v>
      </c>
      <c r="Z120" s="54">
        <v>1911</v>
      </c>
      <c r="AA120" s="54">
        <v>2277</v>
      </c>
      <c r="AB120" s="51">
        <v>3</v>
      </c>
      <c r="AC120" s="52">
        <v>0.52781491002570691</v>
      </c>
    </row>
    <row r="121" spans="1:29" s="1" customFormat="1" x14ac:dyDescent="0.25">
      <c r="A121" s="51" t="s">
        <v>530</v>
      </c>
      <c r="B121" s="51" t="s">
        <v>3600</v>
      </c>
      <c r="C121" s="51">
        <v>60</v>
      </c>
      <c r="D121" s="52">
        <v>0.91500000000000004</v>
      </c>
      <c r="E121" s="52">
        <v>0.94780126906818329</v>
      </c>
      <c r="F121" s="52">
        <v>0.95613004424582326</v>
      </c>
      <c r="G121" s="52">
        <v>1.046</v>
      </c>
      <c r="H121" s="52">
        <v>0.78197279060720282</v>
      </c>
      <c r="I121" s="52">
        <v>0.7792170841573709</v>
      </c>
      <c r="J121" s="52">
        <v>2.145</v>
      </c>
      <c r="K121" s="52">
        <v>1.9098527202235052</v>
      </c>
      <c r="L121" s="52">
        <v>1.9370159485826994</v>
      </c>
      <c r="M121" s="53">
        <v>99.38</v>
      </c>
      <c r="N121" s="53">
        <v>152.42027279660297</v>
      </c>
      <c r="O121" s="53">
        <v>149.99995538352124</v>
      </c>
      <c r="P121" s="53">
        <v>48.47</v>
      </c>
      <c r="Q121" s="53">
        <v>62.407171402160486</v>
      </c>
      <c r="R121" s="53">
        <v>60.341541298720465</v>
      </c>
      <c r="S121" s="53">
        <v>50.91</v>
      </c>
      <c r="T121" s="53">
        <v>90.013101394442486</v>
      </c>
      <c r="U121" s="53">
        <v>89.658414084800782</v>
      </c>
      <c r="V121" s="53">
        <v>103.94</v>
      </c>
      <c r="W121" s="53">
        <v>119.18850606387075</v>
      </c>
      <c r="X121" s="53">
        <v>116.88252785768316</v>
      </c>
      <c r="Y121" s="54">
        <v>1942</v>
      </c>
      <c r="Z121" s="54">
        <v>1998</v>
      </c>
      <c r="AA121" s="54">
        <v>1998</v>
      </c>
      <c r="AB121" s="51">
        <v>13</v>
      </c>
      <c r="AC121" s="37"/>
    </row>
    <row r="122" spans="1:29" s="1" customFormat="1" x14ac:dyDescent="0.25">
      <c r="A122" s="51" t="s">
        <v>532</v>
      </c>
      <c r="B122" s="51" t="s">
        <v>3600</v>
      </c>
      <c r="C122" s="51">
        <v>62</v>
      </c>
      <c r="D122" s="52">
        <v>0.69799999999999995</v>
      </c>
      <c r="E122" s="52">
        <v>0.71715196797244141</v>
      </c>
      <c r="F122" s="52">
        <v>0.75365118143298848</v>
      </c>
      <c r="G122" s="52">
        <v>0.57100000000000006</v>
      </c>
      <c r="H122" s="52">
        <v>0.59429401506654289</v>
      </c>
      <c r="I122" s="52">
        <v>0.66307957592724931</v>
      </c>
      <c r="J122" s="52">
        <v>1.244</v>
      </c>
      <c r="K122" s="52">
        <v>1.2770277506433827</v>
      </c>
      <c r="L122" s="52">
        <v>1.184670969894275</v>
      </c>
      <c r="M122" s="53">
        <v>159.35</v>
      </c>
      <c r="N122" s="53">
        <v>151.79575369752206</v>
      </c>
      <c r="O122" s="53">
        <v>149.99998623140544</v>
      </c>
      <c r="P122" s="53">
        <v>73.150000000000006</v>
      </c>
      <c r="Q122" s="53">
        <v>70.641619095201975</v>
      </c>
      <c r="R122" s="53">
        <v>83.957427663049756</v>
      </c>
      <c r="S122" s="53">
        <v>86.21</v>
      </c>
      <c r="T122" s="53">
        <v>81.154134602320084</v>
      </c>
      <c r="U122" s="53">
        <v>66.042558568355702</v>
      </c>
      <c r="V122" s="53">
        <v>90.97</v>
      </c>
      <c r="W122" s="53">
        <v>90.211307934952401</v>
      </c>
      <c r="X122" s="53">
        <v>99.461927259413585</v>
      </c>
      <c r="Y122" s="54">
        <v>1686</v>
      </c>
      <c r="Z122" s="54">
        <v>1734</v>
      </c>
      <c r="AA122" s="54">
        <v>2019</v>
      </c>
      <c r="AB122" s="51">
        <v>5</v>
      </c>
      <c r="AC122" s="52">
        <v>0.4096337475474166</v>
      </c>
    </row>
    <row r="123" spans="1:29" s="1" customFormat="1" x14ac:dyDescent="0.25">
      <c r="A123" s="51" t="s">
        <v>621</v>
      </c>
      <c r="B123" s="51" t="s">
        <v>3600</v>
      </c>
      <c r="C123" s="51">
        <v>31</v>
      </c>
      <c r="D123" s="52">
        <v>0.77400000000000002</v>
      </c>
      <c r="E123" s="52">
        <v>0.82438061414362762</v>
      </c>
      <c r="F123" s="52">
        <v>0.88843304843304838</v>
      </c>
      <c r="G123" s="52">
        <v>0.7659999999999999</v>
      </c>
      <c r="H123" s="52">
        <v>0.83664484198587408</v>
      </c>
      <c r="I123" s="52">
        <v>0.77879835548431831</v>
      </c>
      <c r="J123" s="52">
        <v>1.679</v>
      </c>
      <c r="K123" s="52">
        <v>1.6473908302009375</v>
      </c>
      <c r="L123" s="52">
        <v>1.6916213092540509</v>
      </c>
      <c r="M123" s="53">
        <v>165.56</v>
      </c>
      <c r="N123" s="53">
        <v>142.59871210716932</v>
      </c>
      <c r="O123" s="53">
        <v>150.04125529357725</v>
      </c>
      <c r="P123" s="53">
        <v>75.55</v>
      </c>
      <c r="Q123" s="53">
        <v>72.420262861205728</v>
      </c>
      <c r="R123" s="53">
        <v>69.076856763508459</v>
      </c>
      <c r="S123" s="53">
        <v>90</v>
      </c>
      <c r="T123" s="53">
        <v>70.178449245963591</v>
      </c>
      <c r="U123" s="53">
        <v>80.964398530068777</v>
      </c>
      <c r="V123" s="53">
        <v>126.82</v>
      </c>
      <c r="W123" s="53">
        <v>119.30447695829183</v>
      </c>
      <c r="X123" s="53">
        <v>116.85188287744072</v>
      </c>
      <c r="Y123" s="54">
        <v>1940</v>
      </c>
      <c r="Z123" s="54">
        <v>1990</v>
      </c>
      <c r="AA123" s="54">
        <v>2030</v>
      </c>
      <c r="AB123" s="51">
        <v>25</v>
      </c>
      <c r="AC123" s="37"/>
    </row>
    <row r="124" spans="1:29" s="1" customFormat="1" x14ac:dyDescent="0.25">
      <c r="A124" s="51" t="s">
        <v>539</v>
      </c>
      <c r="B124" s="51" t="s">
        <v>3600</v>
      </c>
      <c r="C124" s="51">
        <v>54</v>
      </c>
      <c r="D124" s="52">
        <v>0.95299999999999996</v>
      </c>
      <c r="E124" s="52">
        <v>0.94993526315292076</v>
      </c>
      <c r="F124" s="52">
        <v>0.95963155262899635</v>
      </c>
      <c r="G124" s="52">
        <v>0.69900000000000007</v>
      </c>
      <c r="H124" s="52">
        <v>0.66475452463842022</v>
      </c>
      <c r="I124" s="52">
        <v>0.87938522405136033</v>
      </c>
      <c r="J124" s="52">
        <v>1.51</v>
      </c>
      <c r="K124" s="52">
        <v>1.4340061144592462</v>
      </c>
      <c r="L124" s="52">
        <v>1.7493504159766102</v>
      </c>
      <c r="M124" s="53">
        <v>150.01</v>
      </c>
      <c r="N124" s="53">
        <v>150.11916930578047</v>
      </c>
      <c r="O124" s="53">
        <v>150</v>
      </c>
      <c r="P124" s="53">
        <v>69.430000000000007</v>
      </c>
      <c r="Q124" s="53">
        <v>69.589938302745409</v>
      </c>
      <c r="R124" s="53">
        <v>75.403865573761493</v>
      </c>
      <c r="S124" s="53">
        <v>80.58</v>
      </c>
      <c r="T124" s="53">
        <v>80.529231003035051</v>
      </c>
      <c r="U124" s="53">
        <v>74.596134426238507</v>
      </c>
      <c r="V124" s="53">
        <v>104.81</v>
      </c>
      <c r="W124" s="53">
        <v>99.79239703097862</v>
      </c>
      <c r="X124" s="53">
        <v>131.90778360770406</v>
      </c>
      <c r="Y124" s="54">
        <v>1837</v>
      </c>
      <c r="Z124" s="54">
        <v>1890</v>
      </c>
      <c r="AA124" s="54">
        <v>2915</v>
      </c>
      <c r="AB124" s="51">
        <v>19</v>
      </c>
      <c r="AC124" s="52">
        <v>0.60512842838484981</v>
      </c>
    </row>
    <row r="125" spans="1:29" s="1" customFormat="1" x14ac:dyDescent="0.25">
      <c r="A125" s="51" t="s">
        <v>176</v>
      </c>
      <c r="B125" s="51" t="s">
        <v>3600</v>
      </c>
      <c r="C125" s="51">
        <v>33</v>
      </c>
      <c r="D125" s="52">
        <v>0.79799999999999993</v>
      </c>
      <c r="E125" s="52">
        <v>0.81607381943187984</v>
      </c>
      <c r="F125" s="52">
        <v>0.91941618132060909</v>
      </c>
      <c r="G125" s="52">
        <v>0.61899999999999999</v>
      </c>
      <c r="H125" s="52">
        <v>0.53389914675287065</v>
      </c>
      <c r="I125" s="52">
        <v>0.81787248865528794</v>
      </c>
      <c r="J125" s="52">
        <v>1.1240000000000001</v>
      </c>
      <c r="K125" s="52">
        <v>1.2409690428538298</v>
      </c>
      <c r="L125" s="52">
        <v>1.5212128396777405</v>
      </c>
      <c r="M125" s="53">
        <v>144.30000000000001</v>
      </c>
      <c r="N125" s="53">
        <v>166.84332716941935</v>
      </c>
      <c r="O125" s="53">
        <v>117.23723424238499</v>
      </c>
      <c r="P125" s="53">
        <v>79.42</v>
      </c>
      <c r="Q125" s="53">
        <v>71.780606075646659</v>
      </c>
      <c r="R125" s="53">
        <v>63.032013687969545</v>
      </c>
      <c r="S125" s="53">
        <v>64.87</v>
      </c>
      <c r="T125" s="53">
        <v>95.062721093772694</v>
      </c>
      <c r="U125" s="53">
        <v>54.20522055441544</v>
      </c>
      <c r="V125" s="53">
        <v>89.27</v>
      </c>
      <c r="W125" s="53">
        <v>89.077510017163036</v>
      </c>
      <c r="X125" s="53">
        <v>95.885108532882356</v>
      </c>
      <c r="Y125" s="54">
        <v>1470</v>
      </c>
      <c r="Z125" s="54">
        <v>1620</v>
      </c>
      <c r="AA125" s="54">
        <v>1650</v>
      </c>
      <c r="AB125" s="51">
        <v>9</v>
      </c>
      <c r="AC125" s="37"/>
    </row>
    <row r="126" spans="1:29" s="1" customFormat="1" x14ac:dyDescent="0.25">
      <c r="A126" s="51" t="s">
        <v>154</v>
      </c>
      <c r="B126" s="51" t="s">
        <v>3600</v>
      </c>
      <c r="C126" s="51">
        <v>34</v>
      </c>
      <c r="D126" s="52">
        <v>0.91900000000000004</v>
      </c>
      <c r="E126" s="52">
        <v>0.91883392505473283</v>
      </c>
      <c r="F126" s="52">
        <v>0.94333584398203973</v>
      </c>
      <c r="G126" s="52">
        <v>1</v>
      </c>
      <c r="H126" s="52">
        <v>0.81222970675623785</v>
      </c>
      <c r="I126" s="52">
        <v>0.79065825725244454</v>
      </c>
      <c r="J126" s="52">
        <v>2.0630000000000002</v>
      </c>
      <c r="K126" s="52">
        <v>2.0881440912834632</v>
      </c>
      <c r="L126" s="52">
        <v>2.0133731308180525</v>
      </c>
      <c r="M126" s="53">
        <v>121.55</v>
      </c>
      <c r="N126" s="53">
        <v>149.99614344396173</v>
      </c>
      <c r="O126" s="53">
        <v>150.86165478783934</v>
      </c>
      <c r="P126" s="53">
        <v>58.95</v>
      </c>
      <c r="Q126" s="53">
        <v>58.344308763277368</v>
      </c>
      <c r="R126" s="53">
        <v>59.243868528387658</v>
      </c>
      <c r="S126" s="53">
        <v>62.61</v>
      </c>
      <c r="T126" s="53">
        <v>91.651834680684345</v>
      </c>
      <c r="U126" s="53">
        <v>91.617786259451677</v>
      </c>
      <c r="V126" s="53">
        <v>121.58</v>
      </c>
      <c r="W126" s="53">
        <v>121.83132360405561</v>
      </c>
      <c r="X126" s="53">
        <v>119.28001306077294</v>
      </c>
      <c r="Y126" s="54">
        <v>1890</v>
      </c>
      <c r="Z126" s="54">
        <v>1944</v>
      </c>
      <c r="AA126" s="54">
        <v>1980</v>
      </c>
      <c r="AB126" s="51">
        <v>21</v>
      </c>
      <c r="AC126" s="37"/>
    </row>
    <row r="127" spans="1:29" s="1" customFormat="1" x14ac:dyDescent="0.25">
      <c r="A127" s="51" t="s">
        <v>617</v>
      </c>
      <c r="B127" s="51" t="s">
        <v>3600</v>
      </c>
      <c r="C127" s="51">
        <v>35</v>
      </c>
      <c r="D127" s="52">
        <v>0.90700000000000003</v>
      </c>
      <c r="E127" s="52">
        <v>0.91114849229235639</v>
      </c>
      <c r="F127" s="52">
        <v>0.92739749676305572</v>
      </c>
      <c r="G127" s="52">
        <v>0.58899999999999997</v>
      </c>
      <c r="H127" s="52">
        <v>0.66062141991393053</v>
      </c>
      <c r="I127" s="52">
        <v>0.59183898527370948</v>
      </c>
      <c r="J127" s="52">
        <v>1.0780000000000001</v>
      </c>
      <c r="K127" s="52">
        <v>1.0637656290348108</v>
      </c>
      <c r="L127" s="52">
        <v>1.0220483344056712</v>
      </c>
      <c r="M127" s="53">
        <v>153.37</v>
      </c>
      <c r="N127" s="53">
        <v>150.00036082233038</v>
      </c>
      <c r="O127" s="53">
        <v>150.00000386489771</v>
      </c>
      <c r="P127" s="53">
        <v>83.83</v>
      </c>
      <c r="Q127" s="53">
        <v>93.153462237692835</v>
      </c>
      <c r="R127" s="53">
        <v>86.860715966116601</v>
      </c>
      <c r="S127" s="53">
        <v>69.540000000000006</v>
      </c>
      <c r="T127" s="53">
        <v>56.84689858463755</v>
      </c>
      <c r="U127" s="53">
        <v>63.139287898781113</v>
      </c>
      <c r="V127" s="53">
        <v>90.41</v>
      </c>
      <c r="W127" s="53">
        <v>99.093451354049805</v>
      </c>
      <c r="X127" s="53">
        <v>88.775850078453558</v>
      </c>
      <c r="Y127" s="54">
        <v>1509</v>
      </c>
      <c r="Z127" s="54">
        <v>1553</v>
      </c>
      <c r="AA127" s="54">
        <v>1581</v>
      </c>
      <c r="AB127" s="51">
        <v>32</v>
      </c>
      <c r="AC127" s="37"/>
    </row>
    <row r="128" spans="1:29" s="1" customFormat="1" x14ac:dyDescent="0.25">
      <c r="A128" s="51" t="s">
        <v>543</v>
      </c>
      <c r="B128" s="51" t="s">
        <v>3600</v>
      </c>
      <c r="C128" s="51">
        <v>60</v>
      </c>
      <c r="D128" s="52">
        <v>0.92200000000000004</v>
      </c>
      <c r="E128" s="52">
        <v>0.92380139893382229</v>
      </c>
      <c r="F128" s="52">
        <v>0.93823161126146137</v>
      </c>
      <c r="G128" s="52">
        <v>1.0009999999999999</v>
      </c>
      <c r="H128" s="52">
        <v>1.048804393828906</v>
      </c>
      <c r="I128" s="52">
        <v>1</v>
      </c>
      <c r="J128" s="52">
        <v>2.105</v>
      </c>
      <c r="K128" s="52">
        <v>1.8501336447203576</v>
      </c>
      <c r="L128" s="52">
        <v>2.4457883587416593</v>
      </c>
      <c r="M128" s="53">
        <v>154.37</v>
      </c>
      <c r="N128" s="53">
        <v>144.8170475416062</v>
      </c>
      <c r="O128" s="53">
        <v>186.91693653255186</v>
      </c>
      <c r="P128" s="53">
        <v>73.430000000000007</v>
      </c>
      <c r="Q128" s="53">
        <v>82.093937481972077</v>
      </c>
      <c r="R128" s="53">
        <v>76.424002863730735</v>
      </c>
      <c r="S128" s="53">
        <v>80.94</v>
      </c>
      <c r="T128" s="53">
        <v>62.723110059634138</v>
      </c>
      <c r="U128" s="53">
        <v>110.49293366882114</v>
      </c>
      <c r="V128" s="53">
        <v>154.54</v>
      </c>
      <c r="W128" s="53">
        <v>151.88475576296617</v>
      </c>
      <c r="X128" s="53">
        <v>186.91693653255186</v>
      </c>
      <c r="Y128" s="54">
        <v>2520</v>
      </c>
      <c r="Z128" s="54">
        <v>2592</v>
      </c>
      <c r="AA128" s="54">
        <v>3520</v>
      </c>
      <c r="AB128" s="51">
        <v>4</v>
      </c>
      <c r="AC128" s="52">
        <v>0.74694618272841051</v>
      </c>
    </row>
    <row r="129" spans="1:29" s="1" customFormat="1" x14ac:dyDescent="0.25">
      <c r="A129" s="51" t="s">
        <v>302</v>
      </c>
      <c r="B129" s="51" t="s">
        <v>3600</v>
      </c>
      <c r="C129" s="51">
        <v>53</v>
      </c>
      <c r="D129" s="52">
        <v>0.97299999999999998</v>
      </c>
      <c r="E129" s="52">
        <v>0.97817423176556551</v>
      </c>
      <c r="F129" s="52">
        <v>0.98222669952688479</v>
      </c>
      <c r="G129" s="52">
        <v>1.18</v>
      </c>
      <c r="H129" s="52">
        <v>1.4690479485183519</v>
      </c>
      <c r="I129" s="52">
        <v>1.3937248387823749</v>
      </c>
      <c r="J129" s="52">
        <v>2.4290000000000003</v>
      </c>
      <c r="K129" s="52">
        <v>2.4371171835798853</v>
      </c>
      <c r="L129" s="52">
        <v>2.3830944514606585</v>
      </c>
      <c r="M129" s="53">
        <v>156.61000000000001</v>
      </c>
      <c r="N129" s="53">
        <v>126.6887431146788</v>
      </c>
      <c r="O129" s="53">
        <v>126.81691314286819</v>
      </c>
      <c r="P129" s="53">
        <v>76.12</v>
      </c>
      <c r="Q129" s="53">
        <v>76.365568068256522</v>
      </c>
      <c r="R129" s="53">
        <v>74.167384224569531</v>
      </c>
      <c r="S129" s="53">
        <v>80.489999999999995</v>
      </c>
      <c r="T129" s="53">
        <v>50.323175046422278</v>
      </c>
      <c r="U129" s="53">
        <v>52.649528918298657</v>
      </c>
      <c r="V129" s="53">
        <v>184.87</v>
      </c>
      <c r="W129" s="53">
        <v>186.11183817298735</v>
      </c>
      <c r="X129" s="53">
        <v>176.74788182492242</v>
      </c>
      <c r="Y129" s="54">
        <v>2798</v>
      </c>
      <c r="Z129" s="54">
        <v>2878</v>
      </c>
      <c r="AA129" s="54">
        <v>2931</v>
      </c>
      <c r="AB129" s="51">
        <v>8</v>
      </c>
      <c r="AC129" s="52">
        <v>0.64403016748832809</v>
      </c>
    </row>
    <row r="130" spans="1:29" s="1" customFormat="1" x14ac:dyDescent="0.25">
      <c r="A130" s="51" t="s">
        <v>547</v>
      </c>
      <c r="B130" s="51" t="s">
        <v>3600</v>
      </c>
      <c r="C130" s="51">
        <v>40</v>
      </c>
      <c r="D130" s="52">
        <v>0.95299999999999996</v>
      </c>
      <c r="E130" s="52">
        <v>0.96997435826739087</v>
      </c>
      <c r="F130" s="52">
        <v>0.98747412464214934</v>
      </c>
      <c r="G130" s="52">
        <v>0.77300000000000002</v>
      </c>
      <c r="H130" s="52">
        <v>1.1555915159990677</v>
      </c>
      <c r="I130" s="52">
        <v>1.2377523070446563</v>
      </c>
      <c r="J130" s="52">
        <v>2.8039999999999998</v>
      </c>
      <c r="K130" s="52">
        <v>1.9251397292613819</v>
      </c>
      <c r="L130" s="52">
        <v>1.9242579181234176</v>
      </c>
      <c r="M130" s="53">
        <v>184.68</v>
      </c>
      <c r="N130" s="53">
        <v>114.11735792155255</v>
      </c>
      <c r="O130" s="53">
        <v>105.18359893502</v>
      </c>
      <c r="P130" s="53">
        <v>50.9</v>
      </c>
      <c r="Q130" s="53">
        <v>68.500508632155672</v>
      </c>
      <c r="R130" s="53">
        <v>67.657896074579483</v>
      </c>
      <c r="S130" s="53">
        <v>133.78</v>
      </c>
      <c r="T130" s="53">
        <v>45.616849289396875</v>
      </c>
      <c r="U130" s="53">
        <v>37.525702860440511</v>
      </c>
      <c r="V130" s="53">
        <v>142.71</v>
      </c>
      <c r="W130" s="53">
        <v>131.87305064237512</v>
      </c>
      <c r="X130" s="53">
        <v>130.19124224508087</v>
      </c>
      <c r="Y130" s="54">
        <v>2415</v>
      </c>
      <c r="Z130" s="54">
        <v>2484</v>
      </c>
      <c r="AA130" s="54">
        <v>2530</v>
      </c>
      <c r="AB130" s="51">
        <v>19</v>
      </c>
      <c r="AC130" s="37"/>
    </row>
    <row r="131" spans="1:29" s="1" customFormat="1" x14ac:dyDescent="0.25">
      <c r="A131" s="51" t="s">
        <v>550</v>
      </c>
      <c r="B131" s="51" t="s">
        <v>3600</v>
      </c>
      <c r="C131" s="51">
        <v>53</v>
      </c>
      <c r="D131" s="52">
        <v>0.92400000000000004</v>
      </c>
      <c r="E131" s="52">
        <v>0.94950087442022135</v>
      </c>
      <c r="F131" s="52">
        <v>0.93139743533633856</v>
      </c>
      <c r="G131" s="52">
        <v>0.98499999999999999</v>
      </c>
      <c r="H131" s="52">
        <v>1.0440782117583178</v>
      </c>
      <c r="I131" s="52">
        <v>1.3693786914111585</v>
      </c>
      <c r="J131" s="52">
        <v>3.1260000000000003</v>
      </c>
      <c r="K131" s="52">
        <v>3.0934203226554735</v>
      </c>
      <c r="L131" s="52">
        <v>3.098087698931415</v>
      </c>
      <c r="M131" s="53">
        <v>150</v>
      </c>
      <c r="N131" s="53">
        <v>169.72739082564394</v>
      </c>
      <c r="O131" s="53">
        <v>126.90782689417213</v>
      </c>
      <c r="P131" s="53">
        <v>47.25</v>
      </c>
      <c r="Q131" s="53">
        <v>57.285674824662316</v>
      </c>
      <c r="R131" s="53">
        <v>56.094239676338638</v>
      </c>
      <c r="S131" s="53">
        <v>102.75</v>
      </c>
      <c r="T131" s="53">
        <v>112.44171600098163</v>
      </c>
      <c r="U131" s="53">
        <v>70.813587217833501</v>
      </c>
      <c r="V131" s="53">
        <v>147.69999999999999</v>
      </c>
      <c r="W131" s="53">
        <v>177.20867069964345</v>
      </c>
      <c r="X131" s="53">
        <v>173.78487392217525</v>
      </c>
      <c r="Y131" s="54">
        <v>2250</v>
      </c>
      <c r="Z131" s="54">
        <v>2818</v>
      </c>
      <c r="AA131" s="54">
        <v>2871</v>
      </c>
      <c r="AB131" s="51">
        <v>10</v>
      </c>
      <c r="AC131" s="52">
        <v>0.18750649350649351</v>
      </c>
    </row>
    <row r="132" spans="1:29" s="1" customFormat="1" x14ac:dyDescent="0.25">
      <c r="A132" s="51" t="s">
        <v>89</v>
      </c>
      <c r="B132" s="51" t="s">
        <v>3600</v>
      </c>
      <c r="C132" s="51">
        <v>55</v>
      </c>
      <c r="D132" s="52">
        <v>0.90900000000000003</v>
      </c>
      <c r="E132" s="52">
        <v>0.91464848342346583</v>
      </c>
      <c r="F132" s="52">
        <v>0.94440200571943433</v>
      </c>
      <c r="G132" s="52">
        <v>0.77300000000000002</v>
      </c>
      <c r="H132" s="52">
        <v>1.2204627391369496</v>
      </c>
      <c r="I132" s="52">
        <v>1.1466993124564304</v>
      </c>
      <c r="J132" s="52">
        <v>1.82</v>
      </c>
      <c r="K132" s="52">
        <v>1.9993951869301227</v>
      </c>
      <c r="L132" s="52">
        <v>1.7456231386472112</v>
      </c>
      <c r="M132" s="53">
        <v>150</v>
      </c>
      <c r="N132" s="53">
        <v>111.67548407010617</v>
      </c>
      <c r="O132" s="53">
        <v>116.90949068629433</v>
      </c>
      <c r="P132" s="53">
        <v>63.74</v>
      </c>
      <c r="Q132" s="53">
        <v>68.168498190653082</v>
      </c>
      <c r="R132" s="53">
        <v>76.797809115601211</v>
      </c>
      <c r="S132" s="53">
        <v>86.26</v>
      </c>
      <c r="T132" s="53">
        <v>43.506985879453083</v>
      </c>
      <c r="U132" s="53">
        <v>40.111681570693129</v>
      </c>
      <c r="V132" s="53">
        <v>116</v>
      </c>
      <c r="W132" s="53">
        <v>136.29576718264656</v>
      </c>
      <c r="X132" s="53">
        <v>134.06003258960519</v>
      </c>
      <c r="Y132" s="54">
        <v>1827</v>
      </c>
      <c r="Z132" s="54">
        <v>2339</v>
      </c>
      <c r="AA132" s="54">
        <v>2382</v>
      </c>
      <c r="AB132" s="51">
        <v>9</v>
      </c>
      <c r="AC132" s="37"/>
    </row>
    <row r="133" spans="1:29" s="1" customFormat="1" x14ac:dyDescent="0.25">
      <c r="A133" s="51" t="s">
        <v>257</v>
      </c>
      <c r="B133" s="51" t="s">
        <v>3600</v>
      </c>
      <c r="C133" s="51">
        <v>44</v>
      </c>
      <c r="D133" s="52">
        <v>0.88700000000000001</v>
      </c>
      <c r="E133" s="52">
        <v>0.89857270738014716</v>
      </c>
      <c r="F133" s="52">
        <v>0.90637612459502326</v>
      </c>
      <c r="G133" s="52">
        <v>1.0469999999999999</v>
      </c>
      <c r="H133" s="52">
        <v>1.0214711921470656</v>
      </c>
      <c r="I133" s="52">
        <v>1.2719528501944855</v>
      </c>
      <c r="J133" s="52">
        <v>2.99</v>
      </c>
      <c r="K133" s="52">
        <v>2.2519273885967617</v>
      </c>
      <c r="L133" s="52">
        <v>2.8945531593401208</v>
      </c>
      <c r="M133" s="53">
        <v>117.82</v>
      </c>
      <c r="N133" s="53">
        <v>119.58560190096799</v>
      </c>
      <c r="O133" s="53">
        <v>107.135042025639</v>
      </c>
      <c r="P133" s="53">
        <v>41.25</v>
      </c>
      <c r="Q133" s="53">
        <v>54.243865923902298</v>
      </c>
      <c r="R133" s="53">
        <v>47.078327658450576</v>
      </c>
      <c r="S133" s="53">
        <v>76.569999999999993</v>
      </c>
      <c r="T133" s="53">
        <v>65.341735977065696</v>
      </c>
      <c r="U133" s="53">
        <v>60.05671436718842</v>
      </c>
      <c r="V133" s="53">
        <v>123.34</v>
      </c>
      <c r="W133" s="53">
        <v>122.15324733740617</v>
      </c>
      <c r="X133" s="53">
        <v>136.27072206021751</v>
      </c>
      <c r="Y133" s="54">
        <v>2142</v>
      </c>
      <c r="Z133" s="54">
        <v>2203</v>
      </c>
      <c r="AA133" s="54">
        <v>2530</v>
      </c>
      <c r="AB133" s="51">
        <v>4</v>
      </c>
      <c r="AC133" s="37"/>
    </row>
    <row r="134" spans="1:29" s="1" customFormat="1" x14ac:dyDescent="0.25">
      <c r="A134" s="51" t="s">
        <v>554</v>
      </c>
      <c r="B134" s="51" t="s">
        <v>3600</v>
      </c>
      <c r="C134" s="51">
        <v>53</v>
      </c>
      <c r="D134" s="52">
        <v>0.99900000000000011</v>
      </c>
      <c r="E134" s="52">
        <v>0.99937928113452801</v>
      </c>
      <c r="F134" s="52">
        <v>0.9996681910642411</v>
      </c>
      <c r="G134" s="52">
        <v>1.1420000000000001</v>
      </c>
      <c r="H134" s="52">
        <v>1.1291987981859239</v>
      </c>
      <c r="I134" s="52">
        <v>1.1351790963274506</v>
      </c>
      <c r="J134" s="52">
        <v>2.1120000000000001</v>
      </c>
      <c r="K134" s="52">
        <v>2.027426510163806</v>
      </c>
      <c r="L134" s="52">
        <v>2.0412401286926003</v>
      </c>
      <c r="M134" s="53">
        <v>94.16</v>
      </c>
      <c r="N134" s="53">
        <v>92.727427538523386</v>
      </c>
      <c r="O134" s="53">
        <v>89.61660323944588</v>
      </c>
      <c r="P134" s="53">
        <v>50.9</v>
      </c>
      <c r="Q134" s="53">
        <v>51.645620302613622</v>
      </c>
      <c r="R134" s="53">
        <v>49.837788926111187</v>
      </c>
      <c r="S134" s="53">
        <v>43.26</v>
      </c>
      <c r="T134" s="53">
        <v>41.081807235909764</v>
      </c>
      <c r="U134" s="53">
        <v>39.778814313334685</v>
      </c>
      <c r="V134" s="53">
        <v>107.53</v>
      </c>
      <c r="W134" s="53">
        <v>104.70769973537296</v>
      </c>
      <c r="X134" s="53">
        <v>101.73089468128984</v>
      </c>
      <c r="Y134" s="54">
        <v>1858</v>
      </c>
      <c r="Z134" s="54">
        <v>1829</v>
      </c>
      <c r="AA134" s="54">
        <v>1863</v>
      </c>
      <c r="AB134" s="51">
        <v>6</v>
      </c>
      <c r="AC134" s="37"/>
    </row>
    <row r="135" spans="1:29" s="1" customFormat="1" x14ac:dyDescent="0.25">
      <c r="A135" s="51" t="s">
        <v>556</v>
      </c>
      <c r="B135" s="51" t="s">
        <v>3600</v>
      </c>
      <c r="C135" s="51">
        <v>55</v>
      </c>
      <c r="D135" s="52">
        <v>0.94299999999999995</v>
      </c>
      <c r="E135" s="52">
        <v>0.95651507539827829</v>
      </c>
      <c r="F135" s="52">
        <v>0.97141527764015556</v>
      </c>
      <c r="G135" s="52">
        <v>0.89599999999999991</v>
      </c>
      <c r="H135" s="52">
        <v>1.0931302313426721</v>
      </c>
      <c r="I135" s="52">
        <v>1.1404616461682537</v>
      </c>
      <c r="J135" s="52">
        <v>2.972</v>
      </c>
      <c r="K135" s="52">
        <v>2.8176285275628588</v>
      </c>
      <c r="L135" s="52">
        <v>2.3895457814299776</v>
      </c>
      <c r="M135" s="53">
        <v>182.27</v>
      </c>
      <c r="N135" s="53">
        <v>142.25997364936035</v>
      </c>
      <c r="O135" s="53">
        <v>135.07932388315356</v>
      </c>
      <c r="P135" s="53">
        <v>54.95</v>
      </c>
      <c r="Q135" s="53">
        <v>55.19133426741557</v>
      </c>
      <c r="R135" s="53">
        <v>64.469485906600241</v>
      </c>
      <c r="S135" s="53">
        <v>127.32</v>
      </c>
      <c r="T135" s="53">
        <v>87.068639381944763</v>
      </c>
      <c r="U135" s="53">
        <v>70.609837976553322</v>
      </c>
      <c r="V135" s="53">
        <v>163.33000000000001</v>
      </c>
      <c r="W135" s="53">
        <v>155.50867790612767</v>
      </c>
      <c r="X135" s="53">
        <v>154.05278807907601</v>
      </c>
      <c r="Y135" s="54">
        <v>2415</v>
      </c>
      <c r="Z135" s="54">
        <v>2484</v>
      </c>
      <c r="AA135" s="54">
        <v>2530</v>
      </c>
      <c r="AB135" s="51">
        <v>18</v>
      </c>
      <c r="AC135" s="37"/>
    </row>
    <row r="136" spans="1:29" s="1" customFormat="1" x14ac:dyDescent="0.25">
      <c r="A136" s="51" t="s">
        <v>559</v>
      </c>
      <c r="B136" s="51" t="s">
        <v>3600</v>
      </c>
      <c r="C136" s="51">
        <v>59</v>
      </c>
      <c r="D136" s="52">
        <v>0.94099999999999995</v>
      </c>
      <c r="E136" s="52">
        <v>0.95513273522989794</v>
      </c>
      <c r="F136" s="52">
        <v>0.97614551173388164</v>
      </c>
      <c r="G136" s="52">
        <v>0.76900000000000002</v>
      </c>
      <c r="H136" s="52">
        <v>1.1429035471180589</v>
      </c>
      <c r="I136" s="52">
        <v>1.1055550945991417</v>
      </c>
      <c r="J136" s="52">
        <v>1.1299999999999999</v>
      </c>
      <c r="K136" s="52">
        <v>1.5772357889387016</v>
      </c>
      <c r="L136" s="52">
        <v>1.5613420453520563</v>
      </c>
      <c r="M136" s="53">
        <v>117.13</v>
      </c>
      <c r="N136" s="53">
        <v>94.619843187643113</v>
      </c>
      <c r="O136" s="53">
        <v>119.41575003464973</v>
      </c>
      <c r="P136" s="53">
        <v>79.75</v>
      </c>
      <c r="Q136" s="53">
        <v>68.56384769183974</v>
      </c>
      <c r="R136" s="53">
        <v>84.555905747363767</v>
      </c>
      <c r="S136" s="53">
        <v>37.39</v>
      </c>
      <c r="T136" s="53">
        <v>26.05599549580338</v>
      </c>
      <c r="U136" s="53">
        <v>34.859844287285974</v>
      </c>
      <c r="V136" s="53">
        <v>90.08</v>
      </c>
      <c r="W136" s="53">
        <v>108.14135440691183</v>
      </c>
      <c r="X136" s="53">
        <v>132.02069082618465</v>
      </c>
      <c r="Y136" s="54">
        <v>1720</v>
      </c>
      <c r="Z136" s="54">
        <v>2320</v>
      </c>
      <c r="AA136" s="54">
        <v>2893</v>
      </c>
      <c r="AB136" s="51">
        <v>20</v>
      </c>
      <c r="AC136" s="52">
        <v>0.55097186353133065</v>
      </c>
    </row>
    <row r="137" spans="1:29" s="1" customFormat="1" x14ac:dyDescent="0.25">
      <c r="A137" s="51" t="s">
        <v>562</v>
      </c>
      <c r="B137" s="51" t="s">
        <v>3600</v>
      </c>
      <c r="C137" s="51">
        <v>40</v>
      </c>
      <c r="D137" s="52">
        <v>0.81400000000000006</v>
      </c>
      <c r="E137" s="52">
        <v>0.84070003624650358</v>
      </c>
      <c r="F137" s="52">
        <v>0.80433227751098391</v>
      </c>
      <c r="G137" s="52">
        <v>1</v>
      </c>
      <c r="H137" s="52">
        <v>0.91529064467115262</v>
      </c>
      <c r="I137" s="52">
        <v>0.98307723987590212</v>
      </c>
      <c r="J137" s="52">
        <v>2.738</v>
      </c>
      <c r="K137" s="52">
        <v>2.5809615445822836</v>
      </c>
      <c r="L137" s="52">
        <v>2.2573791473535412</v>
      </c>
      <c r="M137" s="53">
        <v>178.16</v>
      </c>
      <c r="N137" s="53">
        <v>213.67422264232505</v>
      </c>
      <c r="O137" s="53">
        <v>179.81046463156451</v>
      </c>
      <c r="P137" s="53">
        <v>65.069999999999993</v>
      </c>
      <c r="Q137" s="53">
        <v>75.775641602422169</v>
      </c>
      <c r="R137" s="53">
        <v>78.306550974406321</v>
      </c>
      <c r="S137" s="53">
        <v>113.09</v>
      </c>
      <c r="T137" s="53">
        <v>137.89858103990287</v>
      </c>
      <c r="U137" s="53">
        <v>101.50391365715819</v>
      </c>
      <c r="V137" s="53">
        <v>178.16</v>
      </c>
      <c r="W137" s="53">
        <v>195.57401699190106</v>
      </c>
      <c r="X137" s="53">
        <v>176.76757527080196</v>
      </c>
      <c r="Y137" s="54">
        <v>2782</v>
      </c>
      <c r="Z137" s="54">
        <v>3082</v>
      </c>
      <c r="AA137" s="54">
        <v>3139</v>
      </c>
      <c r="AB137" s="51">
        <v>10</v>
      </c>
      <c r="AC137" s="52">
        <v>0.42966655439541934</v>
      </c>
    </row>
    <row r="138" spans="1:29" s="1" customFormat="1" x14ac:dyDescent="0.25">
      <c r="A138" s="51" t="s">
        <v>565</v>
      </c>
      <c r="B138" s="51" t="s">
        <v>3600</v>
      </c>
      <c r="C138" s="51">
        <v>60</v>
      </c>
      <c r="D138" s="52">
        <v>0.95599999999999996</v>
      </c>
      <c r="E138" s="52">
        <v>0.9735928338930776</v>
      </c>
      <c r="F138" s="52">
        <v>0.98057596206052144</v>
      </c>
      <c r="G138" s="52">
        <v>1.123</v>
      </c>
      <c r="H138" s="52">
        <v>1.1893044796173031</v>
      </c>
      <c r="I138" s="52">
        <v>1.0627296650926517</v>
      </c>
      <c r="J138" s="52">
        <v>2.1360000000000001</v>
      </c>
      <c r="K138" s="52">
        <v>2.0414064488886883</v>
      </c>
      <c r="L138" s="52">
        <v>1.9038764690073051</v>
      </c>
      <c r="M138" s="53">
        <v>157.82</v>
      </c>
      <c r="N138" s="53">
        <v>163.38629251739997</v>
      </c>
      <c r="O138" s="53">
        <v>203.78106373238586</v>
      </c>
      <c r="P138" s="53">
        <v>83</v>
      </c>
      <c r="Q138" s="53">
        <v>95.187339936537214</v>
      </c>
      <c r="R138" s="53">
        <v>113.74907203168533</v>
      </c>
      <c r="S138" s="53">
        <v>74.819999999999993</v>
      </c>
      <c r="T138" s="53">
        <v>68.198952580862766</v>
      </c>
      <c r="U138" s="53">
        <v>90.031991700700516</v>
      </c>
      <c r="V138" s="53">
        <v>177.28</v>
      </c>
      <c r="W138" s="53">
        <v>194.31604959900685</v>
      </c>
      <c r="X138" s="53">
        <v>216.56418161254268</v>
      </c>
      <c r="Y138" s="54">
        <v>3039</v>
      </c>
      <c r="Z138" s="54">
        <v>3477</v>
      </c>
      <c r="AA138" s="54">
        <v>3894</v>
      </c>
      <c r="AB138" s="51">
        <v>20</v>
      </c>
      <c r="AC138" s="52">
        <v>0.56693234265568582</v>
      </c>
    </row>
    <row r="139" spans="1:29" s="1" customFormat="1" x14ac:dyDescent="0.25">
      <c r="A139" s="51" t="s">
        <v>574</v>
      </c>
      <c r="B139" s="51" t="s">
        <v>3600</v>
      </c>
      <c r="C139" s="51">
        <v>57</v>
      </c>
      <c r="D139" s="52">
        <v>0.91599999999999993</v>
      </c>
      <c r="E139" s="52">
        <v>0.91950882060991168</v>
      </c>
      <c r="F139" s="52">
        <v>0.93565799375795056</v>
      </c>
      <c r="G139" s="52">
        <v>0.81599999999999995</v>
      </c>
      <c r="H139" s="52">
        <v>0.91391201714442605</v>
      </c>
      <c r="I139" s="52">
        <v>0.89188909703223385</v>
      </c>
      <c r="J139" s="52">
        <v>2.0659999999999998</v>
      </c>
      <c r="K139" s="52">
        <v>2.148089169305349</v>
      </c>
      <c r="L139" s="52">
        <v>2.0954282144352616</v>
      </c>
      <c r="M139" s="53">
        <v>180.41</v>
      </c>
      <c r="N139" s="53">
        <v>157.34001690017109</v>
      </c>
      <c r="O139" s="53">
        <v>159.24786362665679</v>
      </c>
      <c r="P139" s="53">
        <v>71.22</v>
      </c>
      <c r="Q139" s="53">
        <v>66.940858078658806</v>
      </c>
      <c r="R139" s="53">
        <v>67.78157911392357</v>
      </c>
      <c r="S139" s="53">
        <v>109.19</v>
      </c>
      <c r="T139" s="53">
        <v>90.399158821512287</v>
      </c>
      <c r="U139" s="53">
        <v>91.466284512733239</v>
      </c>
      <c r="V139" s="53">
        <v>147.16999999999999</v>
      </c>
      <c r="W139" s="53">
        <v>143.79493222277347</v>
      </c>
      <c r="X139" s="53">
        <v>142.03143329429128</v>
      </c>
      <c r="Y139" s="54">
        <v>2385</v>
      </c>
      <c r="Z139" s="54">
        <v>2461</v>
      </c>
      <c r="AA139" s="54">
        <v>2506</v>
      </c>
      <c r="AB139" s="51">
        <v>12</v>
      </c>
      <c r="AC139" s="52">
        <v>0.67601491592204321</v>
      </c>
    </row>
    <row r="140" spans="1:29" s="1" customFormat="1" x14ac:dyDescent="0.25">
      <c r="A140" s="51" t="s">
        <v>578</v>
      </c>
      <c r="B140" s="51" t="s">
        <v>3600</v>
      </c>
      <c r="C140" s="51">
        <v>60</v>
      </c>
      <c r="D140" s="52">
        <v>0.91500000000000004</v>
      </c>
      <c r="E140" s="52">
        <v>0.9235844631710165</v>
      </c>
      <c r="F140" s="52">
        <v>0.92554287224765974</v>
      </c>
      <c r="G140" s="52">
        <v>0.83599999999999997</v>
      </c>
      <c r="H140" s="52">
        <v>1.0928501629779965</v>
      </c>
      <c r="I140" s="52">
        <v>1</v>
      </c>
      <c r="J140" s="52">
        <v>2.9489999999999998</v>
      </c>
      <c r="K140" s="52">
        <v>3.1251562878809533</v>
      </c>
      <c r="L140" s="52">
        <v>2.7839769773057923</v>
      </c>
      <c r="M140" s="53">
        <v>186.16</v>
      </c>
      <c r="N140" s="53">
        <v>163.11630208888306</v>
      </c>
      <c r="O140" s="53">
        <v>177.45512066334959</v>
      </c>
      <c r="P140" s="53">
        <v>52.81</v>
      </c>
      <c r="Q140" s="53">
        <v>57.040884007460711</v>
      </c>
      <c r="R140" s="53">
        <v>63.741590577046608</v>
      </c>
      <c r="S140" s="53">
        <v>133.36000000000001</v>
      </c>
      <c r="T140" s="53">
        <v>106.07541808142236</v>
      </c>
      <c r="U140" s="53">
        <v>113.71353008630298</v>
      </c>
      <c r="V140" s="53">
        <v>155.72</v>
      </c>
      <c r="W140" s="53">
        <v>178.26167732220395</v>
      </c>
      <c r="X140" s="53">
        <v>177.45512066334959</v>
      </c>
      <c r="Y140" s="54">
        <v>2860</v>
      </c>
      <c r="Z140" s="54">
        <v>3315</v>
      </c>
      <c r="AA140" s="54">
        <v>3385</v>
      </c>
      <c r="AB140" s="51">
        <v>9</v>
      </c>
      <c r="AC140" s="52">
        <v>0.56820727281467065</v>
      </c>
    </row>
    <row r="141" spans="1:29" s="1" customFormat="1" x14ac:dyDescent="0.25">
      <c r="A141" s="51" t="s">
        <v>444</v>
      </c>
      <c r="B141" s="51" t="s">
        <v>3600</v>
      </c>
      <c r="C141" s="51">
        <v>53</v>
      </c>
      <c r="D141" s="52">
        <v>0.83299999999999996</v>
      </c>
      <c r="E141" s="52">
        <v>0.83935201668277304</v>
      </c>
      <c r="F141" s="52">
        <v>0.84952301870224822</v>
      </c>
      <c r="G141" s="52">
        <v>0.98499999999999999</v>
      </c>
      <c r="H141" s="52">
        <v>0.91517423776608087</v>
      </c>
      <c r="I141" s="52">
        <v>1.1189266132971758</v>
      </c>
      <c r="J141" s="52">
        <v>2.36</v>
      </c>
      <c r="K141" s="52">
        <v>2.257979883580389</v>
      </c>
      <c r="L141" s="52">
        <v>2.7769245098842799</v>
      </c>
      <c r="M141" s="53">
        <v>167.42</v>
      </c>
      <c r="N141" s="53">
        <v>167.9213510794626</v>
      </c>
      <c r="O141" s="53">
        <v>154.03038331615187</v>
      </c>
      <c r="P141" s="53">
        <v>69.88</v>
      </c>
      <c r="Q141" s="53">
        <v>68.059638438903022</v>
      </c>
      <c r="R141" s="53">
        <v>62.064595035026635</v>
      </c>
      <c r="S141" s="53">
        <v>97.54</v>
      </c>
      <c r="T141" s="53">
        <v>99.861712640559574</v>
      </c>
      <c r="U141" s="53">
        <v>91.965788281125242</v>
      </c>
      <c r="V141" s="53">
        <v>164.94</v>
      </c>
      <c r="W141" s="53">
        <v>153.67729447879762</v>
      </c>
      <c r="X141" s="53">
        <v>172.34869514880765</v>
      </c>
      <c r="Y141" s="54">
        <v>2487</v>
      </c>
      <c r="Z141" s="54">
        <v>2548</v>
      </c>
      <c r="AA141" s="54">
        <v>2948</v>
      </c>
      <c r="AB141" s="51">
        <v>4</v>
      </c>
      <c r="AC141" s="52">
        <v>0.68587680019363428</v>
      </c>
    </row>
    <row r="142" spans="1:29" s="1" customFormat="1" x14ac:dyDescent="0.25">
      <c r="A142" s="51" t="s">
        <v>591</v>
      </c>
      <c r="B142" s="51" t="s">
        <v>3600</v>
      </c>
      <c r="C142" s="51">
        <v>45</v>
      </c>
      <c r="D142" s="52">
        <v>0.99299999999999999</v>
      </c>
      <c r="E142" s="52">
        <v>0.99675432006010523</v>
      </c>
      <c r="F142" s="52">
        <v>0.99779336046682687</v>
      </c>
      <c r="G142" s="52">
        <v>1.0979999999999999</v>
      </c>
      <c r="H142" s="52">
        <v>1.2178849786510846</v>
      </c>
      <c r="I142" s="52">
        <v>1.1012774856101701</v>
      </c>
      <c r="J142" s="52">
        <v>2.032</v>
      </c>
      <c r="K142" s="52">
        <v>2.0588349982383067</v>
      </c>
      <c r="L142" s="52">
        <v>2.03104445696066</v>
      </c>
      <c r="M142" s="53">
        <v>148.61000000000001</v>
      </c>
      <c r="N142" s="53">
        <v>133.98753879982661</v>
      </c>
      <c r="O142" s="53">
        <v>145.42446690542329</v>
      </c>
      <c r="P142" s="53">
        <v>80.319999999999993</v>
      </c>
      <c r="Q142" s="53">
        <v>79.259100884902608</v>
      </c>
      <c r="R142" s="53">
        <v>78.852380956477532</v>
      </c>
      <c r="S142" s="53">
        <v>68.290000000000006</v>
      </c>
      <c r="T142" s="53">
        <v>54.728437914924001</v>
      </c>
      <c r="U142" s="53">
        <v>66.572085948945769</v>
      </c>
      <c r="V142" s="53">
        <v>163.19999999999999</v>
      </c>
      <c r="W142" s="53">
        <v>163.18141083073823</v>
      </c>
      <c r="X142" s="53">
        <v>160.15269125980399</v>
      </c>
      <c r="Y142" s="54">
        <v>2819</v>
      </c>
      <c r="Z142" s="54">
        <v>2899</v>
      </c>
      <c r="AA142" s="54">
        <v>2953</v>
      </c>
      <c r="AB142" s="51">
        <v>28</v>
      </c>
      <c r="AC142" s="37"/>
    </row>
    <row r="143" spans="1:29" s="1" customFormat="1" x14ac:dyDescent="0.25">
      <c r="A143" s="51" t="s">
        <v>592</v>
      </c>
      <c r="B143" s="51" t="s">
        <v>3600</v>
      </c>
      <c r="C143" s="51">
        <v>61</v>
      </c>
      <c r="D143" s="52">
        <v>0.94799999999999995</v>
      </c>
      <c r="E143" s="52">
        <v>0.96670106206271711</v>
      </c>
      <c r="F143" s="52">
        <v>0.9746331136536508</v>
      </c>
      <c r="G143" s="52">
        <v>1.1719999999999999</v>
      </c>
      <c r="H143" s="52">
        <v>1.302377444219651</v>
      </c>
      <c r="I143" s="52">
        <v>1.138425936454702</v>
      </c>
      <c r="J143" s="52">
        <v>2.3290000000000002</v>
      </c>
      <c r="K143" s="52">
        <v>2.3714634687655005</v>
      </c>
      <c r="L143" s="52">
        <v>2.1497842041467043</v>
      </c>
      <c r="M143" s="53">
        <v>178.7</v>
      </c>
      <c r="N143" s="53">
        <v>160.30981820455503</v>
      </c>
      <c r="O143" s="53">
        <v>178.0953748887105</v>
      </c>
      <c r="P143" s="53">
        <v>89.93</v>
      </c>
      <c r="Q143" s="53">
        <v>88.040104377087772</v>
      </c>
      <c r="R143" s="53">
        <v>94.311044589894863</v>
      </c>
      <c r="S143" s="53">
        <v>88.77</v>
      </c>
      <c r="T143" s="53">
        <v>72.269713827467271</v>
      </c>
      <c r="U143" s="53">
        <v>83.784330298815632</v>
      </c>
      <c r="V143" s="53">
        <v>209.42</v>
      </c>
      <c r="W143" s="53">
        <v>208.78389131656527</v>
      </c>
      <c r="X143" s="53">
        <v>202.74839393593146</v>
      </c>
      <c r="Y143" s="54">
        <v>3150</v>
      </c>
      <c r="Z143" s="54">
        <v>3240</v>
      </c>
      <c r="AA143" s="54">
        <v>3300</v>
      </c>
      <c r="AB143" s="51">
        <v>21</v>
      </c>
      <c r="AC143" s="52">
        <v>0.70110143686364068</v>
      </c>
    </row>
    <row r="144" spans="1:29" s="1" customFormat="1" x14ac:dyDescent="0.25">
      <c r="A144" s="51" t="s">
        <v>210</v>
      </c>
      <c r="B144" s="51" t="s">
        <v>3600</v>
      </c>
      <c r="C144" s="51">
        <v>53</v>
      </c>
      <c r="D144" s="52">
        <v>0.89</v>
      </c>
      <c r="E144" s="52">
        <v>0.88750972853626031</v>
      </c>
      <c r="F144" s="52">
        <v>0.92297565648811375</v>
      </c>
      <c r="G144" s="52">
        <v>0.73099999999999998</v>
      </c>
      <c r="H144" s="52">
        <v>0.99082072478606553</v>
      </c>
      <c r="I144" s="52">
        <v>0.98806325260642458</v>
      </c>
      <c r="J144" s="52">
        <v>2.06</v>
      </c>
      <c r="K144" s="52">
        <v>2.4189321863309217</v>
      </c>
      <c r="L144" s="52">
        <v>2.2730248061533822</v>
      </c>
      <c r="M144" s="53">
        <v>189.14</v>
      </c>
      <c r="N144" s="53">
        <v>158.01912622207703</v>
      </c>
      <c r="O144" s="53">
        <v>154.54352975461941</v>
      </c>
      <c r="P144" s="53">
        <v>67.13</v>
      </c>
      <c r="Q144" s="53">
        <v>64.726339191387225</v>
      </c>
      <c r="R144" s="53">
        <v>67.178669702702322</v>
      </c>
      <c r="S144" s="53">
        <v>122</v>
      </c>
      <c r="T144" s="53">
        <v>93.292787030689794</v>
      </c>
      <c r="U144" s="53">
        <v>87.364860051917091</v>
      </c>
      <c r="V144" s="53">
        <v>138.30000000000001</v>
      </c>
      <c r="W144" s="53">
        <v>156.56862517341912</v>
      </c>
      <c r="X144" s="53">
        <v>152.69878267862703</v>
      </c>
      <c r="Y144" s="54">
        <v>2347</v>
      </c>
      <c r="Z144" s="54">
        <v>2741</v>
      </c>
      <c r="AA144" s="54">
        <v>2791</v>
      </c>
      <c r="AB144" s="51">
        <v>9</v>
      </c>
      <c r="AC144" s="52">
        <v>0.62309508358135479</v>
      </c>
    </row>
    <row r="145" spans="1:29" s="1" customFormat="1" x14ac:dyDescent="0.25">
      <c r="A145" s="51" t="s">
        <v>168</v>
      </c>
      <c r="B145" s="51" t="s">
        <v>3600</v>
      </c>
      <c r="C145" s="51">
        <v>67</v>
      </c>
      <c r="D145" s="52">
        <v>0.97699999999999998</v>
      </c>
      <c r="E145" s="52">
        <v>0.98072033898305089</v>
      </c>
      <c r="F145" s="52">
        <v>0.98379530916844349</v>
      </c>
      <c r="G145" s="52">
        <v>1.139</v>
      </c>
      <c r="H145" s="52">
        <v>0.98959036244811938</v>
      </c>
      <c r="I145" s="52">
        <v>0.97439940867820507</v>
      </c>
      <c r="J145" s="52">
        <v>1.9350000000000001</v>
      </c>
      <c r="K145" s="52">
        <v>1.6704057852455507</v>
      </c>
      <c r="L145" s="52">
        <v>1.7330939727549</v>
      </c>
      <c r="M145" s="53">
        <v>94.61</v>
      </c>
      <c r="N145" s="53">
        <v>108.46147168170893</v>
      </c>
      <c r="O145" s="53">
        <v>107.74631178021195</v>
      </c>
      <c r="P145" s="53">
        <v>55.71</v>
      </c>
      <c r="Q145" s="53">
        <v>64.255301329299954</v>
      </c>
      <c r="R145" s="53">
        <v>60.578332240697144</v>
      </c>
      <c r="S145" s="53">
        <v>38.9</v>
      </c>
      <c r="T145" s="53">
        <v>44.206170352408975</v>
      </c>
      <c r="U145" s="53">
        <v>47.167979539514818</v>
      </c>
      <c r="V145" s="53">
        <v>107.77</v>
      </c>
      <c r="W145" s="53">
        <v>107.33242707315877</v>
      </c>
      <c r="X145" s="53">
        <v>104.98794248589606</v>
      </c>
      <c r="Y145" s="54">
        <v>1753</v>
      </c>
      <c r="Z145" s="54">
        <v>1803</v>
      </c>
      <c r="AA145" s="54">
        <v>1837</v>
      </c>
      <c r="AB145" s="51">
        <v>22</v>
      </c>
      <c r="AC145" s="52">
        <v>0.81705128205128208</v>
      </c>
    </row>
    <row r="146" spans="1:29" s="1" customFormat="1" x14ac:dyDescent="0.25">
      <c r="A146" s="51" t="s">
        <v>618</v>
      </c>
      <c r="B146" s="51" t="s">
        <v>3600</v>
      </c>
      <c r="C146" s="51">
        <v>50</v>
      </c>
      <c r="D146" s="52">
        <v>0.95400000000000007</v>
      </c>
      <c r="E146" s="52">
        <v>0.95027398751633041</v>
      </c>
      <c r="F146" s="52">
        <v>0.94980322003577822</v>
      </c>
      <c r="G146" s="52">
        <v>0.96799999999999997</v>
      </c>
      <c r="H146" s="52">
        <v>0.99690789123504953</v>
      </c>
      <c r="I146" s="52">
        <v>0.93589595769051925</v>
      </c>
      <c r="J146" s="52">
        <v>1.296</v>
      </c>
      <c r="K146" s="52">
        <v>1.2610484080118103</v>
      </c>
      <c r="L146" s="52">
        <v>1.1525419191748729</v>
      </c>
      <c r="M146" s="53">
        <v>90.16</v>
      </c>
      <c r="N146" s="53">
        <v>88.631067866168678</v>
      </c>
      <c r="O146" s="53">
        <v>87.707484116453045</v>
      </c>
      <c r="P146" s="53">
        <v>67.3</v>
      </c>
      <c r="Q146" s="53">
        <v>70.066311810882738</v>
      </c>
      <c r="R146" s="53">
        <v>71.220906136377351</v>
      </c>
      <c r="S146" s="53">
        <v>22.86</v>
      </c>
      <c r="T146" s="53">
        <v>18.564756055285933</v>
      </c>
      <c r="U146" s="53">
        <v>16.48657798007569</v>
      </c>
      <c r="V146" s="53">
        <v>87.25</v>
      </c>
      <c r="W146" s="53">
        <v>88.357010964372776</v>
      </c>
      <c r="X146" s="53">
        <v>82.085079843793835</v>
      </c>
      <c r="Y146" s="54">
        <v>1344</v>
      </c>
      <c r="Z146" s="54">
        <v>1382</v>
      </c>
      <c r="AA146" s="54">
        <v>1408</v>
      </c>
      <c r="AB146" s="51">
        <v>14</v>
      </c>
      <c r="AC146" s="37"/>
    </row>
    <row r="147" spans="1:29" s="1" customFormat="1" x14ac:dyDescent="0.25">
      <c r="A147" s="51" t="s">
        <v>396</v>
      </c>
      <c r="B147" s="51" t="s">
        <v>3600</v>
      </c>
      <c r="C147" s="51">
        <v>52</v>
      </c>
      <c r="D147" s="52">
        <v>0.81200000000000006</v>
      </c>
      <c r="E147" s="52">
        <v>0.86909297118096951</v>
      </c>
      <c r="F147" s="52">
        <v>0.89004431953302343</v>
      </c>
      <c r="G147" s="52">
        <v>0.82599999999999996</v>
      </c>
      <c r="H147" s="52">
        <v>0.92397395614006672</v>
      </c>
      <c r="I147" s="52">
        <v>0.70278869778869779</v>
      </c>
      <c r="J147" s="52">
        <v>1.17</v>
      </c>
      <c r="K147" s="52">
        <v>1.2721623429718278</v>
      </c>
      <c r="L147" s="52">
        <v>1.1349919647640021</v>
      </c>
      <c r="M147" s="53">
        <v>93.55</v>
      </c>
      <c r="N147" s="53">
        <v>88.280207419834511</v>
      </c>
      <c r="O147" s="53">
        <v>109.97941601470535</v>
      </c>
      <c r="P147" s="53">
        <v>66.05</v>
      </c>
      <c r="Q147" s="53">
        <v>64.118084416822356</v>
      </c>
      <c r="R147" s="53">
        <v>68.099416528122774</v>
      </c>
      <c r="S147" s="53">
        <v>27.5</v>
      </c>
      <c r="T147" s="53">
        <v>24.162123003012162</v>
      </c>
      <c r="U147" s="53">
        <v>41.879999486582577</v>
      </c>
      <c r="V147" s="53">
        <v>77.31</v>
      </c>
      <c r="W147" s="53">
        <v>81.568612498570175</v>
      </c>
      <c r="X147" s="53">
        <v>77.292290564536231</v>
      </c>
      <c r="Y147" s="54">
        <v>1218</v>
      </c>
      <c r="Z147" s="54">
        <v>1253</v>
      </c>
      <c r="AA147" s="54">
        <v>1584</v>
      </c>
      <c r="AB147" s="51">
        <v>20</v>
      </c>
      <c r="AC147" s="37"/>
    </row>
    <row r="148" spans="1:29" s="1" customFormat="1" x14ac:dyDescent="0.25">
      <c r="A148" s="41" t="s">
        <v>3626</v>
      </c>
      <c r="B148" s="42"/>
      <c r="C148" s="43">
        <f t="shared" ref="C148:AC148" si="6">AVERAGE(C99:C147)</f>
        <v>51.612244897959187</v>
      </c>
      <c r="D148" s="44">
        <f t="shared" si="6"/>
        <v>0.9204693877551019</v>
      </c>
      <c r="E148" s="44">
        <f t="shared" si="6"/>
        <v>0.93166154576317173</v>
      </c>
      <c r="F148" s="44">
        <f t="shared" si="6"/>
        <v>0.94174097662333778</v>
      </c>
      <c r="G148" s="44">
        <f t="shared" si="6"/>
        <v>0.89695918367346916</v>
      </c>
      <c r="H148" s="44">
        <f t="shared" si="6"/>
        <v>1.0089717853799141</v>
      </c>
      <c r="I148" s="44">
        <f t="shared" si="6"/>
        <v>0.98008586696222066</v>
      </c>
      <c r="J148" s="44">
        <f t="shared" si="6"/>
        <v>1.9288571428571428</v>
      </c>
      <c r="K148" s="44">
        <f t="shared" si="6"/>
        <v>1.9024670085286279</v>
      </c>
      <c r="L148" s="44">
        <f t="shared" si="6"/>
        <v>1.8386181528587886</v>
      </c>
      <c r="M148" s="45">
        <f t="shared" si="6"/>
        <v>149.0889795918367</v>
      </c>
      <c r="N148" s="45">
        <f t="shared" si="6"/>
        <v>138.19032694842267</v>
      </c>
      <c r="O148" s="45">
        <f t="shared" si="6"/>
        <v>142.45334917915258</v>
      </c>
      <c r="P148" s="45">
        <f t="shared" si="6"/>
        <v>71.471428571428575</v>
      </c>
      <c r="Q148" s="45">
        <f t="shared" si="6"/>
        <v>73.361918171086216</v>
      </c>
      <c r="R148" s="45">
        <f t="shared" si="6"/>
        <v>77.964188051395354</v>
      </c>
      <c r="S148" s="45">
        <f t="shared" si="6"/>
        <v>77.617755102040846</v>
      </c>
      <c r="T148" s="45">
        <f t="shared" si="6"/>
        <v>64.82840877733652</v>
      </c>
      <c r="U148" s="45">
        <f t="shared" si="6"/>
        <v>64.489161127757214</v>
      </c>
      <c r="V148" s="45">
        <f t="shared" si="6"/>
        <v>131.19897959183675</v>
      </c>
      <c r="W148" s="45">
        <f t="shared" si="6"/>
        <v>135.36765896690403</v>
      </c>
      <c r="X148" s="45">
        <f t="shared" si="6"/>
        <v>136.82557579515162</v>
      </c>
      <c r="Y148" s="46">
        <f t="shared" si="6"/>
        <v>2090.7142857142858</v>
      </c>
      <c r="Z148" s="46">
        <f t="shared" si="6"/>
        <v>2246.7142857142858</v>
      </c>
      <c r="AA148" s="46">
        <f t="shared" si="6"/>
        <v>2413.1836734693879</v>
      </c>
      <c r="AB148" s="47">
        <f t="shared" si="6"/>
        <v>13.36734693877551</v>
      </c>
      <c r="AC148" s="44">
        <f t="shared" si="6"/>
        <v>0.61431664388480012</v>
      </c>
    </row>
    <row r="149" spans="1:29" s="1" customFormat="1" ht="29.25" customHeight="1" x14ac:dyDescent="0.25">
      <c r="A149" s="4" t="s">
        <v>85</v>
      </c>
      <c r="B149" s="61" t="s">
        <v>3621</v>
      </c>
      <c r="C149" s="61" t="s">
        <v>22</v>
      </c>
      <c r="D149" s="57" t="s">
        <v>56</v>
      </c>
      <c r="E149" s="57"/>
      <c r="F149" s="57"/>
      <c r="G149" s="57" t="s">
        <v>36</v>
      </c>
      <c r="H149" s="57"/>
      <c r="I149" s="57"/>
      <c r="J149" s="57" t="s">
        <v>27</v>
      </c>
      <c r="K149" s="57"/>
      <c r="L149" s="57"/>
      <c r="M149" s="57" t="s">
        <v>1174</v>
      </c>
      <c r="N149" s="57"/>
      <c r="O149" s="57"/>
      <c r="P149" s="57" t="s">
        <v>3622</v>
      </c>
      <c r="Q149" s="57"/>
      <c r="R149" s="57"/>
      <c r="S149" s="57" t="s">
        <v>3596</v>
      </c>
      <c r="T149" s="57"/>
      <c r="U149" s="57"/>
      <c r="V149" s="57" t="s">
        <v>45</v>
      </c>
      <c r="W149" s="57"/>
      <c r="X149" s="57"/>
      <c r="Y149" s="58" t="s">
        <v>50</v>
      </c>
      <c r="Z149" s="58"/>
      <c r="AA149" s="58"/>
      <c r="AB149" s="61" t="s">
        <v>40</v>
      </c>
      <c r="AC149" s="61" t="s">
        <v>3597</v>
      </c>
    </row>
    <row r="150" spans="1:29" s="1" customFormat="1" x14ac:dyDescent="0.25">
      <c r="A150" s="3" t="s">
        <v>11</v>
      </c>
      <c r="B150" s="62"/>
      <c r="C150" s="62"/>
      <c r="D150" s="50" t="s">
        <v>3627</v>
      </c>
      <c r="E150" s="50" t="s">
        <v>3628</v>
      </c>
      <c r="F150" s="50" t="s">
        <v>3629</v>
      </c>
      <c r="G150" s="50" t="s">
        <v>3627</v>
      </c>
      <c r="H150" s="50" t="s">
        <v>3628</v>
      </c>
      <c r="I150" s="50" t="s">
        <v>3629</v>
      </c>
      <c r="J150" s="50" t="s">
        <v>3627</v>
      </c>
      <c r="K150" s="50" t="s">
        <v>3628</v>
      </c>
      <c r="L150" s="50" t="s">
        <v>3629</v>
      </c>
      <c r="M150" s="50" t="s">
        <v>3627</v>
      </c>
      <c r="N150" s="50" t="s">
        <v>3628</v>
      </c>
      <c r="O150" s="50" t="s">
        <v>3629</v>
      </c>
      <c r="P150" s="50" t="s">
        <v>3627</v>
      </c>
      <c r="Q150" s="50" t="s">
        <v>3628</v>
      </c>
      <c r="R150" s="50" t="s">
        <v>3629</v>
      </c>
      <c r="S150" s="50" t="s">
        <v>3627</v>
      </c>
      <c r="T150" s="50" t="s">
        <v>3628</v>
      </c>
      <c r="U150" s="50" t="s">
        <v>3629</v>
      </c>
      <c r="V150" s="50" t="s">
        <v>3627</v>
      </c>
      <c r="W150" s="50" t="s">
        <v>3628</v>
      </c>
      <c r="X150" s="50" t="s">
        <v>3629</v>
      </c>
      <c r="Y150" s="50" t="s">
        <v>3627</v>
      </c>
      <c r="Z150" s="50" t="s">
        <v>3628</v>
      </c>
      <c r="AA150" s="50" t="s">
        <v>3629</v>
      </c>
      <c r="AB150" s="61"/>
      <c r="AC150" s="61"/>
    </row>
    <row r="151" spans="1:29" s="1" customFormat="1" x14ac:dyDescent="0.25">
      <c r="A151" s="51" t="s">
        <v>625</v>
      </c>
      <c r="B151" s="51" t="s">
        <v>3600</v>
      </c>
      <c r="C151" s="51">
        <v>29</v>
      </c>
      <c r="D151" s="52">
        <v>0.871</v>
      </c>
      <c r="E151" s="52">
        <v>0.922424448770234</v>
      </c>
      <c r="F151" s="52">
        <v>0.93334267105539603</v>
      </c>
      <c r="G151" s="52">
        <v>0.65500000000000003</v>
      </c>
      <c r="H151" s="52">
        <v>0.68024881951293892</v>
      </c>
      <c r="I151" s="52">
        <v>0.6955645836845179</v>
      </c>
      <c r="J151" s="52">
        <v>1.7830000000000001</v>
      </c>
      <c r="K151" s="52">
        <v>1.8084229113728429</v>
      </c>
      <c r="L151" s="52">
        <v>1.6795728933141971</v>
      </c>
      <c r="M151" s="53">
        <v>158.06</v>
      </c>
      <c r="N151" s="53">
        <v>157.26576040896248</v>
      </c>
      <c r="O151" s="53">
        <v>137.97481625293111</v>
      </c>
      <c r="P151" s="53">
        <v>58.04</v>
      </c>
      <c r="Q151" s="53">
        <v>59.156432488896584</v>
      </c>
      <c r="R151" s="53">
        <v>57.139762143068083</v>
      </c>
      <c r="S151" s="53">
        <v>100.02</v>
      </c>
      <c r="T151" s="53">
        <v>98.10932792006588</v>
      </c>
      <c r="U151" s="53">
        <v>80.835054109863023</v>
      </c>
      <c r="V151" s="53">
        <v>103.49</v>
      </c>
      <c r="W151" s="53">
        <v>106.9798478680014</v>
      </c>
      <c r="X151" s="53">
        <v>95.970395625917888</v>
      </c>
      <c r="Y151" s="54">
        <v>1575</v>
      </c>
      <c r="Z151" s="54">
        <v>1620</v>
      </c>
      <c r="AA151" s="54">
        <v>1650</v>
      </c>
      <c r="AB151" s="51">
        <v>30</v>
      </c>
      <c r="AC151" s="37"/>
    </row>
    <row r="152" spans="1:29" s="1" customFormat="1" x14ac:dyDescent="0.25">
      <c r="A152" s="51" t="s">
        <v>624</v>
      </c>
      <c r="B152" s="51" t="s">
        <v>3600</v>
      </c>
      <c r="C152" s="51">
        <v>27</v>
      </c>
      <c r="D152" s="52">
        <v>0.74900000000000011</v>
      </c>
      <c r="E152" s="52">
        <v>0.85591280156884209</v>
      </c>
      <c r="F152" s="52">
        <v>0.87378560090420276</v>
      </c>
      <c r="G152" s="52">
        <v>0.45500000000000002</v>
      </c>
      <c r="H152" s="52">
        <v>0.94562900897983693</v>
      </c>
      <c r="I152" s="52">
        <v>0.90469377087308145</v>
      </c>
      <c r="J152" s="52">
        <v>1.3259999999999998</v>
      </c>
      <c r="K152" s="52">
        <v>1.4214744041706229</v>
      </c>
      <c r="L152" s="52">
        <v>1.8566765543166666</v>
      </c>
      <c r="M152" s="53">
        <v>272.8</v>
      </c>
      <c r="N152" s="53">
        <v>148.13344385684084</v>
      </c>
      <c r="O152" s="53">
        <v>188.32616161578306</v>
      </c>
      <c r="P152" s="53">
        <v>93.64</v>
      </c>
      <c r="Q152" s="53">
        <v>98.545060888975854</v>
      </c>
      <c r="R152" s="53">
        <v>91.764774489190501</v>
      </c>
      <c r="S152" s="53">
        <v>179.16</v>
      </c>
      <c r="T152" s="53">
        <v>49.58838296786498</v>
      </c>
      <c r="U152" s="53">
        <v>96.561387126592564</v>
      </c>
      <c r="V152" s="53">
        <v>124.16</v>
      </c>
      <c r="W152" s="53">
        <v>140.0792817111147</v>
      </c>
      <c r="X152" s="53">
        <v>170.37750530623617</v>
      </c>
      <c r="Y152" s="54">
        <v>2415</v>
      </c>
      <c r="Z152" s="54">
        <v>2484</v>
      </c>
      <c r="AA152" s="54">
        <v>3025</v>
      </c>
      <c r="AB152" s="51">
        <v>4</v>
      </c>
      <c r="AC152" s="37"/>
    </row>
    <row r="153" spans="1:29" s="1" customFormat="1" x14ac:dyDescent="0.25">
      <c r="A153" s="41" t="s">
        <v>3626</v>
      </c>
      <c r="B153" s="42"/>
      <c r="C153" s="43">
        <f t="shared" ref="C153:AB153" si="7">AVERAGE(C151:C152)</f>
        <v>28</v>
      </c>
      <c r="D153" s="44">
        <f t="shared" si="7"/>
        <v>0.81</v>
      </c>
      <c r="E153" s="44">
        <f t="shared" si="7"/>
        <v>0.8891686251695381</v>
      </c>
      <c r="F153" s="44">
        <f t="shared" si="7"/>
        <v>0.90356413597979945</v>
      </c>
      <c r="G153" s="44">
        <f t="shared" si="7"/>
        <v>0.55500000000000005</v>
      </c>
      <c r="H153" s="44">
        <f t="shared" si="7"/>
        <v>0.81293891424638787</v>
      </c>
      <c r="I153" s="44">
        <f t="shared" si="7"/>
        <v>0.80012917727879973</v>
      </c>
      <c r="J153" s="44">
        <f t="shared" si="7"/>
        <v>1.5545</v>
      </c>
      <c r="K153" s="44">
        <f t="shared" si="7"/>
        <v>1.6149486577717329</v>
      </c>
      <c r="L153" s="44">
        <f t="shared" si="7"/>
        <v>1.7681247238154318</v>
      </c>
      <c r="M153" s="45">
        <f t="shared" si="7"/>
        <v>215.43</v>
      </c>
      <c r="N153" s="45">
        <f t="shared" si="7"/>
        <v>152.69960213290165</v>
      </c>
      <c r="O153" s="45">
        <f t="shared" si="7"/>
        <v>163.1504889343571</v>
      </c>
      <c r="P153" s="45">
        <f t="shared" si="7"/>
        <v>75.84</v>
      </c>
      <c r="Q153" s="45">
        <f t="shared" si="7"/>
        <v>78.850746688936226</v>
      </c>
      <c r="R153" s="45">
        <f t="shared" si="7"/>
        <v>74.452268316129292</v>
      </c>
      <c r="S153" s="45">
        <f t="shared" si="7"/>
        <v>139.59</v>
      </c>
      <c r="T153" s="45">
        <f t="shared" si="7"/>
        <v>73.848855443965434</v>
      </c>
      <c r="U153" s="45">
        <f t="shared" si="7"/>
        <v>88.698220618227793</v>
      </c>
      <c r="V153" s="45">
        <f t="shared" si="7"/>
        <v>113.82499999999999</v>
      </c>
      <c r="W153" s="45">
        <f t="shared" si="7"/>
        <v>123.52956478955805</v>
      </c>
      <c r="X153" s="45">
        <f t="shared" si="7"/>
        <v>133.17395046607703</v>
      </c>
      <c r="Y153" s="46">
        <f t="shared" si="7"/>
        <v>1995</v>
      </c>
      <c r="Z153" s="46">
        <f t="shared" si="7"/>
        <v>2052</v>
      </c>
      <c r="AA153" s="46">
        <f t="shared" si="7"/>
        <v>2337.5</v>
      </c>
      <c r="AB153" s="47">
        <f t="shared" si="7"/>
        <v>17</v>
      </c>
      <c r="AC153" s="48"/>
    </row>
    <row r="154" spans="1:29" s="1" customFormat="1" ht="27.75" customHeight="1" x14ac:dyDescent="0.25">
      <c r="A154" s="4" t="s">
        <v>91</v>
      </c>
      <c r="B154" s="61" t="s">
        <v>3621</v>
      </c>
      <c r="C154" s="61" t="s">
        <v>22</v>
      </c>
      <c r="D154" s="57" t="s">
        <v>56</v>
      </c>
      <c r="E154" s="57"/>
      <c r="F154" s="57"/>
      <c r="G154" s="57" t="s">
        <v>36</v>
      </c>
      <c r="H154" s="57"/>
      <c r="I154" s="57"/>
      <c r="J154" s="57" t="s">
        <v>27</v>
      </c>
      <c r="K154" s="57"/>
      <c r="L154" s="57"/>
      <c r="M154" s="57" t="s">
        <v>1174</v>
      </c>
      <c r="N154" s="57"/>
      <c r="O154" s="57"/>
      <c r="P154" s="57" t="s">
        <v>3622</v>
      </c>
      <c r="Q154" s="57"/>
      <c r="R154" s="57"/>
      <c r="S154" s="57" t="s">
        <v>3596</v>
      </c>
      <c r="T154" s="57"/>
      <c r="U154" s="57"/>
      <c r="V154" s="57" t="s">
        <v>45</v>
      </c>
      <c r="W154" s="57"/>
      <c r="X154" s="57"/>
      <c r="Y154" s="58" t="s">
        <v>50</v>
      </c>
      <c r="Z154" s="58"/>
      <c r="AA154" s="58"/>
      <c r="AB154" s="61" t="s">
        <v>40</v>
      </c>
      <c r="AC154" s="61" t="s">
        <v>3597</v>
      </c>
    </row>
    <row r="155" spans="1:29" s="1" customFormat="1" x14ac:dyDescent="0.25">
      <c r="A155" s="3" t="s">
        <v>11</v>
      </c>
      <c r="B155" s="62"/>
      <c r="C155" s="62"/>
      <c r="D155" s="50" t="s">
        <v>3627</v>
      </c>
      <c r="E155" s="50" t="s">
        <v>3628</v>
      </c>
      <c r="F155" s="50" t="s">
        <v>3629</v>
      </c>
      <c r="G155" s="50" t="s">
        <v>3627</v>
      </c>
      <c r="H155" s="50" t="s">
        <v>3628</v>
      </c>
      <c r="I155" s="50" t="s">
        <v>3629</v>
      </c>
      <c r="J155" s="50" t="s">
        <v>3627</v>
      </c>
      <c r="K155" s="50" t="s">
        <v>3628</v>
      </c>
      <c r="L155" s="50" t="s">
        <v>3629</v>
      </c>
      <c r="M155" s="50" t="s">
        <v>3627</v>
      </c>
      <c r="N155" s="50" t="s">
        <v>3628</v>
      </c>
      <c r="O155" s="50" t="s">
        <v>3629</v>
      </c>
      <c r="P155" s="50" t="s">
        <v>3627</v>
      </c>
      <c r="Q155" s="50" t="s">
        <v>3628</v>
      </c>
      <c r="R155" s="50" t="s">
        <v>3629</v>
      </c>
      <c r="S155" s="50" t="s">
        <v>3627</v>
      </c>
      <c r="T155" s="50" t="s">
        <v>3628</v>
      </c>
      <c r="U155" s="50" t="s">
        <v>3629</v>
      </c>
      <c r="V155" s="50" t="s">
        <v>3627</v>
      </c>
      <c r="W155" s="50" t="s">
        <v>3628</v>
      </c>
      <c r="X155" s="50" t="s">
        <v>3629</v>
      </c>
      <c r="Y155" s="50" t="s">
        <v>3627</v>
      </c>
      <c r="Z155" s="50" t="s">
        <v>3628</v>
      </c>
      <c r="AA155" s="50" t="s">
        <v>3629</v>
      </c>
      <c r="AB155" s="61"/>
      <c r="AC155" s="61"/>
    </row>
    <row r="156" spans="1:29" s="1" customFormat="1" x14ac:dyDescent="0.25">
      <c r="A156" s="51" t="s">
        <v>327</v>
      </c>
      <c r="B156" s="51" t="s">
        <v>3600</v>
      </c>
      <c r="C156" s="51">
        <v>73</v>
      </c>
      <c r="D156" s="52">
        <v>0.93099999999999994</v>
      </c>
      <c r="E156" s="52">
        <v>0.95112323505292184</v>
      </c>
      <c r="F156" s="52">
        <v>0.96413921465873975</v>
      </c>
      <c r="G156" s="52">
        <v>1.1140000000000001</v>
      </c>
      <c r="H156" s="52">
        <v>1.2155177758307585</v>
      </c>
      <c r="I156" s="52">
        <v>1.3268055349799874</v>
      </c>
      <c r="J156" s="52">
        <v>2.718</v>
      </c>
      <c r="K156" s="52">
        <v>2.6815489851857541</v>
      </c>
      <c r="L156" s="52">
        <v>2.1947594201632974</v>
      </c>
      <c r="M156" s="53">
        <v>140.97999999999999</v>
      </c>
      <c r="N156" s="53">
        <v>128.68454927867452</v>
      </c>
      <c r="O156" s="53">
        <v>117.59898453443523</v>
      </c>
      <c r="P156" s="53">
        <v>57.8</v>
      </c>
      <c r="Q156" s="53">
        <v>58.331344304032093</v>
      </c>
      <c r="R156" s="53">
        <v>71.092522558443051</v>
      </c>
      <c r="S156" s="53">
        <v>83.18</v>
      </c>
      <c r="T156" s="53">
        <v>70.353204974642424</v>
      </c>
      <c r="U156" s="53">
        <v>46.506461975992188</v>
      </c>
      <c r="V156" s="53">
        <v>157.11000000000001</v>
      </c>
      <c r="W156" s="53">
        <v>156.41835712299809</v>
      </c>
      <c r="X156" s="53">
        <v>156.0309835883146</v>
      </c>
      <c r="Y156" s="54">
        <v>2877</v>
      </c>
      <c r="Z156" s="54">
        <v>2959</v>
      </c>
      <c r="AA156" s="54">
        <v>3014</v>
      </c>
      <c r="AB156" s="51">
        <v>11</v>
      </c>
      <c r="AC156" s="52">
        <v>0.8664465408805031</v>
      </c>
    </row>
    <row r="157" spans="1:29" s="1" customFormat="1" x14ac:dyDescent="0.25">
      <c r="A157" s="51" t="s">
        <v>632</v>
      </c>
      <c r="B157" s="51" t="s">
        <v>3600</v>
      </c>
      <c r="C157" s="51">
        <v>65</v>
      </c>
      <c r="D157" s="52">
        <v>0.95900000000000007</v>
      </c>
      <c r="E157" s="52">
        <v>0.96973984520410661</v>
      </c>
      <c r="F157" s="52">
        <v>0.97876976829716811</v>
      </c>
      <c r="G157" s="52">
        <v>1.296</v>
      </c>
      <c r="H157" s="52">
        <v>1.450389433189941</v>
      </c>
      <c r="I157" s="52">
        <v>1.064770199813146</v>
      </c>
      <c r="J157" s="52">
        <v>2.4140000000000001</v>
      </c>
      <c r="K157" s="52">
        <v>2.0487005234738795</v>
      </c>
      <c r="L157" s="52">
        <v>1.6002853596890938</v>
      </c>
      <c r="M157" s="53">
        <v>115.99</v>
      </c>
      <c r="N157" s="53">
        <v>108.23411172302043</v>
      </c>
      <c r="O157" s="53">
        <v>147.49312364040819</v>
      </c>
      <c r="P157" s="53">
        <v>62.26</v>
      </c>
      <c r="Q157" s="53">
        <v>76.624967951676254</v>
      </c>
      <c r="R157" s="53">
        <v>98.136424093871426</v>
      </c>
      <c r="S157" s="53">
        <v>53.72</v>
      </c>
      <c r="T157" s="53">
        <v>31.609143771344183</v>
      </c>
      <c r="U157" s="53">
        <v>49.356699546536767</v>
      </c>
      <c r="V157" s="53">
        <v>150.28</v>
      </c>
      <c r="W157" s="53">
        <v>156.98161195376838</v>
      </c>
      <c r="X157" s="53">
        <v>157.04628272966249</v>
      </c>
      <c r="Y157" s="54">
        <v>2625</v>
      </c>
      <c r="Z157" s="54">
        <v>2700</v>
      </c>
      <c r="AA157" s="54">
        <v>2750</v>
      </c>
      <c r="AB157" s="51">
        <v>25</v>
      </c>
      <c r="AC157" s="52">
        <v>0.5661177532145274</v>
      </c>
    </row>
    <row r="158" spans="1:29" s="1" customFormat="1" x14ac:dyDescent="0.25">
      <c r="A158" s="51" t="s">
        <v>633</v>
      </c>
      <c r="B158" s="51" t="s">
        <v>3600</v>
      </c>
      <c r="C158" s="51">
        <v>58</v>
      </c>
      <c r="D158" s="52">
        <v>0.96</v>
      </c>
      <c r="E158" s="52">
        <v>0.96890102009011658</v>
      </c>
      <c r="F158" s="52">
        <v>0.97019259875889208</v>
      </c>
      <c r="G158" s="52">
        <v>1.0509999999999999</v>
      </c>
      <c r="H158" s="52">
        <v>1.0836022859030632</v>
      </c>
      <c r="I158" s="52">
        <v>1.0433721600239936</v>
      </c>
      <c r="J158" s="52">
        <v>2.6689999999999996</v>
      </c>
      <c r="K158" s="52">
        <v>2.4217780670978688</v>
      </c>
      <c r="L158" s="52">
        <v>2.0470582920956826</v>
      </c>
      <c r="M158" s="53">
        <v>152.33000000000001</v>
      </c>
      <c r="N158" s="53">
        <v>153.63951749098567</v>
      </c>
      <c r="O158" s="53">
        <v>157.46018831516844</v>
      </c>
      <c r="P158" s="53">
        <v>59.96</v>
      </c>
      <c r="Q158" s="53">
        <v>68.7445867233332</v>
      </c>
      <c r="R158" s="53">
        <v>80.25642329510319</v>
      </c>
      <c r="S158" s="53">
        <v>92.37</v>
      </c>
      <c r="T158" s="53">
        <v>84.894930767652454</v>
      </c>
      <c r="U158" s="53">
        <v>77.203765020065248</v>
      </c>
      <c r="V158" s="53">
        <v>160.04</v>
      </c>
      <c r="W158" s="53">
        <v>166.4841323582757</v>
      </c>
      <c r="X158" s="53">
        <v>164.28957680018209</v>
      </c>
      <c r="Y158" s="54">
        <v>3116</v>
      </c>
      <c r="Z158" s="54">
        <v>3205</v>
      </c>
      <c r="AA158" s="54">
        <v>3264</v>
      </c>
      <c r="AB158" s="51">
        <v>21</v>
      </c>
      <c r="AC158" s="52">
        <v>0.70186419753086415</v>
      </c>
    </row>
    <row r="159" spans="1:29" s="1" customFormat="1" x14ac:dyDescent="0.25">
      <c r="A159" s="51" t="s">
        <v>306</v>
      </c>
      <c r="B159" s="51" t="s">
        <v>3600</v>
      </c>
      <c r="C159" s="51">
        <v>62</v>
      </c>
      <c r="D159" s="52">
        <v>0.95400000000000007</v>
      </c>
      <c r="E159" s="52">
        <v>0.95771278367623813</v>
      </c>
      <c r="F159" s="52">
        <v>0.96040103166753932</v>
      </c>
      <c r="G159" s="52">
        <v>1.369</v>
      </c>
      <c r="H159" s="52">
        <v>1.4056317081747662</v>
      </c>
      <c r="I159" s="52">
        <v>1.2696452456707981</v>
      </c>
      <c r="J159" s="52">
        <v>2.8450000000000002</v>
      </c>
      <c r="K159" s="52">
        <v>2.9249996540611995</v>
      </c>
      <c r="L159" s="52">
        <v>2.3531740211001759</v>
      </c>
      <c r="M159" s="53">
        <v>172.21</v>
      </c>
      <c r="N159" s="53">
        <v>169.55760363834446</v>
      </c>
      <c r="O159" s="53">
        <v>185.73035070420747</v>
      </c>
      <c r="P159" s="53">
        <v>82.88</v>
      </c>
      <c r="Q159" s="53">
        <v>81.482246914207465</v>
      </c>
      <c r="R159" s="53">
        <v>100.21003743621065</v>
      </c>
      <c r="S159" s="53">
        <v>89.32</v>
      </c>
      <c r="T159" s="53">
        <v>88.075356724136981</v>
      </c>
      <c r="U159" s="53">
        <v>85.520313267996826</v>
      </c>
      <c r="V159" s="53">
        <v>235.79</v>
      </c>
      <c r="W159" s="53">
        <v>238.33554403618606</v>
      </c>
      <c r="X159" s="53">
        <v>235.811656748367</v>
      </c>
      <c r="Y159" s="54">
        <v>4297</v>
      </c>
      <c r="Z159" s="54">
        <v>4421</v>
      </c>
      <c r="AA159" s="54">
        <v>4502</v>
      </c>
      <c r="AB159" s="51">
        <v>23</v>
      </c>
      <c r="AC159" s="52">
        <v>0.60115317122085732</v>
      </c>
    </row>
    <row r="160" spans="1:29" s="1" customFormat="1" x14ac:dyDescent="0.25">
      <c r="A160" s="51" t="s">
        <v>373</v>
      </c>
      <c r="B160" s="51" t="s">
        <v>3600</v>
      </c>
      <c r="C160" s="51">
        <v>62</v>
      </c>
      <c r="D160" s="52">
        <v>0.98</v>
      </c>
      <c r="E160" s="52">
        <v>0.98634491097081389</v>
      </c>
      <c r="F160" s="52">
        <v>0.99048005632051961</v>
      </c>
      <c r="G160" s="52">
        <v>1.272</v>
      </c>
      <c r="H160" s="52">
        <v>1.2208638856760434</v>
      </c>
      <c r="I160" s="52">
        <v>1.2457653587082131</v>
      </c>
      <c r="J160" s="52">
        <v>2.9660000000000002</v>
      </c>
      <c r="K160" s="52">
        <v>2.4878239722061375</v>
      </c>
      <c r="L160" s="52">
        <v>2.2670981243218105</v>
      </c>
      <c r="M160" s="53">
        <v>134.16999999999999</v>
      </c>
      <c r="N160" s="53">
        <v>132.88855573331057</v>
      </c>
      <c r="O160" s="53">
        <v>130.25364673856129</v>
      </c>
      <c r="P160" s="53">
        <v>57.55</v>
      </c>
      <c r="Q160" s="53">
        <v>65.213150257804543</v>
      </c>
      <c r="R160" s="53">
        <v>71.574088131212875</v>
      </c>
      <c r="S160" s="53">
        <v>76.61</v>
      </c>
      <c r="T160" s="53">
        <v>67.675405475506039</v>
      </c>
      <c r="U160" s="53">
        <v>58.679558607348405</v>
      </c>
      <c r="V160" s="53">
        <v>170.7</v>
      </c>
      <c r="W160" s="53">
        <v>162.238838514447</v>
      </c>
      <c r="X160" s="53">
        <v>162.26548095231666</v>
      </c>
      <c r="Y160" s="54">
        <v>2835</v>
      </c>
      <c r="Z160" s="54">
        <v>2916</v>
      </c>
      <c r="AA160" s="54">
        <v>2970</v>
      </c>
      <c r="AB160" s="51">
        <v>8</v>
      </c>
      <c r="AC160" s="52">
        <v>0.99477728760495232</v>
      </c>
    </row>
    <row r="161" spans="1:29" s="1" customFormat="1" x14ac:dyDescent="0.25">
      <c r="A161" s="51" t="s">
        <v>119</v>
      </c>
      <c r="B161" s="51" t="s">
        <v>3600</v>
      </c>
      <c r="C161" s="51">
        <v>59</v>
      </c>
      <c r="D161" s="52">
        <v>0.98199999999999998</v>
      </c>
      <c r="E161" s="52">
        <v>0.98806377275078772</v>
      </c>
      <c r="F161" s="52">
        <v>0.99212305644979792</v>
      </c>
      <c r="G161" s="52">
        <v>1.21</v>
      </c>
      <c r="H161" s="52">
        <v>1.5272661802298122</v>
      </c>
      <c r="I161" s="52">
        <v>1.0080566350628499</v>
      </c>
      <c r="J161" s="52">
        <v>2.4990000000000001</v>
      </c>
      <c r="K161" s="52">
        <v>2.6287361053931662</v>
      </c>
      <c r="L161" s="52">
        <v>2.3383645717003625</v>
      </c>
      <c r="M161" s="53">
        <v>136.46</v>
      </c>
      <c r="N161" s="53">
        <v>112.55039810415219</v>
      </c>
      <c r="O161" s="53">
        <v>170.31818544782681</v>
      </c>
      <c r="P161" s="53">
        <v>66.08</v>
      </c>
      <c r="Q161" s="53">
        <v>65.390518372388655</v>
      </c>
      <c r="R161" s="53">
        <v>73.423271542170426</v>
      </c>
      <c r="S161" s="53">
        <v>70.38</v>
      </c>
      <c r="T161" s="53">
        <v>47.159879731763539</v>
      </c>
      <c r="U161" s="53">
        <v>96.894913905656381</v>
      </c>
      <c r="V161" s="53">
        <v>165.14</v>
      </c>
      <c r="W161" s="53">
        <v>171.89441659587322</v>
      </c>
      <c r="X161" s="53">
        <v>171.69037691254675</v>
      </c>
      <c r="Y161" s="54">
        <v>3333</v>
      </c>
      <c r="Z161" s="54">
        <v>3554</v>
      </c>
      <c r="AA161" s="54">
        <v>3620</v>
      </c>
      <c r="AB161" s="51">
        <v>8</v>
      </c>
      <c r="AC161" s="52">
        <v>0.57392382395481778</v>
      </c>
    </row>
    <row r="162" spans="1:29" s="1" customFormat="1" x14ac:dyDescent="0.25">
      <c r="A162" s="51" t="s">
        <v>636</v>
      </c>
      <c r="B162" s="51" t="s">
        <v>3600</v>
      </c>
      <c r="C162" s="51">
        <v>63</v>
      </c>
      <c r="D162" s="52">
        <v>0.996</v>
      </c>
      <c r="E162" s="52">
        <v>0.99742197227889462</v>
      </c>
      <c r="F162" s="52">
        <v>0.99781868894862003</v>
      </c>
      <c r="G162" s="52">
        <v>1.077</v>
      </c>
      <c r="H162" s="52">
        <v>1.1468609448760361</v>
      </c>
      <c r="I162" s="52">
        <v>1.1097200658828985</v>
      </c>
      <c r="J162" s="52">
        <v>2.4950000000000001</v>
      </c>
      <c r="K162" s="52">
        <v>2.5133890338865874</v>
      </c>
      <c r="L162" s="52">
        <v>2.2265458302340653</v>
      </c>
      <c r="M162" s="53">
        <v>136.31</v>
      </c>
      <c r="N162" s="53">
        <v>131.42518524841597</v>
      </c>
      <c r="O162" s="53">
        <v>130.98998169602851</v>
      </c>
      <c r="P162" s="53">
        <v>58.87</v>
      </c>
      <c r="Q162" s="53">
        <v>59.969391965329834</v>
      </c>
      <c r="R162" s="53">
        <v>65.285973072665314</v>
      </c>
      <c r="S162" s="53">
        <v>77.44</v>
      </c>
      <c r="T162" s="53">
        <v>71.455793283086138</v>
      </c>
      <c r="U162" s="53">
        <v>65.70400862336318</v>
      </c>
      <c r="V162" s="53">
        <v>146.86000000000001</v>
      </c>
      <c r="W162" s="53">
        <v>150.72641213450643</v>
      </c>
      <c r="X162" s="53">
        <v>145.36221111771641</v>
      </c>
      <c r="Y162" s="54">
        <v>2190</v>
      </c>
      <c r="Z162" s="54">
        <v>2253</v>
      </c>
      <c r="AA162" s="54">
        <v>2295</v>
      </c>
      <c r="AB162" s="51">
        <v>21</v>
      </c>
      <c r="AC162" s="52">
        <v>0.76819348736657211</v>
      </c>
    </row>
    <row r="163" spans="1:29" s="1" customFormat="1" x14ac:dyDescent="0.25">
      <c r="A163" s="51" t="s">
        <v>527</v>
      </c>
      <c r="B163" s="51" t="s">
        <v>3600</v>
      </c>
      <c r="C163" s="51">
        <v>57</v>
      </c>
      <c r="D163" s="52">
        <v>0.99400000000000011</v>
      </c>
      <c r="E163" s="52">
        <v>0.99474720945502293</v>
      </c>
      <c r="F163" s="52">
        <v>0.99523813616867651</v>
      </c>
      <c r="G163" s="52">
        <v>1.1679999999999999</v>
      </c>
      <c r="H163" s="52">
        <v>1.101510481961276</v>
      </c>
      <c r="I163" s="52">
        <v>1.0263597195248833</v>
      </c>
      <c r="J163" s="52">
        <v>2.08</v>
      </c>
      <c r="K163" s="52">
        <v>1.6023938915365259</v>
      </c>
      <c r="L163" s="52">
        <v>1.4658859814647414</v>
      </c>
      <c r="M163" s="53">
        <v>94.23</v>
      </c>
      <c r="N163" s="53">
        <v>99.948322095267116</v>
      </c>
      <c r="O163" s="53">
        <v>107.42546135420648</v>
      </c>
      <c r="P163" s="53">
        <v>52.91</v>
      </c>
      <c r="Q163" s="53">
        <v>68.706031035109561</v>
      </c>
      <c r="R163" s="53">
        <v>75.215376761542856</v>
      </c>
      <c r="S163" s="53">
        <v>41.32</v>
      </c>
      <c r="T163" s="53">
        <v>31.242291060157555</v>
      </c>
      <c r="U163" s="53">
        <v>32.210084592663627</v>
      </c>
      <c r="V163" s="53">
        <v>110.06</v>
      </c>
      <c r="W163" s="53">
        <v>110.09412444237853</v>
      </c>
      <c r="X163" s="53">
        <v>110.25716638533456</v>
      </c>
      <c r="Y163" s="54">
        <v>2236</v>
      </c>
      <c r="Z163" s="54">
        <v>2300</v>
      </c>
      <c r="AA163" s="54">
        <v>2343</v>
      </c>
      <c r="AB163" s="51">
        <v>38</v>
      </c>
      <c r="AC163" s="52">
        <v>0.7458285714285714</v>
      </c>
    </row>
    <row r="164" spans="1:29" s="1" customFormat="1" x14ac:dyDescent="0.25">
      <c r="A164" s="51" t="s">
        <v>598</v>
      </c>
      <c r="B164" s="51" t="s">
        <v>3600</v>
      </c>
      <c r="C164" s="51">
        <v>56</v>
      </c>
      <c r="D164" s="52">
        <v>0.86199999999999999</v>
      </c>
      <c r="E164" s="52">
        <v>0.87694036300777878</v>
      </c>
      <c r="F164" s="52">
        <v>0.89430696526154085</v>
      </c>
      <c r="G164" s="52">
        <v>1.149</v>
      </c>
      <c r="H164" s="52">
        <v>0.97553651491014981</v>
      </c>
      <c r="I164" s="52">
        <v>0.97355717921793195</v>
      </c>
      <c r="J164" s="52">
        <v>2.8330000000000002</v>
      </c>
      <c r="K164" s="52">
        <v>2.7333074568462239</v>
      </c>
      <c r="L164" s="52">
        <v>2.4074173044355827</v>
      </c>
      <c r="M164" s="53">
        <v>166.1</v>
      </c>
      <c r="N164" s="53">
        <v>201.53111994014978</v>
      </c>
      <c r="O164" s="53">
        <v>170.40747043680165</v>
      </c>
      <c r="P164" s="53">
        <v>67.34</v>
      </c>
      <c r="Q164" s="53">
        <v>71.927863768094895</v>
      </c>
      <c r="R164" s="53">
        <v>68.912612670203927</v>
      </c>
      <c r="S164" s="53">
        <v>98.76</v>
      </c>
      <c r="T164" s="53">
        <v>129.60325617205487</v>
      </c>
      <c r="U164" s="53">
        <v>101.4948577665977</v>
      </c>
      <c r="V164" s="53">
        <v>190.79</v>
      </c>
      <c r="W164" s="53">
        <v>196.60096639235311</v>
      </c>
      <c r="X164" s="53">
        <v>165.90141623611572</v>
      </c>
      <c r="Y164" s="54">
        <v>2967</v>
      </c>
      <c r="Z164" s="54">
        <v>3052</v>
      </c>
      <c r="AA164" s="54">
        <v>3108</v>
      </c>
      <c r="AB164" s="51">
        <v>17</v>
      </c>
      <c r="AC164" s="52">
        <v>0.63666112956810628</v>
      </c>
    </row>
    <row r="165" spans="1:29" s="1" customFormat="1" x14ac:dyDescent="0.25">
      <c r="A165" s="51" t="s">
        <v>457</v>
      </c>
      <c r="B165" s="51" t="s">
        <v>3600</v>
      </c>
      <c r="C165" s="51">
        <v>49</v>
      </c>
      <c r="D165" s="52">
        <v>0.89500000000000002</v>
      </c>
      <c r="E165" s="52">
        <v>0.93264556813231647</v>
      </c>
      <c r="F165" s="52">
        <v>0.94446884969645473</v>
      </c>
      <c r="G165" s="52">
        <v>0.99900000000000011</v>
      </c>
      <c r="H165" s="52">
        <v>1.3638471072265799</v>
      </c>
      <c r="I165" s="52">
        <v>1.2168552488456357</v>
      </c>
      <c r="J165" s="52">
        <v>1.9259999999999999</v>
      </c>
      <c r="K165" s="52">
        <v>2.251757643834245</v>
      </c>
      <c r="L165" s="52">
        <v>1.8162447265890118</v>
      </c>
      <c r="M165" s="53">
        <v>169.14</v>
      </c>
      <c r="N165" s="53">
        <v>136.52533315722513</v>
      </c>
      <c r="O165" s="53">
        <v>150.24585440519104</v>
      </c>
      <c r="P165" s="53">
        <v>87.7</v>
      </c>
      <c r="Q165" s="53">
        <v>82.690817637270115</v>
      </c>
      <c r="R165" s="53">
        <v>100.66234680477886</v>
      </c>
      <c r="S165" s="53">
        <v>81.44</v>
      </c>
      <c r="T165" s="53">
        <v>53.834515519955019</v>
      </c>
      <c r="U165" s="53">
        <v>49.583507600412169</v>
      </c>
      <c r="V165" s="53">
        <v>168.89</v>
      </c>
      <c r="W165" s="53">
        <v>186.19968068962658</v>
      </c>
      <c r="X165" s="53">
        <v>182.82745655025388</v>
      </c>
      <c r="Y165" s="54">
        <v>2738</v>
      </c>
      <c r="Z165" s="54">
        <v>3090</v>
      </c>
      <c r="AA165" s="54">
        <v>3145</v>
      </c>
      <c r="AB165" s="51">
        <v>10</v>
      </c>
      <c r="AC165" s="37"/>
    </row>
    <row r="166" spans="1:29" s="1" customFormat="1" x14ac:dyDescent="0.25">
      <c r="A166" s="51" t="s">
        <v>751</v>
      </c>
      <c r="B166" s="51" t="s">
        <v>3600</v>
      </c>
      <c r="C166" s="51">
        <v>44</v>
      </c>
      <c r="D166" s="52">
        <v>0.84599999999999997</v>
      </c>
      <c r="E166" s="52">
        <v>0.84977014846603616</v>
      </c>
      <c r="F166" s="52">
        <v>0.83759670916421491</v>
      </c>
      <c r="G166" s="52">
        <v>0.88800000000000001</v>
      </c>
      <c r="H166" s="52">
        <v>0.94348544086719643</v>
      </c>
      <c r="I166" s="52">
        <v>0.89241092928453591</v>
      </c>
      <c r="J166" s="52">
        <v>2.5180000000000002</v>
      </c>
      <c r="K166" s="52">
        <v>2.5780904281880668</v>
      </c>
      <c r="L166" s="52">
        <v>1.9802287933328115</v>
      </c>
      <c r="M166" s="53">
        <v>228.04</v>
      </c>
      <c r="N166" s="53">
        <v>218.62067352650851</v>
      </c>
      <c r="O166" s="53">
        <v>211.10691908278073</v>
      </c>
      <c r="P166" s="53">
        <v>80.400000000000006</v>
      </c>
      <c r="Q166" s="53">
        <v>80.007054946404168</v>
      </c>
      <c r="R166" s="53">
        <v>95.13755302991234</v>
      </c>
      <c r="S166" s="53">
        <v>147.63999999999999</v>
      </c>
      <c r="T166" s="53">
        <v>138.61361858010434</v>
      </c>
      <c r="U166" s="53">
        <v>115.96936605286841</v>
      </c>
      <c r="V166" s="53">
        <v>202.46</v>
      </c>
      <c r="W166" s="53">
        <v>206.2654225448413</v>
      </c>
      <c r="X166" s="53">
        <v>188.39412183705969</v>
      </c>
      <c r="Y166" s="54">
        <v>3229</v>
      </c>
      <c r="Z166" s="54">
        <v>3322</v>
      </c>
      <c r="AA166" s="54">
        <v>3383</v>
      </c>
      <c r="AB166" s="51">
        <v>11</v>
      </c>
      <c r="AC166" s="52">
        <v>1.1009916912355937</v>
      </c>
    </row>
    <row r="167" spans="1:29" s="1" customFormat="1" x14ac:dyDescent="0.25">
      <c r="A167" s="51" t="s">
        <v>17</v>
      </c>
      <c r="B167" s="51" t="s">
        <v>3600</v>
      </c>
      <c r="C167" s="51">
        <v>90</v>
      </c>
      <c r="D167" s="52">
        <v>0.875</v>
      </c>
      <c r="E167" s="52">
        <v>0.89378767239616375</v>
      </c>
      <c r="F167" s="52">
        <v>0.90605165341534777</v>
      </c>
      <c r="G167" s="52">
        <v>1.177</v>
      </c>
      <c r="H167" s="52">
        <v>1.3096924849339544</v>
      </c>
      <c r="I167" s="52">
        <v>1.0011048369603455</v>
      </c>
      <c r="J167" s="52">
        <v>2.6869999999999998</v>
      </c>
      <c r="K167" s="52">
        <v>2.607029703695718</v>
      </c>
      <c r="L167" s="52">
        <v>1.8358534269546771</v>
      </c>
      <c r="M167" s="53">
        <v>152.31</v>
      </c>
      <c r="N167" s="53">
        <v>135.89262285338901</v>
      </c>
      <c r="O167" s="53">
        <v>173.63353924125522</v>
      </c>
      <c r="P167" s="53">
        <v>66.75</v>
      </c>
      <c r="Q167" s="53">
        <v>68.268323393763907</v>
      </c>
      <c r="R167" s="53">
        <v>94.683689580440486</v>
      </c>
      <c r="S167" s="53">
        <v>85.56</v>
      </c>
      <c r="T167" s="53">
        <v>67.624299459625121</v>
      </c>
      <c r="U167" s="53">
        <v>78.949849660814721</v>
      </c>
      <c r="V167" s="53">
        <v>179.35</v>
      </c>
      <c r="W167" s="53">
        <v>177.97754690904776</v>
      </c>
      <c r="X167" s="53">
        <v>173.82537599296452</v>
      </c>
      <c r="Y167" s="54">
        <v>2971</v>
      </c>
      <c r="Z167" s="54">
        <v>3056</v>
      </c>
      <c r="AA167" s="54">
        <v>3113</v>
      </c>
      <c r="AB167" s="51">
        <v>19</v>
      </c>
      <c r="AC167" s="37"/>
    </row>
    <row r="168" spans="1:29" s="1" customFormat="1" x14ac:dyDescent="0.25">
      <c r="A168" s="51" t="s">
        <v>639</v>
      </c>
      <c r="B168" s="51" t="s">
        <v>3600</v>
      </c>
      <c r="C168" s="51">
        <v>57</v>
      </c>
      <c r="D168" s="52">
        <v>0.90799999999999992</v>
      </c>
      <c r="E168" s="52">
        <v>0.93131439851670095</v>
      </c>
      <c r="F168" s="52">
        <v>0.94887284653372039</v>
      </c>
      <c r="G168" s="52">
        <v>1.046</v>
      </c>
      <c r="H168" s="52">
        <v>1</v>
      </c>
      <c r="I168" s="52">
        <v>0.99981126244193375</v>
      </c>
      <c r="J168" s="52">
        <v>2.6210000000000004</v>
      </c>
      <c r="K168" s="52">
        <v>3.0345168163505671</v>
      </c>
      <c r="L168" s="52">
        <v>3.0495632859573485</v>
      </c>
      <c r="M168" s="53">
        <v>176.12</v>
      </c>
      <c r="N168" s="53">
        <v>184.17662073137234</v>
      </c>
      <c r="O168" s="53">
        <v>181.61840302086281</v>
      </c>
      <c r="P168" s="53">
        <v>70.28</v>
      </c>
      <c r="Q168" s="53">
        <v>60.693886993472198</v>
      </c>
      <c r="R168" s="53">
        <v>59.544304472426155</v>
      </c>
      <c r="S168" s="53">
        <v>105.84</v>
      </c>
      <c r="T168" s="53">
        <v>123.48273373790015</v>
      </c>
      <c r="U168" s="53">
        <v>122.07409854843667</v>
      </c>
      <c r="V168" s="53">
        <v>184.22</v>
      </c>
      <c r="W168" s="53">
        <v>184.17662073137234</v>
      </c>
      <c r="X168" s="53">
        <v>181.58412480697675</v>
      </c>
      <c r="Y168" s="54">
        <v>3202</v>
      </c>
      <c r="Z168" s="54">
        <v>3294</v>
      </c>
      <c r="AA168" s="54">
        <v>3355</v>
      </c>
      <c r="AB168" s="51">
        <v>24</v>
      </c>
      <c r="AC168" s="52">
        <v>0.98312820512820509</v>
      </c>
    </row>
    <row r="169" spans="1:29" s="1" customFormat="1" x14ac:dyDescent="0.25">
      <c r="A169" s="51" t="s">
        <v>641</v>
      </c>
      <c r="B169" s="51" t="s">
        <v>3600</v>
      </c>
      <c r="C169" s="51">
        <v>51</v>
      </c>
      <c r="D169" s="52">
        <v>0.94099999999999995</v>
      </c>
      <c r="E169" s="52">
        <v>0.90741052106327935</v>
      </c>
      <c r="F169" s="52">
        <v>0.93527790030877811</v>
      </c>
      <c r="G169" s="52">
        <v>0.63900000000000001</v>
      </c>
      <c r="H169" s="52">
        <v>0.73513206192374037</v>
      </c>
      <c r="I169" s="52">
        <v>0.99999968011352136</v>
      </c>
      <c r="J169" s="52">
        <v>1.9809999999999999</v>
      </c>
      <c r="K169" s="52">
        <v>2.0180473606419054</v>
      </c>
      <c r="L169" s="52">
        <v>1.7969731877409965</v>
      </c>
      <c r="M169" s="53">
        <v>295.95999999999998</v>
      </c>
      <c r="N169" s="53">
        <v>242.07244059395572</v>
      </c>
      <c r="O169" s="53">
        <v>173.23656068368757</v>
      </c>
      <c r="P169" s="53">
        <v>95.39</v>
      </c>
      <c r="Q169" s="53">
        <v>88.181881089323099</v>
      </c>
      <c r="R169" s="53">
        <v>96.40461329611297</v>
      </c>
      <c r="S169" s="53">
        <v>200.57</v>
      </c>
      <c r="T169" s="53">
        <v>153.89055950463262</v>
      </c>
      <c r="U169" s="53">
        <v>76.831947387574587</v>
      </c>
      <c r="V169" s="53">
        <v>189</v>
      </c>
      <c r="W169" s="53">
        <v>177.95521238874682</v>
      </c>
      <c r="X169" s="53">
        <v>173.23650526765417</v>
      </c>
      <c r="Y169" s="54">
        <v>2730</v>
      </c>
      <c r="Z169" s="54">
        <v>2808</v>
      </c>
      <c r="AA169" s="54">
        <v>2860</v>
      </c>
      <c r="AB169" s="51">
        <v>19</v>
      </c>
      <c r="AC169" s="52">
        <v>0.63662420382165608</v>
      </c>
    </row>
    <row r="170" spans="1:29" s="1" customFormat="1" x14ac:dyDescent="0.25">
      <c r="A170" s="51" t="s">
        <v>649</v>
      </c>
      <c r="B170" s="51" t="s">
        <v>3600</v>
      </c>
      <c r="C170" s="51">
        <v>53</v>
      </c>
      <c r="D170" s="52">
        <v>0.84900000000000009</v>
      </c>
      <c r="E170" s="52">
        <v>0.91246098848096235</v>
      </c>
      <c r="F170" s="52">
        <v>0.9465143775736643</v>
      </c>
      <c r="G170" s="52">
        <v>0.99</v>
      </c>
      <c r="H170" s="52">
        <v>1.0223242961424999</v>
      </c>
      <c r="I170" s="52">
        <v>1.0592489607347679</v>
      </c>
      <c r="J170" s="52">
        <v>2.3809999999999998</v>
      </c>
      <c r="K170" s="52">
        <v>1.809596654908884</v>
      </c>
      <c r="L170" s="52">
        <v>1.7819273810515575</v>
      </c>
      <c r="M170" s="53">
        <v>173.74</v>
      </c>
      <c r="N170" s="53">
        <v>170.55277875113882</v>
      </c>
      <c r="O170" s="53">
        <v>185.82766773657826</v>
      </c>
      <c r="P170" s="53">
        <v>72.27</v>
      </c>
      <c r="Q170" s="53">
        <v>96.353101128320134</v>
      </c>
      <c r="R170" s="53">
        <v>110.46340385071004</v>
      </c>
      <c r="S170" s="53">
        <v>101.46</v>
      </c>
      <c r="T170" s="53">
        <v>74.199677622818697</v>
      </c>
      <c r="U170" s="53">
        <v>75.364263885868226</v>
      </c>
      <c r="V170" s="53">
        <v>172.07</v>
      </c>
      <c r="W170" s="53">
        <v>174.36024949190553</v>
      </c>
      <c r="X170" s="53">
        <v>196.83776392573625</v>
      </c>
      <c r="Y170" s="54">
        <v>2734</v>
      </c>
      <c r="Z170" s="54">
        <v>2998</v>
      </c>
      <c r="AA170" s="54">
        <v>3500</v>
      </c>
      <c r="AB170" s="51">
        <v>3</v>
      </c>
      <c r="AC170" s="52">
        <v>0.71779045643153527</v>
      </c>
    </row>
    <row r="171" spans="1:29" s="1" customFormat="1" x14ac:dyDescent="0.25">
      <c r="A171" s="51" t="s">
        <v>90</v>
      </c>
      <c r="B171" s="51" t="s">
        <v>3600</v>
      </c>
      <c r="C171" s="51">
        <v>48</v>
      </c>
      <c r="D171" s="52">
        <v>0.81400000000000006</v>
      </c>
      <c r="E171" s="52">
        <v>0.86127454924997282</v>
      </c>
      <c r="F171" s="52">
        <v>0.87894930283842698</v>
      </c>
      <c r="G171" s="52">
        <v>0.40799999999999997</v>
      </c>
      <c r="H171" s="52">
        <v>0.6879043416435362</v>
      </c>
      <c r="I171" s="52">
        <v>1.0003806811111946</v>
      </c>
      <c r="J171" s="52">
        <v>1.7969999999999999</v>
      </c>
      <c r="K171" s="52">
        <v>2.3095953743538287</v>
      </c>
      <c r="L171" s="52">
        <v>2.2485138775145703</v>
      </c>
      <c r="M171" s="53">
        <v>342.36</v>
      </c>
      <c r="N171" s="53">
        <v>233.50541479440824</v>
      </c>
      <c r="O171" s="53">
        <v>159.83829945438177</v>
      </c>
      <c r="P171" s="53">
        <v>77.790000000000006</v>
      </c>
      <c r="Q171" s="53">
        <v>69.548714211158583</v>
      </c>
      <c r="R171" s="53">
        <v>71.113257727622525</v>
      </c>
      <c r="S171" s="53">
        <v>264.58</v>
      </c>
      <c r="T171" s="53">
        <v>163.95670058324967</v>
      </c>
      <c r="U171" s="53">
        <v>88.725041726759244</v>
      </c>
      <c r="V171" s="53">
        <v>139.81</v>
      </c>
      <c r="W171" s="53">
        <v>160.62938863434826</v>
      </c>
      <c r="X171" s="53">
        <v>159.8991468758295</v>
      </c>
      <c r="Y171" s="54">
        <v>2375</v>
      </c>
      <c r="Z171" s="54">
        <v>2935</v>
      </c>
      <c r="AA171" s="54">
        <v>2989</v>
      </c>
      <c r="AB171" s="51">
        <v>6</v>
      </c>
      <c r="AC171" s="52">
        <v>0.68098144823459006</v>
      </c>
    </row>
    <row r="172" spans="1:29" s="1" customFormat="1" x14ac:dyDescent="0.25">
      <c r="A172" s="51" t="s">
        <v>101</v>
      </c>
      <c r="B172" s="51" t="s">
        <v>3600</v>
      </c>
      <c r="C172" s="51">
        <v>49</v>
      </c>
      <c r="D172" s="52">
        <v>0.9890000000000001</v>
      </c>
      <c r="E172" s="52">
        <v>0.99424774880130984</v>
      </c>
      <c r="F172" s="52">
        <v>0.99629377149886778</v>
      </c>
      <c r="G172" s="52">
        <v>0.94200000000000006</v>
      </c>
      <c r="H172" s="52">
        <v>1.0272201986422353</v>
      </c>
      <c r="I172" s="52">
        <v>1.0390721715459554</v>
      </c>
      <c r="J172" s="52">
        <v>1.827</v>
      </c>
      <c r="K172" s="52">
        <v>2.1042506396655143</v>
      </c>
      <c r="L172" s="52">
        <v>2.237283820383849</v>
      </c>
      <c r="M172" s="53">
        <v>166.2</v>
      </c>
      <c r="N172" s="53">
        <v>158.60403410329999</v>
      </c>
      <c r="O172" s="53">
        <v>155.53551502508049</v>
      </c>
      <c r="P172" s="53">
        <v>85.67</v>
      </c>
      <c r="Q172" s="53">
        <v>77.424839202115777</v>
      </c>
      <c r="R172" s="53">
        <v>72.236085505638357</v>
      </c>
      <c r="S172" s="53">
        <v>80.53</v>
      </c>
      <c r="T172" s="53">
        <v>81.179194901184218</v>
      </c>
      <c r="U172" s="53">
        <v>83.299429519442114</v>
      </c>
      <c r="V172" s="53">
        <v>156.5</v>
      </c>
      <c r="W172" s="53">
        <v>162.92126741705169</v>
      </c>
      <c r="X172" s="53">
        <v>161.61262534962896</v>
      </c>
      <c r="Y172" s="54">
        <v>2677</v>
      </c>
      <c r="Z172" s="54">
        <v>2754</v>
      </c>
      <c r="AA172" s="54">
        <v>2805</v>
      </c>
      <c r="AB172" s="51">
        <v>25</v>
      </c>
      <c r="AC172" s="52">
        <v>0.648452380952381</v>
      </c>
    </row>
    <row r="173" spans="1:29" s="1" customFormat="1" x14ac:dyDescent="0.25">
      <c r="A173" s="51" t="s">
        <v>390</v>
      </c>
      <c r="B173" s="51" t="s">
        <v>3600</v>
      </c>
      <c r="C173" s="51">
        <v>44</v>
      </c>
      <c r="D173" s="52">
        <v>0.92900000000000005</v>
      </c>
      <c r="E173" s="52">
        <v>0.95231663729349558</v>
      </c>
      <c r="F173" s="52">
        <v>0.95390053226879579</v>
      </c>
      <c r="G173" s="52">
        <v>1.002</v>
      </c>
      <c r="H173" s="52">
        <v>1.0012070823290551</v>
      </c>
      <c r="I173" s="52">
        <v>0.98099271923294495</v>
      </c>
      <c r="J173" s="52">
        <v>1.4990000000000001</v>
      </c>
      <c r="K173" s="52">
        <v>1.7055417439764735</v>
      </c>
      <c r="L173" s="52">
        <v>1.5384364841598621</v>
      </c>
      <c r="M173" s="53">
        <v>152</v>
      </c>
      <c r="N173" s="53">
        <v>158.99998923417081</v>
      </c>
      <c r="O173" s="53">
        <v>150.00002665925081</v>
      </c>
      <c r="P173" s="53">
        <v>101.6</v>
      </c>
      <c r="Q173" s="53">
        <v>93.338035186602411</v>
      </c>
      <c r="R173" s="53">
        <v>95.648364786298302</v>
      </c>
      <c r="S173" s="53">
        <v>50.4</v>
      </c>
      <c r="T173" s="53">
        <v>65.661954047568386</v>
      </c>
      <c r="U173" s="53">
        <v>54.351661872952519</v>
      </c>
      <c r="V173" s="53">
        <v>152.33000000000001</v>
      </c>
      <c r="W173" s="53">
        <v>159.19191531149534</v>
      </c>
      <c r="X173" s="53">
        <v>147.14893403747271</v>
      </c>
      <c r="Y173" s="54">
        <v>2625</v>
      </c>
      <c r="Z173" s="54">
        <v>2700</v>
      </c>
      <c r="AA173" s="54">
        <v>2750</v>
      </c>
      <c r="AB173" s="51">
        <v>24</v>
      </c>
      <c r="AC173" s="37"/>
    </row>
    <row r="174" spans="1:29" s="1" customFormat="1" x14ac:dyDescent="0.25">
      <c r="A174" s="51" t="s">
        <v>754</v>
      </c>
      <c r="B174" s="51" t="s">
        <v>3600</v>
      </c>
      <c r="C174" s="51">
        <v>42</v>
      </c>
      <c r="D174" s="52">
        <v>0.95900000000000007</v>
      </c>
      <c r="E174" s="52">
        <v>0.97217410414188943</v>
      </c>
      <c r="F174" s="52">
        <v>0.9804438609793914</v>
      </c>
      <c r="G174" s="52">
        <v>0.9840000000000001</v>
      </c>
      <c r="H174" s="52">
        <v>0.98509786758144269</v>
      </c>
      <c r="I174" s="52">
        <v>0.99427947308046816</v>
      </c>
      <c r="J174" s="52">
        <v>1.621</v>
      </c>
      <c r="K174" s="52">
        <v>1.4786836172670312</v>
      </c>
      <c r="L174" s="52">
        <v>1.6594683928763467</v>
      </c>
      <c r="M174" s="53">
        <v>157.6</v>
      </c>
      <c r="N174" s="53">
        <v>162.87277392814832</v>
      </c>
      <c r="O174" s="53">
        <v>149.35243298037912</v>
      </c>
      <c r="P174" s="53">
        <v>95.72</v>
      </c>
      <c r="Q174" s="53">
        <v>108.50571441390284</v>
      </c>
      <c r="R174" s="53">
        <v>89.485318915671826</v>
      </c>
      <c r="S174" s="53">
        <v>61.88</v>
      </c>
      <c r="T174" s="53">
        <v>54.36705951424549</v>
      </c>
      <c r="U174" s="53">
        <v>59.867114064707287</v>
      </c>
      <c r="V174" s="53">
        <v>155.15</v>
      </c>
      <c r="W174" s="53">
        <v>160.4456222836933</v>
      </c>
      <c r="X174" s="53">
        <v>148.49805836701728</v>
      </c>
      <c r="Y174" s="54">
        <v>2992</v>
      </c>
      <c r="Z174" s="54">
        <v>3078</v>
      </c>
      <c r="AA174" s="54">
        <v>3135</v>
      </c>
      <c r="AB174" s="51">
        <v>16</v>
      </c>
      <c r="AC174" s="37"/>
    </row>
    <row r="175" spans="1:29" s="1" customFormat="1" x14ac:dyDescent="0.25">
      <c r="A175" s="51" t="s">
        <v>534</v>
      </c>
      <c r="B175" s="51" t="s">
        <v>3600</v>
      </c>
      <c r="C175" s="51">
        <v>45</v>
      </c>
      <c r="D175" s="52">
        <v>0.74400000000000011</v>
      </c>
      <c r="E175" s="52">
        <v>0.77055106256345618</v>
      </c>
      <c r="F175" s="52">
        <v>0.81224577561954592</v>
      </c>
      <c r="G175" s="52">
        <v>1.264</v>
      </c>
      <c r="H175" s="52">
        <v>1.2965605105377556</v>
      </c>
      <c r="I175" s="52">
        <v>0.98005793952562015</v>
      </c>
      <c r="J175" s="52">
        <v>2.3090000000000002</v>
      </c>
      <c r="K175" s="52">
        <v>2.4573874612187554</v>
      </c>
      <c r="L175" s="52">
        <v>3.3638286368881034</v>
      </c>
      <c r="M175" s="53">
        <v>121.65</v>
      </c>
      <c r="N175" s="53">
        <v>121.78867193873256</v>
      </c>
      <c r="O175" s="53">
        <v>149.9999864204249</v>
      </c>
      <c r="P175" s="53">
        <v>66.599999999999994</v>
      </c>
      <c r="Q175" s="53">
        <v>64.257828754560236</v>
      </c>
      <c r="R175" s="53">
        <v>43.702784383235162</v>
      </c>
      <c r="S175" s="53">
        <v>55.06</v>
      </c>
      <c r="T175" s="53">
        <v>57.530843184172326</v>
      </c>
      <c r="U175" s="53">
        <v>106.29720203718975</v>
      </c>
      <c r="V175" s="53">
        <v>153.80000000000001</v>
      </c>
      <c r="W175" s="53">
        <v>157.90638266659832</v>
      </c>
      <c r="X175" s="53">
        <v>147.00867762007263</v>
      </c>
      <c r="Y175" s="54">
        <v>2900</v>
      </c>
      <c r="Z175" s="54">
        <v>2990</v>
      </c>
      <c r="AA175" s="54">
        <v>3040</v>
      </c>
      <c r="AB175" s="51">
        <v>12</v>
      </c>
      <c r="AC175" s="52">
        <v>0.84542068965517236</v>
      </c>
    </row>
    <row r="176" spans="1:29" s="1" customFormat="1" x14ac:dyDescent="0.25">
      <c r="A176" s="51" t="s">
        <v>428</v>
      </c>
      <c r="B176" s="51" t="s">
        <v>3600</v>
      </c>
      <c r="C176" s="51">
        <v>46</v>
      </c>
      <c r="D176" s="52">
        <v>0.87</v>
      </c>
      <c r="E176" s="52">
        <v>0.90056265694919091</v>
      </c>
      <c r="F176" s="52">
        <v>0.90603387932241353</v>
      </c>
      <c r="G176" s="52">
        <v>0.82799999999999996</v>
      </c>
      <c r="H176" s="52">
        <v>0.9751540554621162</v>
      </c>
      <c r="I176" s="52">
        <v>0.7887748388021536</v>
      </c>
      <c r="J176" s="52">
        <v>1.649</v>
      </c>
      <c r="K176" s="52">
        <v>1.4989271095405738</v>
      </c>
      <c r="L176" s="52">
        <v>1.4694862668092303</v>
      </c>
      <c r="M176" s="53">
        <v>150</v>
      </c>
      <c r="N176" s="53">
        <v>134.37873096635388</v>
      </c>
      <c r="O176" s="53">
        <v>150.00002158707298</v>
      </c>
      <c r="P176" s="53">
        <v>75.3</v>
      </c>
      <c r="Q176" s="53">
        <v>87.422506161661744</v>
      </c>
      <c r="R176" s="53">
        <v>80.515378414913044</v>
      </c>
      <c r="S176" s="53">
        <v>74.7</v>
      </c>
      <c r="T176" s="53">
        <v>46.956224804692127</v>
      </c>
      <c r="U176" s="53">
        <v>69.484643172159934</v>
      </c>
      <c r="V176" s="53">
        <v>124.19</v>
      </c>
      <c r="W176" s="53">
        <v>131.03996446969265</v>
      </c>
      <c r="X176" s="53">
        <v>118.31624284766305</v>
      </c>
      <c r="Y176" s="54">
        <v>2200</v>
      </c>
      <c r="Z176" s="54">
        <v>2261</v>
      </c>
      <c r="AA176" s="54">
        <v>2299</v>
      </c>
      <c r="AB176" s="51">
        <v>5</v>
      </c>
      <c r="AC176" s="52">
        <v>0.87424772568229536</v>
      </c>
    </row>
    <row r="177" spans="1:29" s="1" customFormat="1" x14ac:dyDescent="0.25">
      <c r="A177" s="51" t="s">
        <v>652</v>
      </c>
      <c r="B177" s="51" t="s">
        <v>3600</v>
      </c>
      <c r="C177" s="51">
        <v>60</v>
      </c>
      <c r="D177" s="52">
        <v>0.94099999999999995</v>
      </c>
      <c r="E177" s="52">
        <v>0.96669331425926708</v>
      </c>
      <c r="F177" s="52">
        <v>0.96478246003571144</v>
      </c>
      <c r="G177" s="52">
        <v>0.99099999999999999</v>
      </c>
      <c r="H177" s="52">
        <v>1.158521480900957</v>
      </c>
      <c r="I177" s="52">
        <v>0.82376454143130551</v>
      </c>
      <c r="J177" s="52">
        <v>2.0510000000000002</v>
      </c>
      <c r="K177" s="52">
        <v>2.3889497991808799</v>
      </c>
      <c r="L177" s="52">
        <v>1.9398985590081439</v>
      </c>
      <c r="M177" s="53">
        <v>112.74</v>
      </c>
      <c r="N177" s="53">
        <v>95.837798444495547</v>
      </c>
      <c r="O177" s="53">
        <v>134.24692438379736</v>
      </c>
      <c r="P177" s="53">
        <v>54.44</v>
      </c>
      <c r="Q177" s="53">
        <v>46.476551419487464</v>
      </c>
      <c r="R177" s="53">
        <v>57.007030388292442</v>
      </c>
      <c r="S177" s="53">
        <v>58.29</v>
      </c>
      <c r="T177" s="53">
        <v>49.361247025008083</v>
      </c>
      <c r="U177" s="53">
        <v>77.239893995504929</v>
      </c>
      <c r="V177" s="53">
        <v>111.69</v>
      </c>
      <c r="W177" s="53">
        <v>111.03014818020441</v>
      </c>
      <c r="X177" s="53">
        <v>110.58785610358198</v>
      </c>
      <c r="Y177" s="54">
        <v>2058</v>
      </c>
      <c r="Z177" s="54">
        <v>2116</v>
      </c>
      <c r="AA177" s="54">
        <v>2156</v>
      </c>
      <c r="AB177" s="51">
        <v>20</v>
      </c>
      <c r="AC177" s="52">
        <v>1.110855106888361</v>
      </c>
    </row>
    <row r="178" spans="1:29" s="1" customFormat="1" x14ac:dyDescent="0.25">
      <c r="A178" s="51" t="s">
        <v>654</v>
      </c>
      <c r="B178" s="51" t="s">
        <v>3600</v>
      </c>
      <c r="C178" s="51">
        <v>90</v>
      </c>
      <c r="D178" s="52">
        <v>0.94299999999999995</v>
      </c>
      <c r="E178" s="52">
        <v>0.94683567459621787</v>
      </c>
      <c r="F178" s="52">
        <v>0.9477208490619724</v>
      </c>
      <c r="G178" s="52">
        <v>1.0920000000000001</v>
      </c>
      <c r="H178" s="52">
        <v>1.3270328405267628</v>
      </c>
      <c r="I178" s="52">
        <v>1.2930243402895114</v>
      </c>
      <c r="J178" s="52">
        <v>2.2170000000000001</v>
      </c>
      <c r="K178" s="52">
        <v>2.3895105327817605</v>
      </c>
      <c r="L178" s="52">
        <v>2.1840832791151596</v>
      </c>
      <c r="M178" s="53">
        <v>114.43</v>
      </c>
      <c r="N178" s="53">
        <v>93.460738233815192</v>
      </c>
      <c r="O178" s="53">
        <v>94.550898664949969</v>
      </c>
      <c r="P178" s="53">
        <v>56.34</v>
      </c>
      <c r="Q178" s="53">
        <v>51.904131509210444</v>
      </c>
      <c r="R178" s="53">
        <v>55.976168371911797</v>
      </c>
      <c r="S178" s="53">
        <v>58.09</v>
      </c>
      <c r="T178" s="53">
        <v>41.556606724604748</v>
      </c>
      <c r="U178" s="53">
        <v>38.574730293038172</v>
      </c>
      <c r="V178" s="53">
        <v>124.93</v>
      </c>
      <c r="W178" s="53">
        <v>124.025468936148</v>
      </c>
      <c r="X178" s="53">
        <v>122.2566133700274</v>
      </c>
      <c r="Y178" s="54">
        <v>2074</v>
      </c>
      <c r="Z178" s="54">
        <v>2134</v>
      </c>
      <c r="AA178" s="54">
        <v>2173</v>
      </c>
      <c r="AB178" s="51">
        <v>13</v>
      </c>
      <c r="AC178" s="52">
        <v>0.64192307692307693</v>
      </c>
    </row>
    <row r="179" spans="1:29" s="1" customFormat="1" x14ac:dyDescent="0.25">
      <c r="A179" s="51" t="s">
        <v>657</v>
      </c>
      <c r="B179" s="51" t="s">
        <v>3600</v>
      </c>
      <c r="C179" s="51">
        <v>95</v>
      </c>
      <c r="D179" s="52">
        <v>0.95900000000000007</v>
      </c>
      <c r="E179" s="52">
        <v>0.97496564603079527</v>
      </c>
      <c r="F179" s="52">
        <v>0.98251680469584746</v>
      </c>
      <c r="G179" s="52">
        <v>0.82499999999999996</v>
      </c>
      <c r="H179" s="52">
        <v>0.83340193516533212</v>
      </c>
      <c r="I179" s="52">
        <v>0.82112974662321458</v>
      </c>
      <c r="J179" s="52">
        <v>2.2290000000000001</v>
      </c>
      <c r="K179" s="52">
        <v>2.0727553712917124</v>
      </c>
      <c r="L179" s="52">
        <v>1.8184537662872706</v>
      </c>
      <c r="M179" s="53">
        <v>162.09</v>
      </c>
      <c r="N179" s="53">
        <v>151.52277379435606</v>
      </c>
      <c r="O179" s="53">
        <v>151.02127359537019</v>
      </c>
      <c r="P179" s="53">
        <v>59.98</v>
      </c>
      <c r="Q179" s="53">
        <v>60.92343295829437</v>
      </c>
      <c r="R179" s="53">
        <v>68.194233156264531</v>
      </c>
      <c r="S179" s="53">
        <v>102.11</v>
      </c>
      <c r="T179" s="53">
        <v>90.599340836061671</v>
      </c>
      <c r="U179" s="53">
        <v>82.827040439105673</v>
      </c>
      <c r="V179" s="53">
        <v>133.72</v>
      </c>
      <c r="W179" s="53">
        <v>126.27937290183519</v>
      </c>
      <c r="X179" s="53">
        <v>124.0080601220815</v>
      </c>
      <c r="Y179" s="54">
        <v>2184</v>
      </c>
      <c r="Z179" s="54">
        <v>2246</v>
      </c>
      <c r="AA179" s="54">
        <v>2288</v>
      </c>
      <c r="AB179" s="51">
        <v>21</v>
      </c>
      <c r="AC179" s="52">
        <v>0.77334498834498833</v>
      </c>
    </row>
    <row r="180" spans="1:29" s="1" customFormat="1" x14ac:dyDescent="0.25">
      <c r="A180" s="51" t="s">
        <v>763</v>
      </c>
      <c r="B180" s="51" t="s">
        <v>3600</v>
      </c>
      <c r="C180" s="51">
        <v>33</v>
      </c>
      <c r="D180" s="52">
        <v>0.92500000000000004</v>
      </c>
      <c r="E180" s="52">
        <v>0.9473013632844276</v>
      </c>
      <c r="F180" s="52">
        <v>0.9516100683619948</v>
      </c>
      <c r="G180" s="52">
        <v>0.64200000000000002</v>
      </c>
      <c r="H180" s="52">
        <v>0.69127217338114832</v>
      </c>
      <c r="I180" s="52">
        <v>0.99064920058404216</v>
      </c>
      <c r="J180" s="52">
        <v>3.2450000000000001</v>
      </c>
      <c r="K180" s="52">
        <v>3.053702938402687</v>
      </c>
      <c r="L180" s="52">
        <v>3.1855244929274003</v>
      </c>
      <c r="M180" s="53">
        <v>291.39999999999998</v>
      </c>
      <c r="N180" s="53">
        <v>312.39541210335983</v>
      </c>
      <c r="O180" s="53">
        <v>212.09847456764203</v>
      </c>
      <c r="P180" s="53">
        <v>57.63</v>
      </c>
      <c r="Q180" s="53">
        <v>70.717505872377686</v>
      </c>
      <c r="R180" s="53">
        <v>65.959368619526728</v>
      </c>
      <c r="S180" s="53">
        <v>233.77</v>
      </c>
      <c r="T180" s="53">
        <v>241.67790623098216</v>
      </c>
      <c r="U180" s="53">
        <v>146.13910594811529</v>
      </c>
      <c r="V180" s="53">
        <v>186.98</v>
      </c>
      <c r="W180" s="53">
        <v>215.95025547898902</v>
      </c>
      <c r="X180" s="53">
        <v>210.11518427552934</v>
      </c>
      <c r="Y180" s="54">
        <v>3095</v>
      </c>
      <c r="Z180" s="54">
        <v>3593</v>
      </c>
      <c r="AA180" s="54">
        <v>3941</v>
      </c>
      <c r="AB180" s="51">
        <v>20</v>
      </c>
      <c r="AC180" s="52">
        <v>0.62332681017612523</v>
      </c>
    </row>
    <row r="181" spans="1:29" s="1" customFormat="1" x14ac:dyDescent="0.25">
      <c r="A181" s="51" t="s">
        <v>662</v>
      </c>
      <c r="B181" s="51" t="s">
        <v>3600</v>
      </c>
      <c r="C181" s="51">
        <v>60</v>
      </c>
      <c r="D181" s="52">
        <v>0.95400000000000007</v>
      </c>
      <c r="E181" s="52">
        <v>0.96590853253053888</v>
      </c>
      <c r="F181" s="52">
        <v>0.97486190922374305</v>
      </c>
      <c r="G181" s="52">
        <v>1.107</v>
      </c>
      <c r="H181" s="52">
        <v>1.2746673430989093</v>
      </c>
      <c r="I181" s="52">
        <v>0.98850839882236874</v>
      </c>
      <c r="J181" s="52">
        <v>2.9710000000000001</v>
      </c>
      <c r="K181" s="52">
        <v>2.9689849887190936</v>
      </c>
      <c r="L181" s="52">
        <v>2.6970264067861316</v>
      </c>
      <c r="M181" s="53">
        <v>166.9</v>
      </c>
      <c r="N181" s="53">
        <v>142.97029678328187</v>
      </c>
      <c r="O181" s="53">
        <v>181.20591940075695</v>
      </c>
      <c r="P181" s="53">
        <v>62.18</v>
      </c>
      <c r="Q181" s="53">
        <v>61.381101297326502</v>
      </c>
      <c r="R181" s="53">
        <v>66.415209281331144</v>
      </c>
      <c r="S181" s="53">
        <v>104.72</v>
      </c>
      <c r="T181" s="53">
        <v>81.589195485955372</v>
      </c>
      <c r="U181" s="53">
        <v>114.7907101194258</v>
      </c>
      <c r="V181" s="53">
        <v>184.76</v>
      </c>
      <c r="W181" s="53">
        <v>182.23956834280847</v>
      </c>
      <c r="X181" s="53">
        <v>179.12357324397746</v>
      </c>
      <c r="Y181" s="54">
        <v>2940</v>
      </c>
      <c r="Z181" s="54">
        <v>3024</v>
      </c>
      <c r="AA181" s="54">
        <v>3080</v>
      </c>
      <c r="AB181" s="51">
        <v>14</v>
      </c>
      <c r="AC181" s="52">
        <v>0.64547985347985348</v>
      </c>
    </row>
    <row r="182" spans="1:29" s="1" customFormat="1" x14ac:dyDescent="0.25">
      <c r="A182" s="51" t="s">
        <v>664</v>
      </c>
      <c r="B182" s="51" t="s">
        <v>3600</v>
      </c>
      <c r="C182" s="51">
        <v>57</v>
      </c>
      <c r="D182" s="52">
        <v>0.94599999999999995</v>
      </c>
      <c r="E182" s="52">
        <v>0.96124887215705801</v>
      </c>
      <c r="F182" s="52">
        <v>0.96925229908036781</v>
      </c>
      <c r="G182" s="52">
        <v>0.90099999999999991</v>
      </c>
      <c r="H182" s="52">
        <v>1.278566923353053</v>
      </c>
      <c r="I182" s="52">
        <v>1.0225769857015181</v>
      </c>
      <c r="J182" s="52">
        <v>2.2149999999999999</v>
      </c>
      <c r="K182" s="52">
        <v>2.3276278066889793</v>
      </c>
      <c r="L182" s="52">
        <v>2.1528888308408978</v>
      </c>
      <c r="M182" s="53">
        <v>229.76</v>
      </c>
      <c r="N182" s="53">
        <v>152.61735125190791</v>
      </c>
      <c r="O182" s="53">
        <v>189.96219531165298</v>
      </c>
      <c r="P182" s="53">
        <v>93.42</v>
      </c>
      <c r="Q182" s="53">
        <v>83.832774586937134</v>
      </c>
      <c r="R182" s="53">
        <v>90.228053718482343</v>
      </c>
      <c r="S182" s="53">
        <v>136.34</v>
      </c>
      <c r="T182" s="53">
        <v>68.784576664970757</v>
      </c>
      <c r="U182" s="53">
        <v>99.734141593170648</v>
      </c>
      <c r="V182" s="53">
        <v>206.91</v>
      </c>
      <c r="W182" s="53">
        <v>195.13149724044408</v>
      </c>
      <c r="X182" s="53">
        <v>194.25096907903315</v>
      </c>
      <c r="Y182" s="54">
        <v>3310</v>
      </c>
      <c r="Z182" s="54">
        <v>3412</v>
      </c>
      <c r="AA182" s="54">
        <v>3476</v>
      </c>
      <c r="AB182" s="51">
        <v>8</v>
      </c>
      <c r="AC182" s="52">
        <v>0.487072</v>
      </c>
    </row>
    <row r="183" spans="1:29" s="1" customFormat="1" x14ac:dyDescent="0.25">
      <c r="A183" s="51" t="s">
        <v>528</v>
      </c>
      <c r="B183" s="51" t="s">
        <v>3600</v>
      </c>
      <c r="C183" s="51">
        <v>53</v>
      </c>
      <c r="D183" s="52">
        <v>0.93099999999999994</v>
      </c>
      <c r="E183" s="52">
        <v>0.96570377973538468</v>
      </c>
      <c r="F183" s="52">
        <v>0.97695946069219686</v>
      </c>
      <c r="G183" s="52">
        <v>0.90099999999999991</v>
      </c>
      <c r="H183" s="52">
        <v>0.98995095394155652</v>
      </c>
      <c r="I183" s="52">
        <v>0.88167845816052692</v>
      </c>
      <c r="J183" s="52">
        <v>2.786</v>
      </c>
      <c r="K183" s="52">
        <v>2.8218359400314101</v>
      </c>
      <c r="L183" s="52">
        <v>2.3994674557657363</v>
      </c>
      <c r="M183" s="53">
        <v>148.91</v>
      </c>
      <c r="N183" s="53">
        <v>136.67861620168514</v>
      </c>
      <c r="O183" s="53">
        <v>153.09794222489313</v>
      </c>
      <c r="P183" s="53">
        <v>48.17</v>
      </c>
      <c r="Q183" s="53">
        <v>47.949324258292634</v>
      </c>
      <c r="R183" s="53">
        <v>56.25546507165123</v>
      </c>
      <c r="S183" s="53">
        <v>100.74</v>
      </c>
      <c r="T183" s="53">
        <v>88.729291943392511</v>
      </c>
      <c r="U183" s="53">
        <v>96.842477153241916</v>
      </c>
      <c r="V183" s="53">
        <v>134.22999999999999</v>
      </c>
      <c r="W183" s="53">
        <v>135.30512649227009</v>
      </c>
      <c r="X183" s="53">
        <v>134.98315764839322</v>
      </c>
      <c r="Y183" s="54">
        <v>2530</v>
      </c>
      <c r="Z183" s="54">
        <v>2602</v>
      </c>
      <c r="AA183" s="54">
        <v>2651</v>
      </c>
      <c r="AB183" s="51">
        <v>13</v>
      </c>
      <c r="AC183" s="52">
        <v>0.57011414735385679</v>
      </c>
    </row>
    <row r="184" spans="1:29" s="1" customFormat="1" x14ac:dyDescent="0.25">
      <c r="A184" s="51" t="s">
        <v>667</v>
      </c>
      <c r="B184" s="51" t="s">
        <v>3600</v>
      </c>
      <c r="C184" s="51">
        <v>44</v>
      </c>
      <c r="D184" s="52">
        <v>0.92700000000000005</v>
      </c>
      <c r="E184" s="52">
        <v>0.95112153324032578</v>
      </c>
      <c r="F184" s="52">
        <v>0.96815547620441378</v>
      </c>
      <c r="G184" s="52">
        <v>0.81200000000000006</v>
      </c>
      <c r="H184" s="52">
        <v>1.0923549383480242</v>
      </c>
      <c r="I184" s="52">
        <v>1.3037849964912158</v>
      </c>
      <c r="J184" s="52">
        <v>1.869</v>
      </c>
      <c r="K184" s="52">
        <v>1.8333837636795021</v>
      </c>
      <c r="L184" s="52">
        <v>1.6682732715477711</v>
      </c>
      <c r="M184" s="53">
        <v>156.83000000000001</v>
      </c>
      <c r="N184" s="53">
        <v>121.9453534196596</v>
      </c>
      <c r="O184" s="53">
        <v>102.29514463277019</v>
      </c>
      <c r="P184" s="53">
        <v>68.150000000000006</v>
      </c>
      <c r="Q184" s="53">
        <v>72.656697225909653</v>
      </c>
      <c r="R184" s="53">
        <v>79.945460411511249</v>
      </c>
      <c r="S184" s="53">
        <v>88.68</v>
      </c>
      <c r="T184" s="53">
        <v>49.288656193749937</v>
      </c>
      <c r="U184" s="53">
        <v>22.349684221258947</v>
      </c>
      <c r="V184" s="53">
        <v>127.4</v>
      </c>
      <c r="W184" s="53">
        <v>133.20760901656027</v>
      </c>
      <c r="X184" s="53">
        <v>133.37087478610468</v>
      </c>
      <c r="Y184" s="54">
        <v>2450</v>
      </c>
      <c r="Z184" s="54">
        <v>2613</v>
      </c>
      <c r="AA184" s="54">
        <v>2662</v>
      </c>
      <c r="AB184" s="51">
        <v>7</v>
      </c>
      <c r="AC184" s="52">
        <v>0.59636363636363632</v>
      </c>
    </row>
    <row r="185" spans="1:29" s="1" customFormat="1" x14ac:dyDescent="0.25">
      <c r="A185" s="51" t="s">
        <v>676</v>
      </c>
      <c r="B185" s="51" t="s">
        <v>3600</v>
      </c>
      <c r="C185" s="51">
        <v>63</v>
      </c>
      <c r="D185" s="52">
        <v>0.95400000000000007</v>
      </c>
      <c r="E185" s="52">
        <v>0.952576991311468</v>
      </c>
      <c r="F185" s="52">
        <v>0.96078932386575044</v>
      </c>
      <c r="G185" s="52">
        <v>1.0680000000000001</v>
      </c>
      <c r="H185" s="52">
        <v>1.0285792842239374</v>
      </c>
      <c r="I185" s="52">
        <v>1.1724927545391346</v>
      </c>
      <c r="J185" s="52">
        <v>2.532</v>
      </c>
      <c r="K185" s="52">
        <v>2.360451066190759</v>
      </c>
      <c r="L185" s="52">
        <v>2.4388573735837187</v>
      </c>
      <c r="M185" s="53">
        <v>121.04</v>
      </c>
      <c r="N185" s="53">
        <v>124.96476691507149</v>
      </c>
      <c r="O185" s="53">
        <v>129.95619394811209</v>
      </c>
      <c r="P185" s="53">
        <v>51.06</v>
      </c>
      <c r="Q185" s="53">
        <v>54.454071235691437</v>
      </c>
      <c r="R185" s="53">
        <v>62.477083515442999</v>
      </c>
      <c r="S185" s="53">
        <v>69.98</v>
      </c>
      <c r="T185" s="53">
        <v>70.510695679380049</v>
      </c>
      <c r="U185" s="53">
        <v>67.479110432669088</v>
      </c>
      <c r="V185" s="53">
        <v>129.25</v>
      </c>
      <c r="W185" s="53">
        <v>128.53617050671539</v>
      </c>
      <c r="X185" s="53">
        <v>152.37269581164395</v>
      </c>
      <c r="Y185" s="54">
        <v>2079</v>
      </c>
      <c r="Z185" s="54">
        <v>2138</v>
      </c>
      <c r="AA185" s="54">
        <v>2513</v>
      </c>
      <c r="AB185" s="51">
        <v>4</v>
      </c>
      <c r="AC185" s="52">
        <v>0.67655105973025054</v>
      </c>
    </row>
    <row r="186" spans="1:29" s="1" customFormat="1" x14ac:dyDescent="0.25">
      <c r="A186" s="51" t="s">
        <v>684</v>
      </c>
      <c r="B186" s="51" t="s">
        <v>3600</v>
      </c>
      <c r="C186" s="51">
        <v>60</v>
      </c>
      <c r="D186" s="52">
        <v>0.97199999999999998</v>
      </c>
      <c r="E186" s="52">
        <v>0.9950343462932929</v>
      </c>
      <c r="F186" s="52">
        <v>0.99560403777271245</v>
      </c>
      <c r="G186" s="52">
        <v>1.0309999999999999</v>
      </c>
      <c r="H186" s="52">
        <v>1.0568976578085327</v>
      </c>
      <c r="I186" s="52">
        <v>0.9649421422042872</v>
      </c>
      <c r="J186" s="52">
        <v>3.145</v>
      </c>
      <c r="K186" s="52">
        <v>3.1690283108712594</v>
      </c>
      <c r="L186" s="52">
        <v>2.5991724135368175</v>
      </c>
      <c r="M186" s="53">
        <v>140.4</v>
      </c>
      <c r="N186" s="53">
        <v>138.73885524480789</v>
      </c>
      <c r="O186" s="53">
        <v>150.00158313016496</v>
      </c>
      <c r="P186" s="53">
        <v>46.04</v>
      </c>
      <c r="Q186" s="53">
        <v>46.270577846292845</v>
      </c>
      <c r="R186" s="53">
        <v>55.688052168381311</v>
      </c>
      <c r="S186" s="53">
        <v>94.36</v>
      </c>
      <c r="T186" s="53">
        <v>92.468277398515056</v>
      </c>
      <c r="U186" s="53">
        <v>94.313530961783655</v>
      </c>
      <c r="V186" s="53">
        <v>144.77000000000001</v>
      </c>
      <c r="W186" s="53">
        <v>146.63277115527453</v>
      </c>
      <c r="X186" s="53">
        <v>144.74284895965584</v>
      </c>
      <c r="Y186" s="54">
        <v>2320</v>
      </c>
      <c r="Z186" s="54">
        <v>2386</v>
      </c>
      <c r="AA186" s="54">
        <v>2431</v>
      </c>
      <c r="AB186" s="51">
        <v>13</v>
      </c>
      <c r="AC186" s="52">
        <v>0.82535041219415572</v>
      </c>
    </row>
    <row r="187" spans="1:29" s="1" customFormat="1" x14ac:dyDescent="0.25">
      <c r="A187" s="51" t="s">
        <v>686</v>
      </c>
      <c r="B187" s="51" t="s">
        <v>3600</v>
      </c>
      <c r="C187" s="51">
        <v>63</v>
      </c>
      <c r="D187" s="52">
        <v>0.95400000000000007</v>
      </c>
      <c r="E187" s="52">
        <v>0.95527231268453827</v>
      </c>
      <c r="F187" s="52">
        <v>0.97651379535279947</v>
      </c>
      <c r="G187" s="52">
        <v>0.94499999999999995</v>
      </c>
      <c r="H187" s="52">
        <v>1.4913058629341138</v>
      </c>
      <c r="I187" s="52">
        <v>1.150789528558273</v>
      </c>
      <c r="J187" s="52">
        <v>2.573</v>
      </c>
      <c r="K187" s="52">
        <v>2.5342028783509662</v>
      </c>
      <c r="L187" s="52">
        <v>2.2313040545569258</v>
      </c>
      <c r="M187" s="53">
        <v>200.68</v>
      </c>
      <c r="N187" s="53">
        <v>128.13972923690937</v>
      </c>
      <c r="O187" s="53">
        <v>165.18836946754595</v>
      </c>
      <c r="P187" s="53">
        <v>73.66</v>
      </c>
      <c r="Q187" s="53">
        <v>75.406563191239371</v>
      </c>
      <c r="R187" s="53">
        <v>85.195491593643411</v>
      </c>
      <c r="S187" s="53">
        <v>127.03</v>
      </c>
      <c r="T187" s="53">
        <v>52.733166045669989</v>
      </c>
      <c r="U187" s="53">
        <v>79.992877873902557</v>
      </c>
      <c r="V187" s="53">
        <v>189.54</v>
      </c>
      <c r="W187" s="53">
        <v>191.09552948579284</v>
      </c>
      <c r="X187" s="53">
        <v>190.09704582286705</v>
      </c>
      <c r="Y187" s="54">
        <v>3373</v>
      </c>
      <c r="Z187" s="54">
        <v>3470</v>
      </c>
      <c r="AA187" s="54">
        <v>3534</v>
      </c>
      <c r="AB187" s="51">
        <v>16</v>
      </c>
      <c r="AC187" s="52">
        <v>0.65234813084112153</v>
      </c>
    </row>
    <row r="188" spans="1:29" s="1" customFormat="1" x14ac:dyDescent="0.25">
      <c r="A188" s="51" t="s">
        <v>689</v>
      </c>
      <c r="B188" s="51" t="s">
        <v>3600</v>
      </c>
      <c r="C188" s="51">
        <v>63</v>
      </c>
      <c r="D188" s="52">
        <v>0.96900000000000008</v>
      </c>
      <c r="E188" s="52">
        <v>0.98946583773766572</v>
      </c>
      <c r="F188" s="52">
        <v>0.99322463655163096</v>
      </c>
      <c r="G188" s="52">
        <v>1.0469999999999999</v>
      </c>
      <c r="H188" s="52">
        <v>1.2201491934951283</v>
      </c>
      <c r="I188" s="52">
        <v>1.2981494607867956</v>
      </c>
      <c r="J188" s="52">
        <v>2.9660000000000002</v>
      </c>
      <c r="K188" s="52">
        <v>2.9443328906595836</v>
      </c>
      <c r="L188" s="52">
        <v>2.5756410441543669</v>
      </c>
      <c r="M188" s="53">
        <v>163.49</v>
      </c>
      <c r="N188" s="53">
        <v>139.65729089487434</v>
      </c>
      <c r="O188" s="53">
        <v>130.6552026665542</v>
      </c>
      <c r="P188" s="53">
        <v>57.7</v>
      </c>
      <c r="Q188" s="53">
        <v>57.874818228492551</v>
      </c>
      <c r="R188" s="53">
        <v>65.851560051630997</v>
      </c>
      <c r="S188" s="53">
        <v>105.79</v>
      </c>
      <c r="T188" s="53">
        <v>81.782472666381778</v>
      </c>
      <c r="U188" s="53">
        <v>64.803642614923206</v>
      </c>
      <c r="V188" s="53">
        <v>171.14</v>
      </c>
      <c r="W188" s="53">
        <v>170.40273085109544</v>
      </c>
      <c r="X188" s="53">
        <v>169.60998089057685</v>
      </c>
      <c r="Y188" s="54">
        <v>3000</v>
      </c>
      <c r="Z188" s="54">
        <v>3080</v>
      </c>
      <c r="AA188" s="54">
        <v>3140</v>
      </c>
      <c r="AB188" s="51">
        <v>8</v>
      </c>
      <c r="AC188" s="52">
        <v>0.8414113740141137</v>
      </c>
    </row>
    <row r="189" spans="1:29" s="1" customFormat="1" x14ac:dyDescent="0.25">
      <c r="A189" s="51" t="s">
        <v>691</v>
      </c>
      <c r="B189" s="51" t="s">
        <v>3600</v>
      </c>
      <c r="C189" s="51">
        <v>85</v>
      </c>
      <c r="D189" s="52">
        <v>0.86900000000000011</v>
      </c>
      <c r="E189" s="52">
        <v>0.85926734784078207</v>
      </c>
      <c r="F189" s="52">
        <v>0.86743143459915617</v>
      </c>
      <c r="G189" s="52">
        <v>0.91</v>
      </c>
      <c r="H189" s="52">
        <v>0.95614893537796919</v>
      </c>
      <c r="I189" s="52">
        <v>1.0727856316138313</v>
      </c>
      <c r="J189" s="52">
        <v>1.9450000000000001</v>
      </c>
      <c r="K189" s="52">
        <v>2.0225378057710262</v>
      </c>
      <c r="L189" s="52">
        <v>1.9724923796614267</v>
      </c>
      <c r="M189" s="53">
        <v>118.7</v>
      </c>
      <c r="N189" s="53">
        <v>127.4696642655762</v>
      </c>
      <c r="O189" s="53">
        <v>127.53166864430706</v>
      </c>
      <c r="P189" s="53">
        <v>55.54</v>
      </c>
      <c r="Q189" s="53">
        <v>60.260917463570038</v>
      </c>
      <c r="R189" s="53">
        <v>69.361049557429766</v>
      </c>
      <c r="S189" s="53">
        <v>63.16</v>
      </c>
      <c r="T189" s="53">
        <v>67.208746802006161</v>
      </c>
      <c r="U189" s="53">
        <v>58.170619086877295</v>
      </c>
      <c r="V189" s="53">
        <v>108.02</v>
      </c>
      <c r="W189" s="53">
        <v>121.87998378051785</v>
      </c>
      <c r="X189" s="53">
        <v>136.81414169734879</v>
      </c>
      <c r="Y189" s="54">
        <v>2100</v>
      </c>
      <c r="Z189" s="54">
        <v>2403</v>
      </c>
      <c r="AA189" s="54">
        <v>2739</v>
      </c>
      <c r="AB189" s="51">
        <v>20</v>
      </c>
      <c r="AC189" s="52">
        <v>0.64995310668229778</v>
      </c>
    </row>
    <row r="190" spans="1:29" s="1" customFormat="1" x14ac:dyDescent="0.25">
      <c r="A190" s="51" t="s">
        <v>767</v>
      </c>
      <c r="B190" s="51" t="s">
        <v>3600</v>
      </c>
      <c r="C190" s="51">
        <v>60</v>
      </c>
      <c r="D190" s="52">
        <v>0.84499999999999997</v>
      </c>
      <c r="E190" s="52">
        <v>0.84969827182212099</v>
      </c>
      <c r="F190" s="52">
        <v>0.88877664266810852</v>
      </c>
      <c r="G190" s="52">
        <v>0.71099999999999997</v>
      </c>
      <c r="H190" s="52">
        <v>0.83961636135013196</v>
      </c>
      <c r="I190" s="52">
        <v>0.81642974754698427</v>
      </c>
      <c r="J190" s="52">
        <v>2.4689999999999999</v>
      </c>
      <c r="K190" s="52">
        <v>2.5039237800888565</v>
      </c>
      <c r="L190" s="52">
        <v>2.6820085981664215</v>
      </c>
      <c r="M190" s="53">
        <v>151.83000000000001</v>
      </c>
      <c r="N190" s="53">
        <v>150.35173034036558</v>
      </c>
      <c r="O190" s="53">
        <v>156.2417613091344</v>
      </c>
      <c r="P190" s="53">
        <v>43.7</v>
      </c>
      <c r="Q190" s="53">
        <v>50.415980612075259</v>
      </c>
      <c r="R190" s="53">
        <v>47.561526025352997</v>
      </c>
      <c r="S190" s="53">
        <v>108.13</v>
      </c>
      <c r="T190" s="53">
        <v>99.935749728290332</v>
      </c>
      <c r="U190" s="53">
        <v>108.6802352837814</v>
      </c>
      <c r="V190" s="53">
        <v>107.92</v>
      </c>
      <c r="W190" s="53">
        <v>126.23777275107399</v>
      </c>
      <c r="X190" s="53">
        <v>127.56042174191276</v>
      </c>
      <c r="Y190" s="54">
        <v>2100</v>
      </c>
      <c r="Z190" s="54">
        <v>2380</v>
      </c>
      <c r="AA190" s="54">
        <v>2560</v>
      </c>
      <c r="AB190" s="51">
        <v>20</v>
      </c>
      <c r="AC190" s="52">
        <v>0.75318573185731852</v>
      </c>
    </row>
    <row r="191" spans="1:29" s="1" customFormat="1" x14ac:dyDescent="0.25">
      <c r="A191" s="51" t="s">
        <v>773</v>
      </c>
      <c r="B191" s="51" t="s">
        <v>3600</v>
      </c>
      <c r="C191" s="51">
        <v>50</v>
      </c>
      <c r="D191" s="52">
        <v>0.91900000000000004</v>
      </c>
      <c r="E191" s="52">
        <v>0.91795541178362328</v>
      </c>
      <c r="F191" s="52">
        <v>0.93807754411221134</v>
      </c>
      <c r="G191" s="52">
        <v>0.97599999999999998</v>
      </c>
      <c r="H191" s="52">
        <v>0.96258583931321584</v>
      </c>
      <c r="I191" s="52">
        <v>1.1422307755817174</v>
      </c>
      <c r="J191" s="52">
        <v>2.5989999999999998</v>
      </c>
      <c r="K191" s="52">
        <v>2.4519427191268335</v>
      </c>
      <c r="L191" s="52">
        <v>2.779404731638544</v>
      </c>
      <c r="M191" s="53">
        <v>148.56</v>
      </c>
      <c r="N191" s="53">
        <v>168.25000866499096</v>
      </c>
      <c r="O191" s="53">
        <v>131.50806946373484</v>
      </c>
      <c r="P191" s="53">
        <v>55.79</v>
      </c>
      <c r="Q191" s="53">
        <v>66.051737074396385</v>
      </c>
      <c r="R191" s="53">
        <v>54.04486884148799</v>
      </c>
      <c r="S191" s="53">
        <v>92.77</v>
      </c>
      <c r="T191" s="53">
        <v>102.19827159059456</v>
      </c>
      <c r="U191" s="53">
        <v>77.463200622246859</v>
      </c>
      <c r="V191" s="53">
        <v>144.99</v>
      </c>
      <c r="W191" s="53">
        <v>161.95507580524614</v>
      </c>
      <c r="X191" s="53">
        <v>150.21256417881622</v>
      </c>
      <c r="Y191" s="54">
        <v>2362</v>
      </c>
      <c r="Z191" s="54">
        <v>2700</v>
      </c>
      <c r="AA191" s="54">
        <v>2750</v>
      </c>
      <c r="AB191" s="51">
        <v>9</v>
      </c>
      <c r="AC191" s="52">
        <v>0.80439790575916226</v>
      </c>
    </row>
    <row r="192" spans="1:29" s="1" customFormat="1" x14ac:dyDescent="0.25">
      <c r="A192" s="51" t="s">
        <v>775</v>
      </c>
      <c r="B192" s="51" t="s">
        <v>3600</v>
      </c>
      <c r="C192" s="51">
        <v>31</v>
      </c>
      <c r="D192" s="52">
        <v>0.83</v>
      </c>
      <c r="E192" s="52">
        <v>0.87826182450982881</v>
      </c>
      <c r="F192" s="52">
        <v>0.89956321060845013</v>
      </c>
      <c r="G192" s="52">
        <v>0.58200000000000007</v>
      </c>
      <c r="H192" s="52">
        <v>0.80554030841447832</v>
      </c>
      <c r="I192" s="52">
        <v>0.88643108551577465</v>
      </c>
      <c r="J192" s="52">
        <v>1.2209999999999999</v>
      </c>
      <c r="K192" s="52">
        <v>1.3237089263923947</v>
      </c>
      <c r="L192" s="52">
        <v>1.4561893742352114</v>
      </c>
      <c r="M192" s="53">
        <v>187.47</v>
      </c>
      <c r="N192" s="53">
        <v>150.00004523878388</v>
      </c>
      <c r="O192" s="53">
        <v>144.52554096015709</v>
      </c>
      <c r="P192" s="53">
        <v>89.38</v>
      </c>
      <c r="Q192" s="53">
        <v>91.282214914985772</v>
      </c>
      <c r="R192" s="53">
        <v>87.97752162238568</v>
      </c>
      <c r="S192" s="53">
        <v>98.08</v>
      </c>
      <c r="T192" s="53">
        <v>58.717830323798104</v>
      </c>
      <c r="U192" s="53">
        <v>56.548019337771407</v>
      </c>
      <c r="V192" s="53">
        <v>109.15</v>
      </c>
      <c r="W192" s="53">
        <v>120.83108270383566</v>
      </c>
      <c r="X192" s="53">
        <v>128.11193215806659</v>
      </c>
      <c r="Y192" s="54">
        <v>2068</v>
      </c>
      <c r="Z192" s="54">
        <v>2127</v>
      </c>
      <c r="AA192" s="54">
        <v>2557</v>
      </c>
      <c r="AB192" s="51">
        <v>3</v>
      </c>
      <c r="AC192" s="37"/>
    </row>
    <row r="193" spans="1:29" s="1" customFormat="1" x14ac:dyDescent="0.25">
      <c r="A193" s="51" t="s">
        <v>692</v>
      </c>
      <c r="B193" s="51" t="s">
        <v>3600</v>
      </c>
      <c r="C193" s="51">
        <v>57</v>
      </c>
      <c r="D193" s="52">
        <v>0.91200000000000003</v>
      </c>
      <c r="E193" s="52">
        <v>0.9132823423837052</v>
      </c>
      <c r="F193" s="52">
        <v>0.91974335827327858</v>
      </c>
      <c r="G193" s="52">
        <v>0.66799999999999993</v>
      </c>
      <c r="H193" s="52">
        <v>0.91334502255861805</v>
      </c>
      <c r="I193" s="52">
        <v>0.91031293277599201</v>
      </c>
      <c r="J193" s="52">
        <v>2.1719999999999997</v>
      </c>
      <c r="K193" s="52">
        <v>1.9808587260993971</v>
      </c>
      <c r="L193" s="52">
        <v>1.7002073028782061</v>
      </c>
      <c r="M193" s="53">
        <v>164.99</v>
      </c>
      <c r="N193" s="53">
        <v>150.08730592708338</v>
      </c>
      <c r="O193" s="53">
        <v>150.99306260069244</v>
      </c>
      <c r="P193" s="53">
        <v>50.74</v>
      </c>
      <c r="Q193" s="53">
        <v>69.203064313257627</v>
      </c>
      <c r="R193" s="53">
        <v>80.843634427508135</v>
      </c>
      <c r="S193" s="53">
        <v>114.25</v>
      </c>
      <c r="T193" s="53">
        <v>80.884241613825736</v>
      </c>
      <c r="U193" s="53">
        <v>70.149428173184305</v>
      </c>
      <c r="V193" s="53">
        <v>110.23</v>
      </c>
      <c r="W193" s="53">
        <v>137.08149381773416</v>
      </c>
      <c r="X193" s="53">
        <v>137.45093764486529</v>
      </c>
      <c r="Y193" s="54">
        <v>2100</v>
      </c>
      <c r="Z193" s="54">
        <v>2592</v>
      </c>
      <c r="AA193" s="54">
        <v>2640</v>
      </c>
      <c r="AB193" s="51">
        <v>8</v>
      </c>
      <c r="AC193" s="52">
        <v>0.64804317221961516</v>
      </c>
    </row>
    <row r="194" spans="1:29" s="1" customFormat="1" x14ac:dyDescent="0.25">
      <c r="A194" s="51" t="s">
        <v>778</v>
      </c>
      <c r="B194" s="51" t="s">
        <v>3600</v>
      </c>
      <c r="C194" s="51">
        <v>42</v>
      </c>
      <c r="D194" s="52">
        <v>0.94299999999999995</v>
      </c>
      <c r="E194" s="52">
        <v>0.91926666104505717</v>
      </c>
      <c r="F194" s="52">
        <v>0.93382535919634324</v>
      </c>
      <c r="G194" s="52">
        <v>0.94099999999999995</v>
      </c>
      <c r="H194" s="52">
        <v>0.88792641056847477</v>
      </c>
      <c r="I194" s="52">
        <v>0.88926044499020551</v>
      </c>
      <c r="J194" s="52">
        <v>1.7690000000000001</v>
      </c>
      <c r="K194" s="52">
        <v>1.8639479046302656</v>
      </c>
      <c r="L194" s="52">
        <v>1.8988210551780513</v>
      </c>
      <c r="M194" s="53">
        <v>138</v>
      </c>
      <c r="N194" s="53">
        <v>151.27923652686695</v>
      </c>
      <c r="O194" s="53">
        <v>137.6845067190788</v>
      </c>
      <c r="P194" s="53">
        <v>73.42</v>
      </c>
      <c r="Q194" s="53">
        <v>72.064690836670721</v>
      </c>
      <c r="R194" s="53">
        <v>64.480739445868466</v>
      </c>
      <c r="S194" s="53">
        <v>64.569999999999993</v>
      </c>
      <c r="T194" s="53">
        <v>79.214545690196246</v>
      </c>
      <c r="U194" s="53">
        <v>73.203767273210332</v>
      </c>
      <c r="V194" s="53">
        <v>129.91</v>
      </c>
      <c r="W194" s="53">
        <v>134.3248294828403</v>
      </c>
      <c r="X194" s="53">
        <v>122.43738571326496</v>
      </c>
      <c r="Y194" s="54">
        <v>1900</v>
      </c>
      <c r="Z194" s="54">
        <v>1954</v>
      </c>
      <c r="AA194" s="54">
        <v>1991</v>
      </c>
      <c r="AB194" s="51">
        <v>11</v>
      </c>
      <c r="AC194" s="37"/>
    </row>
    <row r="195" spans="1:29" s="1" customFormat="1" x14ac:dyDescent="0.25">
      <c r="A195" s="51" t="s">
        <v>781</v>
      </c>
      <c r="B195" s="51" t="s">
        <v>3600</v>
      </c>
      <c r="C195" s="51">
        <v>30</v>
      </c>
      <c r="D195" s="52">
        <v>0.81700000000000006</v>
      </c>
      <c r="E195" s="52">
        <v>0.78386934836118671</v>
      </c>
      <c r="F195" s="52">
        <v>0.88739135911323841</v>
      </c>
      <c r="G195" s="52">
        <v>0.60699999999999998</v>
      </c>
      <c r="H195" s="52">
        <v>0.66768099810810655</v>
      </c>
      <c r="I195" s="52">
        <v>0.70563772537574077</v>
      </c>
      <c r="J195" s="52">
        <v>1.9509999999999998</v>
      </c>
      <c r="K195" s="52">
        <v>1.7637424572660518</v>
      </c>
      <c r="L195" s="52">
        <v>1.8726071431600551</v>
      </c>
      <c r="M195" s="53">
        <v>172.32</v>
      </c>
      <c r="N195" s="53">
        <v>150.000173448639</v>
      </c>
      <c r="O195" s="53">
        <v>150.98518891835462</v>
      </c>
      <c r="P195" s="53">
        <v>53.63</v>
      </c>
      <c r="Q195" s="53">
        <v>56.783951144330196</v>
      </c>
      <c r="R195" s="53">
        <v>56.894392218319126</v>
      </c>
      <c r="S195" s="53">
        <v>118.69</v>
      </c>
      <c r="T195" s="53">
        <v>93.216222304308815</v>
      </c>
      <c r="U195" s="53">
        <v>94.090796700035497</v>
      </c>
      <c r="V195" s="53">
        <v>104.65</v>
      </c>
      <c r="W195" s="53">
        <v>100.15226552457638</v>
      </c>
      <c r="X195" s="53">
        <v>106.54084527377425</v>
      </c>
      <c r="Y195" s="54">
        <v>1522</v>
      </c>
      <c r="Z195" s="54">
        <v>1566</v>
      </c>
      <c r="AA195" s="54">
        <v>1870</v>
      </c>
      <c r="AB195" s="51">
        <v>20</v>
      </c>
      <c r="AC195" s="37"/>
    </row>
    <row r="196" spans="1:29" s="1" customFormat="1" x14ac:dyDescent="0.25">
      <c r="A196" s="51" t="s">
        <v>694</v>
      </c>
      <c r="B196" s="51" t="s">
        <v>3600</v>
      </c>
      <c r="C196" s="51">
        <v>56</v>
      </c>
      <c r="D196" s="52">
        <v>0.89800000000000002</v>
      </c>
      <c r="E196" s="52">
        <v>0.86943302539376988</v>
      </c>
      <c r="F196" s="52">
        <v>0.85985799030779742</v>
      </c>
      <c r="G196" s="52">
        <v>0.628</v>
      </c>
      <c r="H196" s="52">
        <v>0.68650997418181781</v>
      </c>
      <c r="I196" s="52">
        <v>0.91424956717269279</v>
      </c>
      <c r="J196" s="52">
        <v>1.19</v>
      </c>
      <c r="K196" s="52">
        <v>0.91356538687372846</v>
      </c>
      <c r="L196" s="52">
        <v>1.0389142580807218</v>
      </c>
      <c r="M196" s="53">
        <v>201.48</v>
      </c>
      <c r="N196" s="53">
        <v>176.79448388033188</v>
      </c>
      <c r="O196" s="53">
        <v>161.29480055167875</v>
      </c>
      <c r="P196" s="53">
        <v>106.41</v>
      </c>
      <c r="Q196" s="53">
        <v>132.85439477902435</v>
      </c>
      <c r="R196" s="53">
        <v>141.94020386629481</v>
      </c>
      <c r="S196" s="53">
        <v>95.07</v>
      </c>
      <c r="T196" s="53">
        <v>43.940089101307528</v>
      </c>
      <c r="U196" s="53">
        <v>19.354596685383935</v>
      </c>
      <c r="V196" s="53">
        <v>126.6</v>
      </c>
      <c r="W196" s="53">
        <v>121.37117656417443</v>
      </c>
      <c r="X196" s="53">
        <v>147.46370159157809</v>
      </c>
      <c r="Y196" s="54">
        <v>1890</v>
      </c>
      <c r="Z196" s="54">
        <v>1944</v>
      </c>
      <c r="AA196" s="54">
        <v>2519</v>
      </c>
      <c r="AB196" s="51">
        <v>21</v>
      </c>
      <c r="AC196" s="52">
        <v>0.37433667452830188</v>
      </c>
    </row>
    <row r="197" spans="1:29" s="1" customFormat="1" x14ac:dyDescent="0.25">
      <c r="A197" s="51" t="s">
        <v>707</v>
      </c>
      <c r="B197" s="51" t="s">
        <v>3600</v>
      </c>
      <c r="C197" s="51">
        <v>43</v>
      </c>
      <c r="D197" s="52">
        <v>0.92099999999999993</v>
      </c>
      <c r="E197" s="52">
        <v>0.95984970377879675</v>
      </c>
      <c r="F197" s="52">
        <v>0.94439803461873584</v>
      </c>
      <c r="G197" s="52">
        <v>0.83200000000000007</v>
      </c>
      <c r="H197" s="52">
        <v>0.99999943243283129</v>
      </c>
      <c r="I197" s="52">
        <v>1.1895050559044698</v>
      </c>
      <c r="J197" s="52">
        <v>1.732</v>
      </c>
      <c r="K197" s="52">
        <v>1.9293430353202694</v>
      </c>
      <c r="L197" s="52">
        <v>2.3246615176402168</v>
      </c>
      <c r="M197" s="53">
        <v>174.85</v>
      </c>
      <c r="N197" s="53">
        <v>163.97752140988732</v>
      </c>
      <c r="O197" s="53">
        <v>164.53461607805559</v>
      </c>
      <c r="P197" s="53">
        <v>83.96</v>
      </c>
      <c r="Q197" s="53">
        <v>84.991328830442853</v>
      </c>
      <c r="R197" s="53">
        <v>84.190647202186966</v>
      </c>
      <c r="S197" s="53">
        <v>90.89</v>
      </c>
      <c r="T197" s="53">
        <v>78.986192579444463</v>
      </c>
      <c r="U197" s="53">
        <v>80.34396887586864</v>
      </c>
      <c r="V197" s="53">
        <v>145.4</v>
      </c>
      <c r="W197" s="53">
        <v>163.97742834162975</v>
      </c>
      <c r="X197" s="53">
        <v>195.71475769614801</v>
      </c>
      <c r="Y197" s="54">
        <v>2499</v>
      </c>
      <c r="Z197" s="54">
        <v>2829</v>
      </c>
      <c r="AA197" s="54">
        <v>3496</v>
      </c>
      <c r="AB197" s="51">
        <v>5</v>
      </c>
      <c r="AC197" s="52">
        <v>4.1465853658536584</v>
      </c>
    </row>
    <row r="198" spans="1:29" s="1" customFormat="1" x14ac:dyDescent="0.25">
      <c r="A198" s="51" t="s">
        <v>717</v>
      </c>
      <c r="B198" s="51" t="s">
        <v>3600</v>
      </c>
      <c r="C198" s="51">
        <v>64</v>
      </c>
      <c r="D198" s="52">
        <v>0.96299999999999997</v>
      </c>
      <c r="E198" s="52">
        <v>0.97528315779893937</v>
      </c>
      <c r="F198" s="52">
        <v>0.98077616369331055</v>
      </c>
      <c r="G198" s="52">
        <v>0.66500000000000004</v>
      </c>
      <c r="H198" s="52">
        <v>0.74887129460169699</v>
      </c>
      <c r="I198" s="52">
        <v>0.74150579370746617</v>
      </c>
      <c r="J198" s="52">
        <v>2.0939999999999999</v>
      </c>
      <c r="K198" s="52">
        <v>2.0219548993638852</v>
      </c>
      <c r="L198" s="52">
        <v>1.9617450449312581</v>
      </c>
      <c r="M198" s="53">
        <v>229.15</v>
      </c>
      <c r="N198" s="53">
        <v>203.41554615309303</v>
      </c>
      <c r="O198" s="53">
        <v>221.89251247238593</v>
      </c>
      <c r="P198" s="53">
        <v>72.77</v>
      </c>
      <c r="Q198" s="53">
        <v>75.339001595783486</v>
      </c>
      <c r="R198" s="53">
        <v>83.871542840749655</v>
      </c>
      <c r="S198" s="53">
        <v>156.38</v>
      </c>
      <c r="T198" s="53">
        <v>128.07654455730955</v>
      </c>
      <c r="U198" s="53">
        <v>138.02096963163626</v>
      </c>
      <c r="V198" s="53">
        <v>152.4</v>
      </c>
      <c r="W198" s="53">
        <v>152.332063389778</v>
      </c>
      <c r="X198" s="53">
        <v>164.53458357858037</v>
      </c>
      <c r="Y198" s="54">
        <v>2190</v>
      </c>
      <c r="Z198" s="54">
        <v>2249</v>
      </c>
      <c r="AA198" s="54">
        <v>2629</v>
      </c>
      <c r="AB198" s="51">
        <v>5</v>
      </c>
      <c r="AC198" s="52">
        <v>0.61318570555894925</v>
      </c>
    </row>
    <row r="199" spans="1:29" s="1" customFormat="1" x14ac:dyDescent="0.25">
      <c r="A199" s="51" t="s">
        <v>213</v>
      </c>
      <c r="B199" s="51" t="s">
        <v>3600</v>
      </c>
      <c r="C199" s="51">
        <v>54</v>
      </c>
      <c r="D199" s="52">
        <v>0.96499999999999997</v>
      </c>
      <c r="E199" s="52">
        <v>0.97556722940613028</v>
      </c>
      <c r="F199" s="52">
        <v>0.97203861123625379</v>
      </c>
      <c r="G199" s="52">
        <v>1.097</v>
      </c>
      <c r="H199" s="52">
        <v>0.88562233303830351</v>
      </c>
      <c r="I199" s="52">
        <v>1.1218783849367677</v>
      </c>
      <c r="J199" s="52">
        <v>2.641</v>
      </c>
      <c r="K199" s="52">
        <v>2.3758574725468828</v>
      </c>
      <c r="L199" s="52">
        <v>2.0113214268544404</v>
      </c>
      <c r="M199" s="53">
        <v>140.82</v>
      </c>
      <c r="N199" s="53">
        <v>178.95021897962488</v>
      </c>
      <c r="O199" s="53">
        <v>148.20535590090861</v>
      </c>
      <c r="P199" s="53">
        <v>58.47</v>
      </c>
      <c r="Q199" s="53">
        <v>66.705310508613991</v>
      </c>
      <c r="R199" s="53">
        <v>82.666242748242297</v>
      </c>
      <c r="S199" s="53">
        <v>82.35</v>
      </c>
      <c r="T199" s="53">
        <v>112.24490847101087</v>
      </c>
      <c r="U199" s="53">
        <v>65.539113152666332</v>
      </c>
      <c r="V199" s="53">
        <v>154.43</v>
      </c>
      <c r="W199" s="53">
        <v>158.48231043045067</v>
      </c>
      <c r="X199" s="53">
        <v>166.26838531709024</v>
      </c>
      <c r="Y199" s="54">
        <v>2272</v>
      </c>
      <c r="Z199" s="54">
        <v>2717</v>
      </c>
      <c r="AA199" s="54">
        <v>2767</v>
      </c>
      <c r="AB199" s="51">
        <v>6</v>
      </c>
      <c r="AC199" s="52">
        <v>0.62727793696275069</v>
      </c>
    </row>
    <row r="200" spans="1:29" s="1" customFormat="1" x14ac:dyDescent="0.25">
      <c r="A200" s="51" t="s">
        <v>718</v>
      </c>
      <c r="B200" s="51" t="s">
        <v>3600</v>
      </c>
      <c r="C200" s="51">
        <v>48</v>
      </c>
      <c r="D200" s="52">
        <v>0.85400000000000009</v>
      </c>
      <c r="E200" s="52">
        <v>0.88725035979733058</v>
      </c>
      <c r="F200" s="52">
        <v>0.90679331693664655</v>
      </c>
      <c r="G200" s="52">
        <v>1.014</v>
      </c>
      <c r="H200" s="52">
        <v>1.2063549893191241</v>
      </c>
      <c r="I200" s="52">
        <v>0.99784700450350006</v>
      </c>
      <c r="J200" s="52">
        <v>2.399</v>
      </c>
      <c r="K200" s="52">
        <v>2.7385627172372344</v>
      </c>
      <c r="L200" s="52">
        <v>2.5329491648565461</v>
      </c>
      <c r="M200" s="53">
        <v>159.51</v>
      </c>
      <c r="N200" s="53">
        <v>154.51128568067043</v>
      </c>
      <c r="O200" s="53">
        <v>181.29871750011949</v>
      </c>
      <c r="P200" s="53">
        <v>67.44</v>
      </c>
      <c r="Q200" s="53">
        <v>68.063243253027309</v>
      </c>
      <c r="R200" s="53">
        <v>71.422034317876367</v>
      </c>
      <c r="S200" s="53">
        <v>92.07</v>
      </c>
      <c r="T200" s="53">
        <v>86.448042427643131</v>
      </c>
      <c r="U200" s="53">
        <v>109.87668318224314</v>
      </c>
      <c r="V200" s="53">
        <v>161.76</v>
      </c>
      <c r="W200" s="53">
        <v>186.39546038698933</v>
      </c>
      <c r="X200" s="53">
        <v>180.90838217782053</v>
      </c>
      <c r="Y200" s="54">
        <v>2415</v>
      </c>
      <c r="Z200" s="54">
        <v>2898</v>
      </c>
      <c r="AA200" s="54">
        <v>3429</v>
      </c>
      <c r="AB200" s="51">
        <v>19</v>
      </c>
      <c r="AC200" s="52">
        <v>0.42416290667299927</v>
      </c>
    </row>
    <row r="201" spans="1:29" s="1" customFormat="1" x14ac:dyDescent="0.25">
      <c r="A201" s="51" t="s">
        <v>723</v>
      </c>
      <c r="B201" s="51" t="s">
        <v>3600</v>
      </c>
      <c r="C201" s="51">
        <v>41</v>
      </c>
      <c r="D201" s="52">
        <v>0.92900000000000005</v>
      </c>
      <c r="E201" s="52">
        <v>0.9462337543772702</v>
      </c>
      <c r="F201" s="52">
        <v>0.9512877181904289</v>
      </c>
      <c r="G201" s="52">
        <v>1.0580000000000001</v>
      </c>
      <c r="H201" s="52">
        <v>1.407876683964798</v>
      </c>
      <c r="I201" s="52">
        <v>1.1691669720143887</v>
      </c>
      <c r="J201" s="52">
        <v>2.1959999999999997</v>
      </c>
      <c r="K201" s="52">
        <v>2.1106073635127811</v>
      </c>
      <c r="L201" s="52">
        <v>2.0897601120003153</v>
      </c>
      <c r="M201" s="53">
        <v>174.98</v>
      </c>
      <c r="N201" s="53">
        <v>128.19716302547113</v>
      </c>
      <c r="O201" s="53">
        <v>153.22609175152462</v>
      </c>
      <c r="P201" s="53">
        <v>84.33</v>
      </c>
      <c r="Q201" s="53">
        <v>85.513677197450917</v>
      </c>
      <c r="R201" s="53">
        <v>85.726052812468424</v>
      </c>
      <c r="S201" s="53">
        <v>90.65</v>
      </c>
      <c r="T201" s="53">
        <v>42.68348582802021</v>
      </c>
      <c r="U201" s="53">
        <v>67.500038939056211</v>
      </c>
      <c r="V201" s="53">
        <v>185.22</v>
      </c>
      <c r="W201" s="53">
        <v>180.48579677399491</v>
      </c>
      <c r="X201" s="53">
        <v>179.14688572672895</v>
      </c>
      <c r="Y201" s="54">
        <v>2940</v>
      </c>
      <c r="Z201" s="54">
        <v>3024</v>
      </c>
      <c r="AA201" s="54">
        <v>3080</v>
      </c>
      <c r="AB201" s="51">
        <v>5</v>
      </c>
      <c r="AC201" s="37"/>
    </row>
    <row r="202" spans="1:29" s="1" customFormat="1" x14ac:dyDescent="0.25">
      <c r="A202" s="51" t="s">
        <v>760</v>
      </c>
      <c r="B202" s="51" t="s">
        <v>3600</v>
      </c>
      <c r="C202" s="51">
        <v>62</v>
      </c>
      <c r="D202" s="52">
        <v>0.89500000000000002</v>
      </c>
      <c r="E202" s="52">
        <v>0.91233339243045286</v>
      </c>
      <c r="F202" s="52">
        <v>0.93339329333728527</v>
      </c>
      <c r="G202" s="52">
        <v>0.64900000000000002</v>
      </c>
      <c r="H202" s="52">
        <v>0.58137328844031644</v>
      </c>
      <c r="I202" s="52">
        <v>0.99999985370952416</v>
      </c>
      <c r="J202" s="52">
        <v>2.5249999999999999</v>
      </c>
      <c r="K202" s="52">
        <v>2.4844950280895395</v>
      </c>
      <c r="L202" s="52">
        <v>2.2799370156056811</v>
      </c>
      <c r="M202" s="53">
        <v>301.58999999999997</v>
      </c>
      <c r="N202" s="53">
        <v>335.22209282236042</v>
      </c>
      <c r="O202" s="53">
        <v>180.97778995407484</v>
      </c>
      <c r="P202" s="53">
        <v>77.489999999999995</v>
      </c>
      <c r="Q202" s="53">
        <v>78.442165614572133</v>
      </c>
      <c r="R202" s="53">
        <v>79.378404859429779</v>
      </c>
      <c r="S202" s="53">
        <v>224.1</v>
      </c>
      <c r="T202" s="53">
        <v>256.77992720778832</v>
      </c>
      <c r="U202" s="53">
        <v>101.59938509464506</v>
      </c>
      <c r="V202" s="53">
        <v>195.67</v>
      </c>
      <c r="W202" s="53">
        <v>194.88917046198071</v>
      </c>
      <c r="X202" s="53">
        <v>180.97776347874782</v>
      </c>
      <c r="Y202" s="54">
        <v>2834</v>
      </c>
      <c r="Z202" s="54">
        <v>2912</v>
      </c>
      <c r="AA202" s="54">
        <v>2967</v>
      </c>
      <c r="AB202" s="51">
        <v>16</v>
      </c>
      <c r="AC202" s="52">
        <v>0.48631292517006802</v>
      </c>
    </row>
    <row r="203" spans="1:29" s="1" customFormat="1" x14ac:dyDescent="0.25">
      <c r="A203" s="51" t="s">
        <v>724</v>
      </c>
      <c r="B203" s="51" t="s">
        <v>3600</v>
      </c>
      <c r="C203" s="51">
        <v>61</v>
      </c>
      <c r="D203" s="52">
        <v>0.91</v>
      </c>
      <c r="E203" s="52">
        <v>0.93205569215309103</v>
      </c>
      <c r="F203" s="52">
        <v>0.95208488130111857</v>
      </c>
      <c r="G203" s="52">
        <v>0.70599999999999996</v>
      </c>
      <c r="H203" s="52">
        <v>1.2376276933620103</v>
      </c>
      <c r="I203" s="52">
        <v>1</v>
      </c>
      <c r="J203" s="52">
        <v>2.399</v>
      </c>
      <c r="K203" s="52">
        <v>2.8265930887509119</v>
      </c>
      <c r="L203" s="52">
        <v>2.5928188508976331</v>
      </c>
      <c r="M203" s="53">
        <v>196.18</v>
      </c>
      <c r="N203" s="53">
        <v>135.14977918408627</v>
      </c>
      <c r="O203" s="53">
        <v>166.31795502997738</v>
      </c>
      <c r="P203" s="53">
        <v>57.77</v>
      </c>
      <c r="Q203" s="53">
        <v>59.175517741006416</v>
      </c>
      <c r="R203" s="53">
        <v>64.145613170159649</v>
      </c>
      <c r="S203" s="53">
        <v>138.41</v>
      </c>
      <c r="T203" s="53">
        <v>75.974261443079854</v>
      </c>
      <c r="U203" s="53">
        <v>102.17234185981775</v>
      </c>
      <c r="V203" s="53">
        <v>138.56</v>
      </c>
      <c r="W203" s="53">
        <v>167.2651094699857</v>
      </c>
      <c r="X203" s="53">
        <v>166.31795502997741</v>
      </c>
      <c r="Y203" s="54">
        <v>2394</v>
      </c>
      <c r="Z203" s="54">
        <v>2872</v>
      </c>
      <c r="AA203" s="54">
        <v>2926</v>
      </c>
      <c r="AB203" s="51">
        <v>7</v>
      </c>
      <c r="AC203" s="52">
        <v>0.88162162162162161</v>
      </c>
    </row>
    <row r="204" spans="1:29" s="1" customFormat="1" x14ac:dyDescent="0.25">
      <c r="A204" s="51" t="s">
        <v>726</v>
      </c>
      <c r="B204" s="51" t="s">
        <v>3600</v>
      </c>
      <c r="C204" s="51">
        <v>57</v>
      </c>
      <c r="D204" s="52">
        <v>0.97699999999999998</v>
      </c>
      <c r="E204" s="52">
        <v>0.96712794952491377</v>
      </c>
      <c r="F204" s="52">
        <v>0.97025248489721971</v>
      </c>
      <c r="G204" s="52">
        <v>0.624</v>
      </c>
      <c r="H204" s="52">
        <v>1.0190722577898581</v>
      </c>
      <c r="I204" s="52">
        <v>1</v>
      </c>
      <c r="J204" s="52">
        <v>2.0630000000000002</v>
      </c>
      <c r="K204" s="52">
        <v>1.7988313909065208</v>
      </c>
      <c r="L204" s="52">
        <v>1.7938288630376829</v>
      </c>
      <c r="M204" s="53">
        <v>270.26</v>
      </c>
      <c r="N204" s="53">
        <v>166.86389039311894</v>
      </c>
      <c r="O204" s="53">
        <v>170.34794315343123</v>
      </c>
      <c r="P204" s="53">
        <v>81.819999999999993</v>
      </c>
      <c r="Q204" s="53">
        <v>94.53157332373452</v>
      </c>
      <c r="R204" s="53">
        <v>94.963319335247405</v>
      </c>
      <c r="S204" s="53">
        <v>188.44</v>
      </c>
      <c r="T204" s="53">
        <v>72.332317069384416</v>
      </c>
      <c r="U204" s="53">
        <v>75.38462381818384</v>
      </c>
      <c r="V204" s="53">
        <v>168.77</v>
      </c>
      <c r="W204" s="53">
        <v>170.04636152651511</v>
      </c>
      <c r="X204" s="53">
        <v>170.34794315343126</v>
      </c>
      <c r="Y204" s="54">
        <v>3188</v>
      </c>
      <c r="Z204" s="54">
        <v>3279</v>
      </c>
      <c r="AA204" s="54">
        <v>3336</v>
      </c>
      <c r="AB204" s="51">
        <v>14</v>
      </c>
      <c r="AC204" s="52">
        <v>0.51675856307435253</v>
      </c>
    </row>
    <row r="205" spans="1:29" s="1" customFormat="1" x14ac:dyDescent="0.25">
      <c r="A205" s="51" t="s">
        <v>294</v>
      </c>
      <c r="B205" s="51" t="s">
        <v>3600</v>
      </c>
      <c r="C205" s="51">
        <v>61</v>
      </c>
      <c r="D205" s="52">
        <v>0.93200000000000005</v>
      </c>
      <c r="E205" s="52">
        <v>0.95514396501938781</v>
      </c>
      <c r="F205" s="52">
        <v>0.96234768609129362</v>
      </c>
      <c r="G205" s="52">
        <v>1.41</v>
      </c>
      <c r="H205" s="52">
        <v>1.2303422238544994</v>
      </c>
      <c r="I205" s="52">
        <v>1</v>
      </c>
      <c r="J205" s="52">
        <v>2.42</v>
      </c>
      <c r="K205" s="52">
        <v>2.3813266929020331</v>
      </c>
      <c r="L205" s="52">
        <v>2.0401514430781478</v>
      </c>
      <c r="M205" s="53">
        <v>121.14</v>
      </c>
      <c r="N205" s="53">
        <v>138.68471149636332</v>
      </c>
      <c r="O205" s="53">
        <v>170.82594867298855</v>
      </c>
      <c r="P205" s="53">
        <v>70.59</v>
      </c>
      <c r="Q205" s="53">
        <v>71.653190998802174</v>
      </c>
      <c r="R205" s="53">
        <v>83.731994138263119</v>
      </c>
      <c r="S205" s="53">
        <v>50.54</v>
      </c>
      <c r="T205" s="53">
        <v>67.031520497561146</v>
      </c>
      <c r="U205" s="53">
        <v>87.093954534725412</v>
      </c>
      <c r="V205" s="53">
        <v>170.83</v>
      </c>
      <c r="W205" s="53">
        <v>170.62965635705532</v>
      </c>
      <c r="X205" s="53">
        <v>170.82594867298852</v>
      </c>
      <c r="Y205" s="54">
        <v>2992</v>
      </c>
      <c r="Z205" s="54">
        <v>3078</v>
      </c>
      <c r="AA205" s="54">
        <v>3135</v>
      </c>
      <c r="AB205" s="51">
        <v>16</v>
      </c>
      <c r="AC205" s="52">
        <v>0.52962745522149779</v>
      </c>
    </row>
    <row r="206" spans="1:29" s="1" customFormat="1" x14ac:dyDescent="0.25">
      <c r="A206" s="51" t="s">
        <v>730</v>
      </c>
      <c r="B206" s="51" t="s">
        <v>3600</v>
      </c>
      <c r="C206" s="51">
        <v>55</v>
      </c>
      <c r="D206" s="52">
        <v>0.94599999999999995</v>
      </c>
      <c r="E206" s="52">
        <v>0.96513268735728519</v>
      </c>
      <c r="F206" s="52">
        <v>0.97163414420372418</v>
      </c>
      <c r="G206" s="52">
        <v>0.9840000000000001</v>
      </c>
      <c r="H206" s="52">
        <v>1.1014127918011007</v>
      </c>
      <c r="I206" s="52">
        <v>1.0001807896018533</v>
      </c>
      <c r="J206" s="52">
        <v>2.016</v>
      </c>
      <c r="K206" s="52">
        <v>2.0140001092023327</v>
      </c>
      <c r="L206" s="52">
        <v>1.7748289643550121</v>
      </c>
      <c r="M206" s="53">
        <v>150.18</v>
      </c>
      <c r="N206" s="53">
        <v>145.27008969451578</v>
      </c>
      <c r="O206" s="53">
        <v>160.28096786135777</v>
      </c>
      <c r="P206" s="53">
        <v>73.290000000000006</v>
      </c>
      <c r="Q206" s="53">
        <v>79.445047855038922</v>
      </c>
      <c r="R206" s="53">
        <v>90.324165434149364</v>
      </c>
      <c r="S206" s="53">
        <v>76.89</v>
      </c>
      <c r="T206" s="53">
        <v>65.825041839476839</v>
      </c>
      <c r="U206" s="53">
        <v>69.956802427208402</v>
      </c>
      <c r="V206" s="53">
        <v>147.78</v>
      </c>
      <c r="W206" s="53">
        <v>160.00233505563293</v>
      </c>
      <c r="X206" s="53">
        <v>160.3099449937221</v>
      </c>
      <c r="Y206" s="54">
        <v>2625</v>
      </c>
      <c r="Z206" s="54">
        <v>3024</v>
      </c>
      <c r="AA206" s="54">
        <v>3080</v>
      </c>
      <c r="AB206" s="51">
        <v>7</v>
      </c>
      <c r="AC206" s="52">
        <v>0.61003897968953025</v>
      </c>
    </row>
    <row r="207" spans="1:29" s="1" customFormat="1" x14ac:dyDescent="0.25">
      <c r="A207" s="51" t="s">
        <v>732</v>
      </c>
      <c r="B207" s="51" t="s">
        <v>3600</v>
      </c>
      <c r="C207" s="51">
        <v>56</v>
      </c>
      <c r="D207" s="52">
        <v>0.95299999999999996</v>
      </c>
      <c r="E207" s="52">
        <v>0.94402890725046695</v>
      </c>
      <c r="F207" s="52">
        <v>0.94686432561175105</v>
      </c>
      <c r="G207" s="52">
        <v>1.0590000000000002</v>
      </c>
      <c r="H207" s="52">
        <v>1.1093305877810666</v>
      </c>
      <c r="I207" s="52">
        <v>1.0010152151495675</v>
      </c>
      <c r="J207" s="52">
        <v>1.85</v>
      </c>
      <c r="K207" s="52">
        <v>1.8215203084433786</v>
      </c>
      <c r="L207" s="52">
        <v>1.7629000614166781</v>
      </c>
      <c r="M207" s="53">
        <v>144.91999999999999</v>
      </c>
      <c r="N207" s="53">
        <v>149.60897186225776</v>
      </c>
      <c r="O207" s="53">
        <v>167.61950149811989</v>
      </c>
      <c r="P207" s="53">
        <v>82.99</v>
      </c>
      <c r="Q207" s="53">
        <v>91.113894214613111</v>
      </c>
      <c r="R207" s="53">
        <v>95.178209489973497</v>
      </c>
      <c r="S207" s="53">
        <v>61.93</v>
      </c>
      <c r="T207" s="53">
        <v>58.495077647644635</v>
      </c>
      <c r="U207" s="53">
        <v>72.441292008146391</v>
      </c>
      <c r="V207" s="53">
        <v>153.53</v>
      </c>
      <c r="W207" s="53">
        <v>165.96580869327946</v>
      </c>
      <c r="X207" s="53">
        <v>167.78967135540373</v>
      </c>
      <c r="Y207" s="54">
        <v>2910</v>
      </c>
      <c r="Z207" s="54">
        <v>3216</v>
      </c>
      <c r="AA207" s="54">
        <v>3275</v>
      </c>
      <c r="AB207" s="51">
        <v>9</v>
      </c>
      <c r="AC207" s="52">
        <v>0.74223642172523963</v>
      </c>
    </row>
    <row r="208" spans="1:29" s="1" customFormat="1" x14ac:dyDescent="0.25">
      <c r="A208" s="51" t="s">
        <v>587</v>
      </c>
      <c r="B208" s="51" t="s">
        <v>3600</v>
      </c>
      <c r="C208" s="51">
        <v>50</v>
      </c>
      <c r="D208" s="52">
        <v>0.90799999999999992</v>
      </c>
      <c r="E208" s="52">
        <v>0.91361166018451712</v>
      </c>
      <c r="F208" s="52">
        <v>0.87814573574866894</v>
      </c>
      <c r="G208" s="52">
        <v>0.86599999999999999</v>
      </c>
      <c r="H208" s="52">
        <v>1.0644084338105384</v>
      </c>
      <c r="I208" s="52">
        <v>0.99660661704994735</v>
      </c>
      <c r="J208" s="52">
        <v>3.0839999999999996</v>
      </c>
      <c r="K208" s="52">
        <v>2.4451909761000672</v>
      </c>
      <c r="L208" s="52">
        <v>2.4883061608704851</v>
      </c>
      <c r="M208" s="53">
        <v>221.93</v>
      </c>
      <c r="N208" s="53">
        <v>169.5770692679996</v>
      </c>
      <c r="O208" s="53">
        <v>177.73011158091015</v>
      </c>
      <c r="P208" s="53">
        <v>62.31</v>
      </c>
      <c r="Q208" s="53">
        <v>73.818063486238671</v>
      </c>
      <c r="R208" s="53">
        <v>71.183766706825224</v>
      </c>
      <c r="S208" s="53">
        <v>159.62</v>
      </c>
      <c r="T208" s="53">
        <v>95.759005781760933</v>
      </c>
      <c r="U208" s="53">
        <v>106.54634487408492</v>
      </c>
      <c r="V208" s="53">
        <v>192.14</v>
      </c>
      <c r="W208" s="53">
        <v>180.49926270973268</v>
      </c>
      <c r="X208" s="53">
        <v>177.12700525056053</v>
      </c>
      <c r="Y208" s="54">
        <v>2950</v>
      </c>
      <c r="Z208" s="54">
        <v>3034</v>
      </c>
      <c r="AA208" s="54">
        <v>3091</v>
      </c>
      <c r="AB208" s="51">
        <v>14</v>
      </c>
      <c r="AC208" s="52">
        <v>0.61271186440677972</v>
      </c>
    </row>
    <row r="209" spans="1:29" s="1" customFormat="1" x14ac:dyDescent="0.25">
      <c r="A209" s="51" t="s">
        <v>738</v>
      </c>
      <c r="B209" s="51" t="s">
        <v>3600</v>
      </c>
      <c r="C209" s="51">
        <v>44</v>
      </c>
      <c r="D209" s="52">
        <v>0.89800000000000002</v>
      </c>
      <c r="E209" s="52">
        <v>0.91533893557422974</v>
      </c>
      <c r="F209" s="52">
        <v>0.92443780045814827</v>
      </c>
      <c r="G209" s="52">
        <v>0.80500000000000005</v>
      </c>
      <c r="H209" s="52">
        <v>1.0687746168230101</v>
      </c>
      <c r="I209" s="52">
        <v>1.1685763540603096</v>
      </c>
      <c r="J209" s="52">
        <v>2.64</v>
      </c>
      <c r="K209" s="52">
        <v>2.4378387634270511</v>
      </c>
      <c r="L209" s="52">
        <v>2.2764926121304701</v>
      </c>
      <c r="M209" s="53">
        <v>198.43</v>
      </c>
      <c r="N209" s="53">
        <v>168.30395579598772</v>
      </c>
      <c r="O209" s="53">
        <v>151.10296928733754</v>
      </c>
      <c r="P209" s="53">
        <v>60.5</v>
      </c>
      <c r="Q209" s="53">
        <v>73.786256320243396</v>
      </c>
      <c r="R209" s="53">
        <v>77.564651866906217</v>
      </c>
      <c r="S209" s="53">
        <v>137.93</v>
      </c>
      <c r="T209" s="53">
        <v>94.517699475744323</v>
      </c>
      <c r="U209" s="53">
        <v>73.538317420431341</v>
      </c>
      <c r="V209" s="53">
        <v>159.74</v>
      </c>
      <c r="W209" s="53">
        <v>179.87899586565359</v>
      </c>
      <c r="X209" s="53">
        <v>176.57535693748386</v>
      </c>
      <c r="Y209" s="54">
        <v>3024</v>
      </c>
      <c r="Z209" s="54">
        <v>3110</v>
      </c>
      <c r="AA209" s="54">
        <v>3168</v>
      </c>
      <c r="AB209" s="51">
        <v>12</v>
      </c>
      <c r="AC209" s="52">
        <v>0.80804512480555923</v>
      </c>
    </row>
    <row r="210" spans="1:29" s="1" customFormat="1" x14ac:dyDescent="0.25">
      <c r="A210" s="51" t="s">
        <v>746</v>
      </c>
      <c r="B210" s="51" t="s">
        <v>3600</v>
      </c>
      <c r="C210" s="51">
        <v>61</v>
      </c>
      <c r="D210" s="52">
        <v>0.89800000000000002</v>
      </c>
      <c r="E210" s="52">
        <v>0.91267119757557436</v>
      </c>
      <c r="F210" s="52">
        <v>0.92345076473620902</v>
      </c>
      <c r="G210" s="52">
        <v>0.877</v>
      </c>
      <c r="H210" s="52">
        <v>0.9876998804971433</v>
      </c>
      <c r="I210" s="52">
        <v>0.96229569207503884</v>
      </c>
      <c r="J210" s="52">
        <v>1.4990000000000001</v>
      </c>
      <c r="K210" s="52">
        <v>1.3092200381903623</v>
      </c>
      <c r="L210" s="52">
        <v>1.2706543958364216</v>
      </c>
      <c r="M210" s="53">
        <v>167.7</v>
      </c>
      <c r="N210" s="53">
        <v>150.84008836871178</v>
      </c>
      <c r="O210" s="53">
        <v>151.20095044456878</v>
      </c>
      <c r="P210" s="53">
        <v>98.14</v>
      </c>
      <c r="Q210" s="53">
        <v>113.79656047877612</v>
      </c>
      <c r="R210" s="53">
        <v>114.50794466789928</v>
      </c>
      <c r="S210" s="53">
        <v>69.56</v>
      </c>
      <c r="T210" s="53">
        <v>37.043527889935667</v>
      </c>
      <c r="U210" s="53">
        <v>36.693005776669487</v>
      </c>
      <c r="V210" s="53">
        <v>147.13999999999999</v>
      </c>
      <c r="W210" s="53">
        <v>148.98473725595514</v>
      </c>
      <c r="X210" s="53">
        <v>145.50002325045995</v>
      </c>
      <c r="Y210" s="54">
        <v>2349</v>
      </c>
      <c r="Z210" s="54">
        <v>2417</v>
      </c>
      <c r="AA210" s="54">
        <v>2461</v>
      </c>
      <c r="AB210" s="51">
        <v>20</v>
      </c>
      <c r="AC210" s="52">
        <v>0.53275265957446805</v>
      </c>
    </row>
    <row r="211" spans="1:29" s="1" customFormat="1" x14ac:dyDescent="0.25">
      <c r="A211" s="51" t="s">
        <v>145</v>
      </c>
      <c r="B211" s="51" t="s">
        <v>3600</v>
      </c>
      <c r="C211" s="51">
        <v>48</v>
      </c>
      <c r="D211" s="52">
        <v>0.92299999999999993</v>
      </c>
      <c r="E211" s="52">
        <v>0.92658312332424253</v>
      </c>
      <c r="F211" s="52">
        <v>0.93728858758965294</v>
      </c>
      <c r="G211" s="52">
        <v>0.80799999999999994</v>
      </c>
      <c r="H211" s="52">
        <v>0.89212234447629346</v>
      </c>
      <c r="I211" s="52">
        <v>0.87265253567037104</v>
      </c>
      <c r="J211" s="52">
        <v>2.0699999999999998</v>
      </c>
      <c r="K211" s="52">
        <v>2.2330711821730795</v>
      </c>
      <c r="L211" s="52">
        <v>1.9862789116241146</v>
      </c>
      <c r="M211" s="53">
        <v>150</v>
      </c>
      <c r="N211" s="53">
        <v>150.00000720976271</v>
      </c>
      <c r="O211" s="53">
        <v>151.24355078547188</v>
      </c>
      <c r="P211" s="53">
        <v>58.54</v>
      </c>
      <c r="Q211" s="53">
        <v>59.925701953312171</v>
      </c>
      <c r="R211" s="53">
        <v>66.447399367903657</v>
      </c>
      <c r="S211" s="53">
        <v>91.46</v>
      </c>
      <c r="T211" s="53">
        <v>90.074305256450543</v>
      </c>
      <c r="U211" s="53">
        <v>84.796151417568211</v>
      </c>
      <c r="V211" s="53">
        <v>121.19</v>
      </c>
      <c r="W211" s="53">
        <v>133.81835810343443</v>
      </c>
      <c r="X211" s="53">
        <v>131.98306809673255</v>
      </c>
      <c r="Y211" s="54">
        <v>2079</v>
      </c>
      <c r="Z211" s="54">
        <v>2386</v>
      </c>
      <c r="AA211" s="54">
        <v>2386</v>
      </c>
      <c r="AB211" s="51">
        <v>10</v>
      </c>
      <c r="AC211" s="52">
        <v>0.68810051337476352</v>
      </c>
    </row>
    <row r="212" spans="1:29" s="1" customFormat="1" x14ac:dyDescent="0.25">
      <c r="A212" s="41" t="s">
        <v>3626</v>
      </c>
      <c r="B212" s="42"/>
      <c r="C212" s="43">
        <f t="shared" ref="C212:Q212" si="8">AVERAGE(C156:C211)</f>
        <v>55.892857142857146</v>
      </c>
      <c r="D212" s="44">
        <f t="shared" si="8"/>
        <v>0.91994642857142883</v>
      </c>
      <c r="E212" s="44">
        <f t="shared" si="8"/>
        <v>0.93251580930527012</v>
      </c>
      <c r="F212" s="44">
        <f t="shared" si="8"/>
        <v>0.94289233114605864</v>
      </c>
      <c r="G212" s="44">
        <f t="shared" si="8"/>
        <v>0.94128571428571417</v>
      </c>
      <c r="H212" s="44">
        <f t="shared" si="8"/>
        <v>1.056745499055086</v>
      </c>
      <c r="I212" s="44">
        <f t="shared" si="8"/>
        <v>1.0230553495305734</v>
      </c>
      <c r="J212" s="44">
        <f t="shared" si="8"/>
        <v>2.2871071428571423</v>
      </c>
      <c r="K212" s="44">
        <f t="shared" si="8"/>
        <v>2.259169808974864</v>
      </c>
      <c r="L212" s="44">
        <f t="shared" si="8"/>
        <v>2.1099333486019152</v>
      </c>
      <c r="M212" s="45">
        <f t="shared" si="8"/>
        <v>171.92071428571427</v>
      </c>
      <c r="N212" s="45">
        <f t="shared" si="8"/>
        <v>157.1104191069964</v>
      </c>
      <c r="O212" s="45">
        <f t="shared" si="8"/>
        <v>156.78432718387805</v>
      </c>
      <c r="P212" s="45">
        <f t="shared" si="8"/>
        <v>69.444821428571416</v>
      </c>
      <c r="Q212" s="45">
        <f t="shared" si="8"/>
        <v>73.181211402679452</v>
      </c>
      <c r="R212" s="45">
        <f>AVERAGE(R156:R211)</f>
        <v>78.058980922146119</v>
      </c>
      <c r="S212" s="45">
        <f t="shared" ref="S212:AC212" si="9">AVERAGE(S156:S211)</f>
        <v>102.47500000000002</v>
      </c>
      <c r="T212" s="45">
        <f t="shared" si="9"/>
        <v>83.929207704316894</v>
      </c>
      <c r="U212" s="45">
        <f t="shared" si="9"/>
        <v>78.725346261731929</v>
      </c>
      <c r="V212" s="45">
        <f t="shared" si="9"/>
        <v>154.39089285714286</v>
      </c>
      <c r="W212" s="45">
        <f t="shared" si="9"/>
        <v>159.75297251659666</v>
      </c>
      <c r="X212" s="45">
        <f t="shared" si="9"/>
        <v>159.00504731746182</v>
      </c>
      <c r="Y212" s="46">
        <f t="shared" si="9"/>
        <v>2624.375</v>
      </c>
      <c r="Z212" s="46">
        <f t="shared" si="9"/>
        <v>2788.7678571428573</v>
      </c>
      <c r="AA212" s="46">
        <f t="shared" si="9"/>
        <v>2913.1607142857142</v>
      </c>
      <c r="AB212" s="47">
        <f t="shared" si="9"/>
        <v>13.928571428571429</v>
      </c>
      <c r="AC212" s="49">
        <f t="shared" si="9"/>
        <v>0.76741829156207653</v>
      </c>
    </row>
    <row r="213" spans="1:29" s="1" customFormat="1" ht="28.5" customHeight="1" x14ac:dyDescent="0.25">
      <c r="A213" s="4" t="s">
        <v>105</v>
      </c>
      <c r="B213" s="61" t="s">
        <v>3621</v>
      </c>
      <c r="C213" s="61" t="s">
        <v>22</v>
      </c>
      <c r="D213" s="57" t="s">
        <v>56</v>
      </c>
      <c r="E213" s="57"/>
      <c r="F213" s="57"/>
      <c r="G213" s="57" t="s">
        <v>36</v>
      </c>
      <c r="H213" s="57"/>
      <c r="I213" s="57"/>
      <c r="J213" s="57" t="s">
        <v>27</v>
      </c>
      <c r="K213" s="57"/>
      <c r="L213" s="57"/>
      <c r="M213" s="57" t="s">
        <v>1174</v>
      </c>
      <c r="N213" s="57"/>
      <c r="O213" s="57"/>
      <c r="P213" s="57" t="s">
        <v>3622</v>
      </c>
      <c r="Q213" s="57"/>
      <c r="R213" s="57"/>
      <c r="S213" s="57" t="s">
        <v>3596</v>
      </c>
      <c r="T213" s="57"/>
      <c r="U213" s="57"/>
      <c r="V213" s="57" t="s">
        <v>45</v>
      </c>
      <c r="W213" s="57"/>
      <c r="X213" s="57"/>
      <c r="Y213" s="58" t="s">
        <v>50</v>
      </c>
      <c r="Z213" s="58"/>
      <c r="AA213" s="58"/>
      <c r="AB213" s="61" t="s">
        <v>40</v>
      </c>
      <c r="AC213" s="61" t="s">
        <v>3597</v>
      </c>
    </row>
    <row r="214" spans="1:29" s="1" customFormat="1" x14ac:dyDescent="0.25">
      <c r="A214" s="3" t="s">
        <v>11</v>
      </c>
      <c r="B214" s="62"/>
      <c r="C214" s="62"/>
      <c r="D214" s="50" t="s">
        <v>3627</v>
      </c>
      <c r="E214" s="50" t="s">
        <v>3628</v>
      </c>
      <c r="F214" s="50" t="s">
        <v>3629</v>
      </c>
      <c r="G214" s="50" t="s">
        <v>3627</v>
      </c>
      <c r="H214" s="50" t="s">
        <v>3628</v>
      </c>
      <c r="I214" s="50" t="s">
        <v>3629</v>
      </c>
      <c r="J214" s="50" t="s">
        <v>3627</v>
      </c>
      <c r="K214" s="50" t="s">
        <v>3628</v>
      </c>
      <c r="L214" s="50" t="s">
        <v>3629</v>
      </c>
      <c r="M214" s="50" t="s">
        <v>3627</v>
      </c>
      <c r="N214" s="50" t="s">
        <v>3628</v>
      </c>
      <c r="O214" s="50" t="s">
        <v>3629</v>
      </c>
      <c r="P214" s="50" t="s">
        <v>3627</v>
      </c>
      <c r="Q214" s="50" t="s">
        <v>3628</v>
      </c>
      <c r="R214" s="50" t="s">
        <v>3629</v>
      </c>
      <c r="S214" s="50" t="s">
        <v>3627</v>
      </c>
      <c r="T214" s="50" t="s">
        <v>3628</v>
      </c>
      <c r="U214" s="50" t="s">
        <v>3629</v>
      </c>
      <c r="V214" s="50" t="s">
        <v>3627</v>
      </c>
      <c r="W214" s="50" t="s">
        <v>3628</v>
      </c>
      <c r="X214" s="50" t="s">
        <v>3629</v>
      </c>
      <c r="Y214" s="50" t="s">
        <v>3627</v>
      </c>
      <c r="Z214" s="50" t="s">
        <v>3628</v>
      </c>
      <c r="AA214" s="50" t="s">
        <v>3629</v>
      </c>
      <c r="AB214" s="61"/>
      <c r="AC214" s="61"/>
    </row>
    <row r="215" spans="1:29" s="1" customFormat="1" x14ac:dyDescent="0.25">
      <c r="A215" s="51" t="s">
        <v>792</v>
      </c>
      <c r="B215" s="51" t="s">
        <v>3600</v>
      </c>
      <c r="C215" s="51">
        <v>45</v>
      </c>
      <c r="D215" s="52">
        <v>0.98699999999999999</v>
      </c>
      <c r="E215" s="52">
        <v>0.9897247187035596</v>
      </c>
      <c r="F215" s="52">
        <v>0.99448014499917614</v>
      </c>
      <c r="G215" s="52">
        <v>0.96</v>
      </c>
      <c r="H215" s="52">
        <v>0.81037970106232005</v>
      </c>
      <c r="I215" s="52">
        <v>0.90191038673229995</v>
      </c>
      <c r="J215" s="52">
        <v>1.5840000000000001</v>
      </c>
      <c r="K215" s="52">
        <v>1.3430579358663433</v>
      </c>
      <c r="L215" s="52">
        <v>1.4045233089370392</v>
      </c>
      <c r="M215" s="53">
        <v>86.53</v>
      </c>
      <c r="N215" s="53">
        <v>104.23402554773472</v>
      </c>
      <c r="O215" s="53">
        <v>86.203710813768225</v>
      </c>
      <c r="P215" s="53">
        <v>52.47</v>
      </c>
      <c r="Q215" s="53">
        <v>62.893145714826105</v>
      </c>
      <c r="R215" s="53">
        <v>55.355451677513074</v>
      </c>
      <c r="S215" s="53">
        <v>34.06</v>
      </c>
      <c r="T215" s="53">
        <v>41.34087983290862</v>
      </c>
      <c r="U215" s="53">
        <v>30.848259136255145</v>
      </c>
      <c r="V215" s="53">
        <v>83.11</v>
      </c>
      <c r="W215" s="53">
        <v>84.469138463895504</v>
      </c>
      <c r="X215" s="53">
        <v>77.748022157805039</v>
      </c>
      <c r="Y215" s="54">
        <v>1249</v>
      </c>
      <c r="Z215" s="54">
        <v>1285</v>
      </c>
      <c r="AA215" s="54">
        <v>1309</v>
      </c>
      <c r="AB215" s="51">
        <v>22</v>
      </c>
      <c r="AC215" s="37"/>
    </row>
    <row r="216" spans="1:29" s="1" customFormat="1" x14ac:dyDescent="0.25">
      <c r="A216" s="51" t="s">
        <v>740</v>
      </c>
      <c r="B216" s="51" t="s">
        <v>3600</v>
      </c>
      <c r="C216" s="51">
        <v>41</v>
      </c>
      <c r="D216" s="52">
        <v>0.97400000000000009</v>
      </c>
      <c r="E216" s="52">
        <v>0.98218606258807262</v>
      </c>
      <c r="F216" s="52">
        <v>0.98979565000131497</v>
      </c>
      <c r="G216" s="52">
        <v>0.80900000000000005</v>
      </c>
      <c r="H216" s="52">
        <v>0.910812250602833</v>
      </c>
      <c r="I216" s="52">
        <v>1.0592087312414733</v>
      </c>
      <c r="J216" s="52">
        <v>1.994</v>
      </c>
      <c r="K216" s="52">
        <v>1.5869255086802865</v>
      </c>
      <c r="L216" s="52">
        <v>1.6678123388898436</v>
      </c>
      <c r="M216" s="53">
        <v>150.03</v>
      </c>
      <c r="N216" s="53">
        <v>125.48741876589455</v>
      </c>
      <c r="O216" s="53">
        <v>106.59550875064613</v>
      </c>
      <c r="P216" s="53">
        <v>60.89</v>
      </c>
      <c r="Q216" s="53">
        <v>72.023215761119502</v>
      </c>
      <c r="R216" s="53">
        <v>67.697600591542681</v>
      </c>
      <c r="S216" s="53">
        <v>89.14</v>
      </c>
      <c r="T216" s="53">
        <v>53.464203004775044</v>
      </c>
      <c r="U216" s="53">
        <v>38.897908159103444</v>
      </c>
      <c r="V216" s="53">
        <v>121.39</v>
      </c>
      <c r="W216" s="53">
        <v>114.2954783085046</v>
      </c>
      <c r="X216" s="53">
        <v>112.90689357981125</v>
      </c>
      <c r="Y216" s="54">
        <v>2152</v>
      </c>
      <c r="Z216" s="54">
        <v>2214</v>
      </c>
      <c r="AA216" s="54">
        <v>2255</v>
      </c>
      <c r="AB216" s="51">
        <v>16</v>
      </c>
      <c r="AC216" s="37"/>
    </row>
    <row r="217" spans="1:29" s="1" customFormat="1" x14ac:dyDescent="0.25">
      <c r="A217" s="51" t="s">
        <v>788</v>
      </c>
      <c r="B217" s="51" t="s">
        <v>3600</v>
      </c>
      <c r="C217" s="51">
        <v>41</v>
      </c>
      <c r="D217" s="52">
        <v>0.97799999999999998</v>
      </c>
      <c r="E217" s="52">
        <v>0.98799226620535263</v>
      </c>
      <c r="F217" s="52">
        <v>0.99000012360786638</v>
      </c>
      <c r="G217" s="52">
        <v>0.73599999999999999</v>
      </c>
      <c r="H217" s="52">
        <v>0.849993736868776</v>
      </c>
      <c r="I217" s="52">
        <v>0.97430560481868655</v>
      </c>
      <c r="J217" s="52">
        <v>1.365</v>
      </c>
      <c r="K217" s="52">
        <v>1.6767076899749815</v>
      </c>
      <c r="L217" s="52">
        <v>1.653922048918532</v>
      </c>
      <c r="M217" s="53">
        <v>95.71</v>
      </c>
      <c r="N217" s="53">
        <v>82.373736515059221</v>
      </c>
      <c r="O217" s="53">
        <v>70.994430460535753</v>
      </c>
      <c r="P217" s="53">
        <v>51.58</v>
      </c>
      <c r="Q217" s="53">
        <v>41.758715928191315</v>
      </c>
      <c r="R217" s="53">
        <v>41.821965886384781</v>
      </c>
      <c r="S217" s="53">
        <v>44.13</v>
      </c>
      <c r="T217" s="53">
        <v>40.615020586867907</v>
      </c>
      <c r="U217" s="53">
        <v>29.172464574150968</v>
      </c>
      <c r="V217" s="53">
        <v>70.400000000000006</v>
      </c>
      <c r="W217" s="53">
        <v>70.017160120279129</v>
      </c>
      <c r="X217" s="53">
        <v>69.170271508610469</v>
      </c>
      <c r="Y217" s="54">
        <v>1205</v>
      </c>
      <c r="Z217" s="54">
        <v>1239</v>
      </c>
      <c r="AA217" s="54">
        <v>1262</v>
      </c>
      <c r="AB217" s="51">
        <v>11</v>
      </c>
      <c r="AC217" s="37"/>
    </row>
    <row r="218" spans="1:29" s="1" customFormat="1" x14ac:dyDescent="0.25">
      <c r="A218" s="51" t="s">
        <v>795</v>
      </c>
      <c r="B218" s="51" t="s">
        <v>3600</v>
      </c>
      <c r="C218" s="51">
        <v>38</v>
      </c>
      <c r="D218" s="52">
        <v>0.92500000000000004</v>
      </c>
      <c r="E218" s="52">
        <v>0.93326207781103032</v>
      </c>
      <c r="F218" s="52">
        <v>0.92631118069283946</v>
      </c>
      <c r="G218" s="52">
        <v>0.97099999999999997</v>
      </c>
      <c r="H218" s="52">
        <v>0.96623775481164997</v>
      </c>
      <c r="I218" s="52">
        <v>1</v>
      </c>
      <c r="J218" s="52">
        <v>1.734</v>
      </c>
      <c r="K218" s="52">
        <v>1.6140946449538005</v>
      </c>
      <c r="L218" s="52">
        <v>1.625295233412948</v>
      </c>
      <c r="M218" s="53">
        <v>174.76</v>
      </c>
      <c r="N218" s="53">
        <v>178.72194588944782</v>
      </c>
      <c r="O218" s="53">
        <v>156.80575114399204</v>
      </c>
      <c r="P218" s="53">
        <v>97.87</v>
      </c>
      <c r="Q218" s="53">
        <v>106.98746338801713</v>
      </c>
      <c r="R218" s="53">
        <v>96.478318474309773</v>
      </c>
      <c r="S218" s="53">
        <v>76.89</v>
      </c>
      <c r="T218" s="53">
        <v>71.734482501430691</v>
      </c>
      <c r="U218" s="53">
        <v>60.327432669682274</v>
      </c>
      <c r="V218" s="53">
        <v>169.66</v>
      </c>
      <c r="W218" s="53">
        <v>172.68789173178925</v>
      </c>
      <c r="X218" s="53">
        <v>156.80575114399204</v>
      </c>
      <c r="Y218" s="54">
        <v>2575</v>
      </c>
      <c r="Z218" s="54">
        <v>2649</v>
      </c>
      <c r="AA218" s="54">
        <v>2698</v>
      </c>
      <c r="AB218" s="51">
        <v>8</v>
      </c>
      <c r="AC218" s="37"/>
    </row>
    <row r="219" spans="1:29" s="1" customFormat="1" x14ac:dyDescent="0.25">
      <c r="A219" s="51" t="s">
        <v>797</v>
      </c>
      <c r="B219" s="51" t="s">
        <v>3600</v>
      </c>
      <c r="C219" s="51">
        <v>50</v>
      </c>
      <c r="D219" s="52">
        <v>1</v>
      </c>
      <c r="E219" s="52">
        <v>1</v>
      </c>
      <c r="F219" s="52">
        <v>1</v>
      </c>
      <c r="G219" s="52">
        <v>1.1120000000000001</v>
      </c>
      <c r="H219" s="52">
        <v>1.2504367362846467</v>
      </c>
      <c r="I219" s="52">
        <v>1.0977037838724464</v>
      </c>
      <c r="J219" s="52">
        <v>1.2150000000000001</v>
      </c>
      <c r="K219" s="52">
        <v>1.369309689783007</v>
      </c>
      <c r="L219" s="52">
        <v>1.1184772665887721</v>
      </c>
      <c r="M219" s="53">
        <v>92.79</v>
      </c>
      <c r="N219" s="53">
        <v>83.77084748644566</v>
      </c>
      <c r="O219" s="53">
        <v>83.457401669859379</v>
      </c>
      <c r="P219" s="53">
        <v>84.9</v>
      </c>
      <c r="Q219" s="53">
        <v>76.498505713013415</v>
      </c>
      <c r="R219" s="53">
        <v>81.907347017049261</v>
      </c>
      <c r="S219" s="53">
        <v>7.89</v>
      </c>
      <c r="T219" s="53">
        <v>7.2723417734322409</v>
      </c>
      <c r="U219" s="53">
        <v>1.5500546528101249</v>
      </c>
      <c r="V219" s="53">
        <v>103.15</v>
      </c>
      <c r="W219" s="53">
        <v>104.75014512675</v>
      </c>
      <c r="X219" s="53">
        <v>91.611505605167267</v>
      </c>
      <c r="Y219" s="54">
        <v>1467</v>
      </c>
      <c r="Z219" s="54">
        <v>1509</v>
      </c>
      <c r="AA219" s="54">
        <v>1537</v>
      </c>
      <c r="AB219" s="51">
        <v>20</v>
      </c>
      <c r="AC219" s="37"/>
    </row>
    <row r="220" spans="1:29" s="1" customFormat="1" x14ac:dyDescent="0.25">
      <c r="A220" s="51" t="s">
        <v>132</v>
      </c>
      <c r="B220" s="51" t="s">
        <v>3600</v>
      </c>
      <c r="C220" s="51">
        <v>54</v>
      </c>
      <c r="D220" s="52">
        <v>0.99900000000000011</v>
      </c>
      <c r="E220" s="52">
        <v>0.99929653897174098</v>
      </c>
      <c r="F220" s="52">
        <v>0.9994195298191535</v>
      </c>
      <c r="G220" s="52">
        <v>0.84</v>
      </c>
      <c r="H220" s="52">
        <v>1.0624583942633872</v>
      </c>
      <c r="I220" s="52">
        <v>0.91488096736039459</v>
      </c>
      <c r="J220" s="52">
        <v>1.091</v>
      </c>
      <c r="K220" s="52">
        <v>1.5802968806258388</v>
      </c>
      <c r="L220" s="52">
        <v>1.3294433321448489</v>
      </c>
      <c r="M220" s="53">
        <v>84.31</v>
      </c>
      <c r="N220" s="53">
        <v>84.985127609681598</v>
      </c>
      <c r="O220" s="53">
        <v>86.235269086450742</v>
      </c>
      <c r="P220" s="53">
        <v>64.930000000000007</v>
      </c>
      <c r="Q220" s="53">
        <v>57.136835061455621</v>
      </c>
      <c r="R220" s="53">
        <v>59.344392118700718</v>
      </c>
      <c r="S220" s="53">
        <v>19.38</v>
      </c>
      <c r="T220" s="53">
        <v>27.848292548225977</v>
      </c>
      <c r="U220" s="53">
        <v>26.890876967750028</v>
      </c>
      <c r="V220" s="53">
        <v>70.84</v>
      </c>
      <c r="W220" s="53">
        <v>90.293162216451378</v>
      </c>
      <c r="X220" s="53">
        <v>78.895006402395992</v>
      </c>
      <c r="Y220" s="54">
        <v>1029</v>
      </c>
      <c r="Z220" s="54">
        <v>1328</v>
      </c>
      <c r="AA220" s="54">
        <v>1353</v>
      </c>
      <c r="AB220" s="51">
        <v>9</v>
      </c>
      <c r="AC220" s="52">
        <v>0.5629704301075269</v>
      </c>
    </row>
    <row r="221" spans="1:29" s="1" customFormat="1" x14ac:dyDescent="0.25">
      <c r="A221" s="51" t="s">
        <v>1280</v>
      </c>
      <c r="B221" s="51" t="s">
        <v>3600</v>
      </c>
      <c r="C221" s="51">
        <v>32</v>
      </c>
      <c r="D221" s="52">
        <v>0.98599999999999999</v>
      </c>
      <c r="E221" s="52">
        <v>0.98663681763389011</v>
      </c>
      <c r="F221" s="52">
        <v>0.98559030620599308</v>
      </c>
      <c r="G221" s="52">
        <v>0.77099999999999991</v>
      </c>
      <c r="H221" s="52">
        <v>0.68020737438829404</v>
      </c>
      <c r="I221" s="52">
        <v>1</v>
      </c>
      <c r="J221" s="52">
        <v>2.286</v>
      </c>
      <c r="K221" s="52">
        <v>1.7920118456491492</v>
      </c>
      <c r="L221" s="52">
        <v>2.6261952349587774</v>
      </c>
      <c r="M221" s="53">
        <v>162.41999999999999</v>
      </c>
      <c r="N221" s="53">
        <v>189.02092977037668</v>
      </c>
      <c r="O221" s="53">
        <v>124.00361301295951</v>
      </c>
      <c r="P221" s="53">
        <v>54.77</v>
      </c>
      <c r="Q221" s="53">
        <v>71.748091763850383</v>
      </c>
      <c r="R221" s="53">
        <v>47.217971977969093</v>
      </c>
      <c r="S221" s="53">
        <v>107.66</v>
      </c>
      <c r="T221" s="53">
        <v>117.2728380065263</v>
      </c>
      <c r="U221" s="53">
        <v>76.785641034990405</v>
      </c>
      <c r="V221" s="53">
        <v>125.18</v>
      </c>
      <c r="W221" s="53">
        <v>128.57343034354204</v>
      </c>
      <c r="X221" s="53">
        <v>124.00361301295951</v>
      </c>
      <c r="Y221" s="54">
        <v>1932</v>
      </c>
      <c r="Z221" s="54">
        <v>1987</v>
      </c>
      <c r="AA221" s="54">
        <v>2024</v>
      </c>
      <c r="AB221" s="51">
        <v>12</v>
      </c>
      <c r="AC221" s="37"/>
    </row>
    <row r="222" spans="1:29" s="1" customFormat="1" x14ac:dyDescent="0.25">
      <c r="A222" s="51" t="s">
        <v>67</v>
      </c>
      <c r="B222" s="51" t="s">
        <v>3600</v>
      </c>
      <c r="C222" s="51">
        <v>33</v>
      </c>
      <c r="D222" s="52">
        <v>0.91900000000000004</v>
      </c>
      <c r="E222" s="52">
        <v>0.91403699673558214</v>
      </c>
      <c r="F222" s="52">
        <v>0.95036532649860372</v>
      </c>
      <c r="G222" s="52">
        <v>0.872</v>
      </c>
      <c r="H222" s="52">
        <v>1.0022248613505993</v>
      </c>
      <c r="I222" s="52">
        <v>0.90878410856047076</v>
      </c>
      <c r="J222" s="52">
        <v>2.5140000000000002</v>
      </c>
      <c r="K222" s="52">
        <v>2.9591469753589394</v>
      </c>
      <c r="L222" s="52">
        <v>2.8498389545000182</v>
      </c>
      <c r="M222" s="53">
        <v>160.80000000000001</v>
      </c>
      <c r="N222" s="53">
        <v>141.46026399045203</v>
      </c>
      <c r="O222" s="53">
        <v>144.79943772424849</v>
      </c>
      <c r="P222" s="53">
        <v>55.77</v>
      </c>
      <c r="Q222" s="53">
        <v>47.910764367238947</v>
      </c>
      <c r="R222" s="53">
        <v>46.175040075334792</v>
      </c>
      <c r="S222" s="53">
        <v>105.03</v>
      </c>
      <c r="T222" s="53">
        <v>93.549499623213094</v>
      </c>
      <c r="U222" s="53">
        <v>98.624397648913686</v>
      </c>
      <c r="V222" s="53">
        <v>140.18</v>
      </c>
      <c r="W222" s="53">
        <v>141.77499346444998</v>
      </c>
      <c r="X222" s="53">
        <v>131.59142793228855</v>
      </c>
      <c r="Y222" s="54">
        <v>2157</v>
      </c>
      <c r="Z222" s="54">
        <v>2219</v>
      </c>
      <c r="AA222" s="54">
        <v>2260</v>
      </c>
      <c r="AB222" s="51">
        <v>13</v>
      </c>
      <c r="AC222" s="37"/>
    </row>
    <row r="223" spans="1:29" s="1" customFormat="1" x14ac:dyDescent="0.25">
      <c r="A223" s="41" t="s">
        <v>3626</v>
      </c>
      <c r="B223" s="42"/>
      <c r="C223" s="43">
        <f>AVERAGE(C215:C222)</f>
        <v>41.75</v>
      </c>
      <c r="D223" s="44">
        <f>AVERAGE(D215:D222)</f>
        <v>0.97099999999999986</v>
      </c>
      <c r="E223" s="44">
        <f t="shared" ref="E223:L223" si="10">AVERAGE(E215:E222)</f>
        <v>0.97414193483115363</v>
      </c>
      <c r="F223" s="44">
        <f t="shared" si="10"/>
        <v>0.97949528272811837</v>
      </c>
      <c r="G223" s="44">
        <f t="shared" si="10"/>
        <v>0.88387499999999997</v>
      </c>
      <c r="H223" s="44">
        <f>AVERAGE(H215:H222)</f>
        <v>0.94159385120406336</v>
      </c>
      <c r="I223" s="44">
        <f t="shared" si="10"/>
        <v>0.98209919782322141</v>
      </c>
      <c r="J223" s="44">
        <f t="shared" si="10"/>
        <v>1.7228750000000002</v>
      </c>
      <c r="K223" s="44">
        <f t="shared" si="10"/>
        <v>1.7401938963615433</v>
      </c>
      <c r="L223" s="44">
        <f t="shared" si="10"/>
        <v>1.7844384647938474</v>
      </c>
      <c r="M223" s="45">
        <f>AVERAGE(M215:M222)</f>
        <v>125.91874999999999</v>
      </c>
      <c r="N223" s="45">
        <f t="shared" ref="N223:X223" si="11">AVERAGE(N215:N222)</f>
        <v>123.75678694688655</v>
      </c>
      <c r="O223" s="45">
        <f t="shared" si="11"/>
        <v>107.38689033280754</v>
      </c>
      <c r="P223" s="45">
        <f t="shared" si="11"/>
        <v>65.397500000000008</v>
      </c>
      <c r="Q223" s="45">
        <f t="shared" si="11"/>
        <v>67.119592212214044</v>
      </c>
      <c r="R223" s="45">
        <f>AVERAGE(R215:R222)</f>
        <v>61.999760977350519</v>
      </c>
      <c r="S223" s="45">
        <f t="shared" si="11"/>
        <v>60.522499999999994</v>
      </c>
      <c r="T223" s="45">
        <f t="shared" si="11"/>
        <v>56.637194734672477</v>
      </c>
      <c r="U223" s="45">
        <f t="shared" si="11"/>
        <v>45.387129355457006</v>
      </c>
      <c r="V223" s="45">
        <f t="shared" si="11"/>
        <v>110.48875000000001</v>
      </c>
      <c r="W223" s="45">
        <f t="shared" si="11"/>
        <v>113.35767497195774</v>
      </c>
      <c r="X223" s="45">
        <f t="shared" si="11"/>
        <v>105.34156141787876</v>
      </c>
      <c r="Y223" s="46">
        <f>AVERAGE(Y215:Y222)</f>
        <v>1720.75</v>
      </c>
      <c r="Z223" s="46">
        <f t="shared" ref="Z223:AA223" si="12">AVERAGE(Z215:Z222)</f>
        <v>1803.75</v>
      </c>
      <c r="AA223" s="46">
        <f t="shared" si="12"/>
        <v>1837.25</v>
      </c>
      <c r="AB223" s="47">
        <f>AVERAGE(AB215:AB222)</f>
        <v>13.875</v>
      </c>
      <c r="AC223" s="48"/>
    </row>
    <row r="224" spans="1:29" s="1" customFormat="1" ht="27.75" customHeight="1" x14ac:dyDescent="0.25">
      <c r="A224" s="4" t="s">
        <v>108</v>
      </c>
      <c r="B224" s="61" t="s">
        <v>3621</v>
      </c>
      <c r="C224" s="61" t="s">
        <v>22</v>
      </c>
      <c r="D224" s="57" t="s">
        <v>56</v>
      </c>
      <c r="E224" s="57"/>
      <c r="F224" s="57"/>
      <c r="G224" s="57" t="s">
        <v>36</v>
      </c>
      <c r="H224" s="57"/>
      <c r="I224" s="57"/>
      <c r="J224" s="57" t="s">
        <v>27</v>
      </c>
      <c r="K224" s="57"/>
      <c r="L224" s="57"/>
      <c r="M224" s="57" t="s">
        <v>1174</v>
      </c>
      <c r="N224" s="57"/>
      <c r="O224" s="57"/>
      <c r="P224" s="57" t="s">
        <v>3622</v>
      </c>
      <c r="Q224" s="57"/>
      <c r="R224" s="57"/>
      <c r="S224" s="57" t="s">
        <v>3596</v>
      </c>
      <c r="T224" s="57"/>
      <c r="U224" s="57"/>
      <c r="V224" s="57" t="s">
        <v>45</v>
      </c>
      <c r="W224" s="57"/>
      <c r="X224" s="57"/>
      <c r="Y224" s="58" t="s">
        <v>50</v>
      </c>
      <c r="Z224" s="58"/>
      <c r="AA224" s="58"/>
      <c r="AB224" s="61" t="s">
        <v>40</v>
      </c>
      <c r="AC224" s="61" t="s">
        <v>3597</v>
      </c>
    </row>
    <row r="225" spans="1:29" s="1" customFormat="1" x14ac:dyDescent="0.25">
      <c r="A225" s="3" t="s">
        <v>11</v>
      </c>
      <c r="B225" s="62"/>
      <c r="C225" s="62"/>
      <c r="D225" s="50" t="s">
        <v>3627</v>
      </c>
      <c r="E225" s="50" t="s">
        <v>3628</v>
      </c>
      <c r="F225" s="50" t="s">
        <v>3629</v>
      </c>
      <c r="G225" s="50" t="s">
        <v>3627</v>
      </c>
      <c r="H225" s="50" t="s">
        <v>3628</v>
      </c>
      <c r="I225" s="50" t="s">
        <v>3629</v>
      </c>
      <c r="J225" s="50" t="s">
        <v>3627</v>
      </c>
      <c r="K225" s="50" t="s">
        <v>3628</v>
      </c>
      <c r="L225" s="50" t="s">
        <v>3629</v>
      </c>
      <c r="M225" s="50" t="s">
        <v>3627</v>
      </c>
      <c r="N225" s="50" t="s">
        <v>3628</v>
      </c>
      <c r="O225" s="50" t="s">
        <v>3629</v>
      </c>
      <c r="P225" s="50" t="s">
        <v>3627</v>
      </c>
      <c r="Q225" s="50" t="s">
        <v>3628</v>
      </c>
      <c r="R225" s="50" t="s">
        <v>3629</v>
      </c>
      <c r="S225" s="50" t="s">
        <v>3627</v>
      </c>
      <c r="T225" s="50" t="s">
        <v>3628</v>
      </c>
      <c r="U225" s="50" t="s">
        <v>3629</v>
      </c>
      <c r="V225" s="50" t="s">
        <v>3627</v>
      </c>
      <c r="W225" s="50" t="s">
        <v>3628</v>
      </c>
      <c r="X225" s="50" t="s">
        <v>3629</v>
      </c>
      <c r="Y225" s="50" t="s">
        <v>3627</v>
      </c>
      <c r="Z225" s="50" t="s">
        <v>3628</v>
      </c>
      <c r="AA225" s="50" t="s">
        <v>3629</v>
      </c>
      <c r="AB225" s="61"/>
      <c r="AC225" s="61"/>
    </row>
    <row r="226" spans="1:29" s="1" customFormat="1" x14ac:dyDescent="0.25">
      <c r="A226" s="51" t="s">
        <v>471</v>
      </c>
      <c r="B226" s="51" t="s">
        <v>3600</v>
      </c>
      <c r="C226" s="51">
        <v>41</v>
      </c>
      <c r="D226" s="52">
        <v>0.91700000000000004</v>
      </c>
      <c r="E226" s="52">
        <v>0.92600669185823914</v>
      </c>
      <c r="F226" s="52">
        <v>0.95290691999869859</v>
      </c>
      <c r="G226" s="52">
        <v>0.72799999999999998</v>
      </c>
      <c r="H226" s="52">
        <v>0.74620376409534328</v>
      </c>
      <c r="I226" s="52">
        <v>0.68019646064018913</v>
      </c>
      <c r="J226" s="52">
        <v>1.421</v>
      </c>
      <c r="K226" s="52">
        <v>1.5386208219138178</v>
      </c>
      <c r="L226" s="52">
        <v>1.4765895132773703</v>
      </c>
      <c r="M226" s="53">
        <v>150</v>
      </c>
      <c r="N226" s="53">
        <v>150.00012361764567</v>
      </c>
      <c r="O226" s="53">
        <v>149.99989847585181</v>
      </c>
      <c r="P226" s="53">
        <v>76.900000000000006</v>
      </c>
      <c r="Q226" s="53">
        <v>72.747395111310624</v>
      </c>
      <c r="R226" s="53">
        <v>69.098012089495569</v>
      </c>
      <c r="S226" s="53">
        <v>73.099999999999994</v>
      </c>
      <c r="T226" s="53">
        <v>77.252728506335046</v>
      </c>
      <c r="U226" s="53">
        <v>80.901886386356239</v>
      </c>
      <c r="V226" s="53">
        <v>109.27</v>
      </c>
      <c r="W226" s="53">
        <v>111.930656858254</v>
      </c>
      <c r="X226" s="53">
        <v>102.02940003966211</v>
      </c>
      <c r="Y226" s="54">
        <v>1890</v>
      </c>
      <c r="Z226" s="54">
        <v>1944</v>
      </c>
      <c r="AA226" s="54">
        <v>1980</v>
      </c>
      <c r="AB226" s="51">
        <v>25</v>
      </c>
      <c r="AC226" s="37"/>
    </row>
    <row r="227" spans="1:29" s="1" customFormat="1" x14ac:dyDescent="0.25">
      <c r="A227" s="51" t="s">
        <v>801</v>
      </c>
      <c r="B227" s="51" t="s">
        <v>3600</v>
      </c>
      <c r="C227" s="51">
        <v>41</v>
      </c>
      <c r="D227" s="52">
        <v>0.96299999999999997</v>
      </c>
      <c r="E227" s="52">
        <v>0.97795770585075692</v>
      </c>
      <c r="F227" s="52">
        <v>0.99436613989057698</v>
      </c>
      <c r="G227" s="52">
        <v>0.72499999999999998</v>
      </c>
      <c r="H227" s="52">
        <v>0.76458866094011935</v>
      </c>
      <c r="I227" s="52">
        <v>0.75632031155720503</v>
      </c>
      <c r="J227" s="52">
        <v>1.7090000000000001</v>
      </c>
      <c r="K227" s="52">
        <v>2.0858308090636792</v>
      </c>
      <c r="L227" s="52">
        <v>1.5542353110466807</v>
      </c>
      <c r="M227" s="53">
        <v>149.82</v>
      </c>
      <c r="N227" s="53">
        <v>124.54788995999915</v>
      </c>
      <c r="O227" s="53">
        <v>129.90577892972777</v>
      </c>
      <c r="P227" s="53">
        <v>63.54</v>
      </c>
      <c r="Q227" s="53">
        <v>45.654663836411785</v>
      </c>
      <c r="R227" s="53">
        <v>63.214610101122709</v>
      </c>
      <c r="S227" s="53">
        <v>86.28</v>
      </c>
      <c r="T227" s="53">
        <v>78.893226123587368</v>
      </c>
      <c r="U227" s="53">
        <v>66.691168828605058</v>
      </c>
      <c r="V227" s="53">
        <v>108.56</v>
      </c>
      <c r="W227" s="53">
        <v>95.227904407433087</v>
      </c>
      <c r="X227" s="53">
        <v>98.250379193213092</v>
      </c>
      <c r="Y227" s="54">
        <v>1890</v>
      </c>
      <c r="Z227" s="54">
        <v>1944</v>
      </c>
      <c r="AA227" s="54">
        <v>1980</v>
      </c>
      <c r="AB227" s="51">
        <v>13</v>
      </c>
      <c r="AC227" s="37"/>
    </row>
    <row r="228" spans="1:29" s="1" customFormat="1" x14ac:dyDescent="0.25">
      <c r="A228" s="51" t="s">
        <v>502</v>
      </c>
      <c r="B228" s="51" t="s">
        <v>3600</v>
      </c>
      <c r="C228" s="51">
        <v>39</v>
      </c>
      <c r="D228" s="52">
        <v>0.89599999999999991</v>
      </c>
      <c r="E228" s="52">
        <v>0.91349099375076581</v>
      </c>
      <c r="F228" s="52">
        <v>0.9179923203510697</v>
      </c>
      <c r="G228" s="52">
        <v>0.65799999999999992</v>
      </c>
      <c r="H228" s="52">
        <v>0.71247227754218512</v>
      </c>
      <c r="I228" s="52">
        <v>0.73574279404697385</v>
      </c>
      <c r="J228" s="52">
        <v>1.9609999999999999</v>
      </c>
      <c r="K228" s="52">
        <v>1.9525294881253676</v>
      </c>
      <c r="L228" s="52">
        <v>1.7277799734614476</v>
      </c>
      <c r="M228" s="53">
        <v>150</v>
      </c>
      <c r="N228" s="53">
        <v>149.99989265435818</v>
      </c>
      <c r="O228" s="53">
        <v>138.70412424160793</v>
      </c>
      <c r="P228" s="53">
        <v>50.34</v>
      </c>
      <c r="Q228" s="53">
        <v>54.73452042618878</v>
      </c>
      <c r="R228" s="53">
        <v>59.064557688390337</v>
      </c>
      <c r="S228" s="53">
        <v>99.66</v>
      </c>
      <c r="T228" s="53">
        <v>95.265372228169397</v>
      </c>
      <c r="U228" s="53">
        <v>79.639566553217591</v>
      </c>
      <c r="V228" s="53">
        <v>98.68</v>
      </c>
      <c r="W228" s="53">
        <v>106.87076515053386</v>
      </c>
      <c r="X228" s="53">
        <v>102.0505599153592</v>
      </c>
      <c r="Y228" s="54">
        <v>1617</v>
      </c>
      <c r="Z228" s="54">
        <v>1944</v>
      </c>
      <c r="AA228" s="54">
        <v>1980</v>
      </c>
      <c r="AB228" s="51">
        <v>6</v>
      </c>
      <c r="AC228" s="37"/>
    </row>
    <row r="229" spans="1:29" s="1" customFormat="1" x14ac:dyDescent="0.25">
      <c r="A229" s="51" t="s">
        <v>845</v>
      </c>
      <c r="B229" s="51" t="s">
        <v>3600</v>
      </c>
      <c r="C229" s="51">
        <v>31</v>
      </c>
      <c r="D229" s="52">
        <v>0.97900000000000009</v>
      </c>
      <c r="E229" s="52">
        <v>0.95526896317665022</v>
      </c>
      <c r="F229" s="52">
        <v>0.96943181258516242</v>
      </c>
      <c r="G229" s="52">
        <v>0.96099999999999997</v>
      </c>
      <c r="H229" s="52">
        <v>0.91733229838913799</v>
      </c>
      <c r="I229" s="52">
        <v>1.4055558678422098</v>
      </c>
      <c r="J229" s="52">
        <v>2.0329999999999999</v>
      </c>
      <c r="K229" s="52">
        <v>1.6642139332696957</v>
      </c>
      <c r="L229" s="52">
        <v>2.0518256215066391</v>
      </c>
      <c r="M229" s="53">
        <v>114.48</v>
      </c>
      <c r="N229" s="53">
        <v>123.17822405921441</v>
      </c>
      <c r="O229" s="53">
        <v>77.504405658747572</v>
      </c>
      <c r="P229" s="53">
        <v>54.13</v>
      </c>
      <c r="Q229" s="53">
        <v>67.897138179662022</v>
      </c>
      <c r="R229" s="53">
        <v>53.09260739091669</v>
      </c>
      <c r="S229" s="53">
        <v>60.34</v>
      </c>
      <c r="T229" s="53">
        <v>55.281085879552386</v>
      </c>
      <c r="U229" s="53">
        <v>24.411798267830875</v>
      </c>
      <c r="V229" s="53">
        <v>110.04</v>
      </c>
      <c r="W229" s="53">
        <v>112.99536338773136</v>
      </c>
      <c r="X229" s="53">
        <v>108.93677215727561</v>
      </c>
      <c r="Y229" s="54">
        <v>1785</v>
      </c>
      <c r="Z229" s="54">
        <v>1836</v>
      </c>
      <c r="AA229" s="54">
        <v>1870</v>
      </c>
      <c r="AB229" s="51">
        <v>24</v>
      </c>
      <c r="AC229" s="37"/>
    </row>
    <row r="230" spans="1:29" s="1" customFormat="1" x14ac:dyDescent="0.25">
      <c r="A230" s="51" t="s">
        <v>811</v>
      </c>
      <c r="B230" s="51" t="s">
        <v>3600</v>
      </c>
      <c r="C230" s="51">
        <v>38</v>
      </c>
      <c r="D230" s="52">
        <v>0.99299999999999999</v>
      </c>
      <c r="E230" s="52">
        <v>0.99815928738125759</v>
      </c>
      <c r="F230" s="52">
        <v>0.99983573165122541</v>
      </c>
      <c r="G230" s="52">
        <v>0.81</v>
      </c>
      <c r="H230" s="52">
        <v>1.2124971332556387</v>
      </c>
      <c r="I230" s="52">
        <v>0.89498866443339087</v>
      </c>
      <c r="J230" s="52">
        <v>1.2749999999999999</v>
      </c>
      <c r="K230" s="52">
        <v>1.9285086837736634</v>
      </c>
      <c r="L230" s="52">
        <v>1.7279489904357068</v>
      </c>
      <c r="M230" s="53">
        <v>110.81</v>
      </c>
      <c r="N230" s="53">
        <v>89.50729451124397</v>
      </c>
      <c r="O230" s="53">
        <v>101.83851257580829</v>
      </c>
      <c r="P230" s="53">
        <v>70.37</v>
      </c>
      <c r="Q230" s="53">
        <v>56.275265397295264</v>
      </c>
      <c r="R230" s="53">
        <v>52.74710935484471</v>
      </c>
      <c r="S230" s="53">
        <v>40.44</v>
      </c>
      <c r="T230" s="53">
        <v>33.232029113948713</v>
      </c>
      <c r="U230" s="53">
        <v>49.091403220963578</v>
      </c>
      <c r="V230" s="53">
        <v>89.75</v>
      </c>
      <c r="W230" s="53">
        <v>108.52733800035148</v>
      </c>
      <c r="X230" s="53">
        <v>91.144314358105746</v>
      </c>
      <c r="Y230" s="54">
        <v>1365</v>
      </c>
      <c r="Z230" s="54">
        <v>1512</v>
      </c>
      <c r="AA230" s="54">
        <v>1540</v>
      </c>
      <c r="AB230" s="51">
        <v>7</v>
      </c>
      <c r="AC230" s="37"/>
    </row>
    <row r="231" spans="1:29" s="1" customFormat="1" x14ac:dyDescent="0.25">
      <c r="A231" s="51" t="s">
        <v>429</v>
      </c>
      <c r="B231" s="51" t="s">
        <v>3600</v>
      </c>
      <c r="C231" s="51">
        <v>43</v>
      </c>
      <c r="D231" s="52">
        <v>0.998</v>
      </c>
      <c r="E231" s="52">
        <v>0.99834362494368323</v>
      </c>
      <c r="F231" s="52">
        <v>0.99892498492356907</v>
      </c>
      <c r="G231" s="52">
        <v>0.85400000000000009</v>
      </c>
      <c r="H231" s="52">
        <v>0.97008806186250007</v>
      </c>
      <c r="I231" s="52">
        <v>1.1646109408063594</v>
      </c>
      <c r="J231" s="52">
        <v>1.889</v>
      </c>
      <c r="K231" s="52">
        <v>1.6965234850412216</v>
      </c>
      <c r="L231" s="52">
        <v>1.8066451430378272</v>
      </c>
      <c r="M231" s="53">
        <v>140.01</v>
      </c>
      <c r="N231" s="53">
        <v>127.73159106123816</v>
      </c>
      <c r="O231" s="53">
        <v>93.494799450356567</v>
      </c>
      <c r="P231" s="53">
        <v>63.27</v>
      </c>
      <c r="Q231" s="53">
        <v>73.038123376287487</v>
      </c>
      <c r="R231" s="53">
        <v>60.269204922718927</v>
      </c>
      <c r="S231" s="53">
        <v>76.739999999999995</v>
      </c>
      <c r="T231" s="53">
        <v>54.693467684950683</v>
      </c>
      <c r="U231" s="53">
        <v>33.225594527637639</v>
      </c>
      <c r="V231" s="53">
        <v>119.5</v>
      </c>
      <c r="W231" s="53">
        <v>123.91089161120996</v>
      </c>
      <c r="X231" s="53">
        <v>108.88506634838166</v>
      </c>
      <c r="Y231" s="54">
        <v>1722</v>
      </c>
      <c r="Z231" s="54">
        <v>1771</v>
      </c>
      <c r="AA231" s="54">
        <v>1804</v>
      </c>
      <c r="AB231" s="51">
        <v>23</v>
      </c>
      <c r="AC231" s="37"/>
    </row>
    <row r="232" spans="1:29" s="1" customFormat="1" x14ac:dyDescent="0.25">
      <c r="A232" s="51" t="s">
        <v>818</v>
      </c>
      <c r="B232" s="51" t="s">
        <v>3600</v>
      </c>
      <c r="C232" s="51">
        <v>44</v>
      </c>
      <c r="D232" s="52">
        <v>0.998</v>
      </c>
      <c r="E232" s="52">
        <v>0.99899348323040704</v>
      </c>
      <c r="F232" s="52">
        <v>0.9985229476981119</v>
      </c>
      <c r="G232" s="52">
        <v>1.6859999999999999</v>
      </c>
      <c r="H232" s="52">
        <v>1.6036622020592668</v>
      </c>
      <c r="I232" s="52">
        <v>1.4174561925166798</v>
      </c>
      <c r="J232" s="52">
        <v>2.5289999999999999</v>
      </c>
      <c r="K232" s="52">
        <v>1.8536937263815105</v>
      </c>
      <c r="L232" s="52">
        <v>2.0001532710924974</v>
      </c>
      <c r="M232" s="53">
        <v>85.27</v>
      </c>
      <c r="N232" s="53">
        <v>83.781411082374319</v>
      </c>
      <c r="O232" s="53">
        <v>98.26606330688108</v>
      </c>
      <c r="P232" s="53">
        <v>56.84</v>
      </c>
      <c r="Q232" s="53">
        <v>72.480734155724761</v>
      </c>
      <c r="R232" s="53">
        <v>69.638583183425098</v>
      </c>
      <c r="S232" s="53">
        <v>28.43</v>
      </c>
      <c r="T232" s="53">
        <v>11.300676926649553</v>
      </c>
      <c r="U232" s="53">
        <v>28.627480123455982</v>
      </c>
      <c r="V232" s="53">
        <v>143.77000000000001</v>
      </c>
      <c r="W232" s="53">
        <v>134.35708218799306</v>
      </c>
      <c r="X232" s="53">
        <v>139.28783994857469</v>
      </c>
      <c r="Y232" s="54">
        <v>1008</v>
      </c>
      <c r="Z232" s="54">
        <v>1036</v>
      </c>
      <c r="AA232" s="54">
        <v>1056</v>
      </c>
      <c r="AB232" s="51">
        <v>21</v>
      </c>
      <c r="AC232" s="37"/>
    </row>
    <row r="233" spans="1:29" s="1" customFormat="1" x14ac:dyDescent="0.25">
      <c r="A233" s="51" t="s">
        <v>820</v>
      </c>
      <c r="B233" s="51" t="s">
        <v>3600</v>
      </c>
      <c r="C233" s="51">
        <v>37</v>
      </c>
      <c r="D233" s="52">
        <v>0.98199999999999998</v>
      </c>
      <c r="E233" s="52">
        <v>0.98994594342700037</v>
      </c>
      <c r="F233" s="52">
        <v>0.99244214064905911</v>
      </c>
      <c r="G233" s="52">
        <v>0.72599999999999998</v>
      </c>
      <c r="H233" s="52">
        <v>0.7766186179957828</v>
      </c>
      <c r="I233" s="52">
        <v>1.0863710958061847</v>
      </c>
      <c r="J233" s="52">
        <v>1.8240000000000001</v>
      </c>
      <c r="K233" s="52">
        <v>1.8972162214862685</v>
      </c>
      <c r="L233" s="52">
        <v>2.2557869541176885</v>
      </c>
      <c r="M233" s="53">
        <v>161.88999999999999</v>
      </c>
      <c r="N233" s="53">
        <v>181.16384272137162</v>
      </c>
      <c r="O233" s="53">
        <v>127.66771370256417</v>
      </c>
      <c r="P233" s="53">
        <v>64.400000000000006</v>
      </c>
      <c r="Q233" s="53">
        <v>74.158765654479353</v>
      </c>
      <c r="R233" s="53">
        <v>61.483870975028694</v>
      </c>
      <c r="S233" s="53">
        <v>97.5</v>
      </c>
      <c r="T233" s="53">
        <v>107.00507706689227</v>
      </c>
      <c r="U233" s="53">
        <v>66.183842727535477</v>
      </c>
      <c r="V233" s="53">
        <v>117.49</v>
      </c>
      <c r="W233" s="53">
        <v>140.69521316507698</v>
      </c>
      <c r="X233" s="53">
        <v>138.69451403412492</v>
      </c>
      <c r="Y233" s="54">
        <v>1575</v>
      </c>
      <c r="Z233" s="54">
        <v>1980</v>
      </c>
      <c r="AA233" s="54">
        <v>2017</v>
      </c>
      <c r="AB233" s="51">
        <v>6</v>
      </c>
      <c r="AC233" s="37"/>
    </row>
    <row r="234" spans="1:29" s="1" customFormat="1" x14ac:dyDescent="0.25">
      <c r="A234" s="51" t="s">
        <v>58</v>
      </c>
      <c r="B234" s="51" t="s">
        <v>3600</v>
      </c>
      <c r="C234" s="51">
        <v>41</v>
      </c>
      <c r="D234" s="52">
        <v>0.99099999999999999</v>
      </c>
      <c r="E234" s="52">
        <v>0.99430508656268424</v>
      </c>
      <c r="F234" s="52">
        <v>0.99566642145388884</v>
      </c>
      <c r="G234" s="52">
        <v>0.81900000000000006</v>
      </c>
      <c r="H234" s="52">
        <v>0.94424478919185195</v>
      </c>
      <c r="I234" s="52">
        <v>1.0760871125486855</v>
      </c>
      <c r="J234" s="52">
        <v>1.7719999999999998</v>
      </c>
      <c r="K234" s="52">
        <v>1.784459471841956</v>
      </c>
      <c r="L234" s="52">
        <v>1.6530769753779491</v>
      </c>
      <c r="M234" s="53">
        <v>146.13</v>
      </c>
      <c r="N234" s="53">
        <v>137.57883230989691</v>
      </c>
      <c r="O234" s="53">
        <v>109.98975066081266</v>
      </c>
      <c r="P234" s="53">
        <v>67.510000000000005</v>
      </c>
      <c r="Q234" s="53">
        <v>72.799689520337466</v>
      </c>
      <c r="R234" s="53">
        <v>71.598936384364691</v>
      </c>
      <c r="S234" s="53">
        <v>78.62</v>
      </c>
      <c r="T234" s="53">
        <v>64.779142789559444</v>
      </c>
      <c r="U234" s="53">
        <v>38.390814276447969</v>
      </c>
      <c r="V234" s="53">
        <v>119.63</v>
      </c>
      <c r="W234" s="53">
        <v>129.90809551171978</v>
      </c>
      <c r="X234" s="53">
        <v>118.35855319854377</v>
      </c>
      <c r="Y234" s="54">
        <v>1610</v>
      </c>
      <c r="Z234" s="54">
        <v>1883</v>
      </c>
      <c r="AA234" s="54">
        <v>1918</v>
      </c>
      <c r="AB234" s="51">
        <v>7</v>
      </c>
      <c r="AC234" s="37"/>
    </row>
    <row r="235" spans="1:29" s="1" customFormat="1" x14ac:dyDescent="0.25">
      <c r="A235" s="51" t="s">
        <v>822</v>
      </c>
      <c r="B235" s="51" t="s">
        <v>3600</v>
      </c>
      <c r="C235" s="51">
        <v>37</v>
      </c>
      <c r="D235" s="52">
        <v>0.95</v>
      </c>
      <c r="E235" s="52">
        <v>0.96963189837366215</v>
      </c>
      <c r="F235" s="52">
        <v>0.97759707213547875</v>
      </c>
      <c r="G235" s="52">
        <v>0.7390000000000001</v>
      </c>
      <c r="H235" s="52">
        <v>0.76867994208979551</v>
      </c>
      <c r="I235" s="52">
        <v>1.0910929038430219</v>
      </c>
      <c r="J235" s="52">
        <v>1.94</v>
      </c>
      <c r="K235" s="52">
        <v>1.8787782474652768</v>
      </c>
      <c r="L235" s="52">
        <v>2.0270946084811947</v>
      </c>
      <c r="M235" s="53">
        <v>174.61</v>
      </c>
      <c r="N235" s="53">
        <v>167.53882849955767</v>
      </c>
      <c r="O235" s="53">
        <v>108.78179727871964</v>
      </c>
      <c r="P235" s="53">
        <v>66.53</v>
      </c>
      <c r="Q235" s="53">
        <v>68.546533984294669</v>
      </c>
      <c r="R235" s="53">
        <v>58.552297747479429</v>
      </c>
      <c r="S235" s="53">
        <v>108.08</v>
      </c>
      <c r="T235" s="53">
        <v>98.992294515262998</v>
      </c>
      <c r="U235" s="53">
        <v>50.229499531240215</v>
      </c>
      <c r="V235" s="53">
        <v>129.07</v>
      </c>
      <c r="W235" s="53">
        <v>128.78373698883217</v>
      </c>
      <c r="X235" s="53">
        <v>118.69104707810115</v>
      </c>
      <c r="Y235" s="54">
        <v>1974</v>
      </c>
      <c r="Z235" s="54">
        <v>2030</v>
      </c>
      <c r="AA235" s="54">
        <v>2068</v>
      </c>
      <c r="AB235" s="51">
        <v>22</v>
      </c>
      <c r="AC235" s="37"/>
    </row>
    <row r="236" spans="1:29" s="1" customFormat="1" x14ac:dyDescent="0.25">
      <c r="A236" s="51" t="s">
        <v>829</v>
      </c>
      <c r="B236" s="51" t="s">
        <v>3600</v>
      </c>
      <c r="C236" s="51">
        <v>49</v>
      </c>
      <c r="D236" s="52">
        <v>0.92099999999999993</v>
      </c>
      <c r="E236" s="52">
        <v>0.95572134854427226</v>
      </c>
      <c r="F236" s="52">
        <v>0.94891908355192001</v>
      </c>
      <c r="G236" s="52">
        <v>0.68799999999999994</v>
      </c>
      <c r="H236" s="52">
        <v>0.68825868340346619</v>
      </c>
      <c r="I236" s="52">
        <v>0.94095616543813687</v>
      </c>
      <c r="J236" s="52">
        <v>1.194</v>
      </c>
      <c r="K236" s="52">
        <v>1.0642868368593306</v>
      </c>
      <c r="L236" s="52">
        <v>1.5252867480555283</v>
      </c>
      <c r="M236" s="53">
        <v>152.76</v>
      </c>
      <c r="N236" s="53">
        <v>149.99997325440887</v>
      </c>
      <c r="O236" s="53">
        <v>150.06481525998908</v>
      </c>
      <c r="P236" s="53">
        <v>88.05</v>
      </c>
      <c r="Q236" s="53">
        <v>97.002782076388613</v>
      </c>
      <c r="R236" s="53">
        <v>92.575650653382027</v>
      </c>
      <c r="S236" s="53">
        <v>64.709999999999994</v>
      </c>
      <c r="T236" s="53">
        <v>52.997191178020259</v>
      </c>
      <c r="U236" s="53">
        <v>57.489164606607034</v>
      </c>
      <c r="V236" s="53">
        <v>105.11</v>
      </c>
      <c r="W236" s="53">
        <v>103.2387841026346</v>
      </c>
      <c r="X236" s="53">
        <v>141.20441313422171</v>
      </c>
      <c r="Y236" s="54">
        <v>2019</v>
      </c>
      <c r="Z236" s="54">
        <v>2289</v>
      </c>
      <c r="AA236" s="54">
        <v>2355</v>
      </c>
      <c r="AB236" s="51">
        <v>4</v>
      </c>
      <c r="AC236" s="52">
        <v>0.60827822120866593</v>
      </c>
    </row>
    <row r="237" spans="1:29" s="1" customFormat="1" x14ac:dyDescent="0.25">
      <c r="A237" s="51" t="s">
        <v>842</v>
      </c>
      <c r="B237" s="51" t="s">
        <v>3600</v>
      </c>
      <c r="C237" s="51">
        <v>32</v>
      </c>
      <c r="D237" s="52">
        <v>0.88800000000000001</v>
      </c>
      <c r="E237" s="52">
        <v>0.92609024714878518</v>
      </c>
      <c r="F237" s="52">
        <v>0.94891781849351764</v>
      </c>
      <c r="G237" s="52">
        <v>0.76700000000000002</v>
      </c>
      <c r="H237" s="52">
        <v>1.3348094318105446</v>
      </c>
      <c r="I237" s="52">
        <v>0.99451767084124088</v>
      </c>
      <c r="J237" s="52">
        <v>2.4730000000000003</v>
      </c>
      <c r="K237" s="52">
        <v>2.4280497010601163</v>
      </c>
      <c r="L237" s="52">
        <v>2.3604230239932984</v>
      </c>
      <c r="M237" s="53">
        <v>191.49</v>
      </c>
      <c r="N237" s="53">
        <v>112.3771950951527</v>
      </c>
      <c r="O237" s="53">
        <v>155.9894059761954</v>
      </c>
      <c r="P237" s="53">
        <v>59.42</v>
      </c>
      <c r="Q237" s="53">
        <v>61.778858920363426</v>
      </c>
      <c r="R237" s="53">
        <v>65.723058591803934</v>
      </c>
      <c r="S237" s="53">
        <v>132.07</v>
      </c>
      <c r="T237" s="53">
        <v>50.598336174789281</v>
      </c>
      <c r="U237" s="53">
        <v>90.266347384391466</v>
      </c>
      <c r="V237" s="53">
        <v>146.94999999999999</v>
      </c>
      <c r="W237" s="53">
        <v>150.00213993342351</v>
      </c>
      <c r="X237" s="53">
        <v>155.13422070735459</v>
      </c>
      <c r="Y237" s="54">
        <v>2730</v>
      </c>
      <c r="Z237" s="54">
        <v>2808</v>
      </c>
      <c r="AA237" s="54">
        <v>3107</v>
      </c>
      <c r="AB237" s="51">
        <v>19</v>
      </c>
      <c r="AC237" s="37"/>
    </row>
    <row r="238" spans="1:29" s="1" customFormat="1" x14ac:dyDescent="0.25">
      <c r="A238" s="51" t="s">
        <v>834</v>
      </c>
      <c r="B238" s="51" t="s">
        <v>3600</v>
      </c>
      <c r="C238" s="51">
        <v>43</v>
      </c>
      <c r="D238" s="52">
        <v>0.97900000000000009</v>
      </c>
      <c r="E238" s="52">
        <v>0.9883172599631258</v>
      </c>
      <c r="F238" s="52">
        <v>0.99101685660437178</v>
      </c>
      <c r="G238" s="52">
        <v>0.84900000000000009</v>
      </c>
      <c r="H238" s="52">
        <v>0.87137178737084642</v>
      </c>
      <c r="I238" s="52">
        <v>0.94638296665508614</v>
      </c>
      <c r="J238" s="52">
        <v>1.9569999999999999</v>
      </c>
      <c r="K238" s="52">
        <v>1.7557589236883362</v>
      </c>
      <c r="L238" s="52">
        <v>1.8570188374746099</v>
      </c>
      <c r="M238" s="53">
        <v>149.86000000000001</v>
      </c>
      <c r="N238" s="53">
        <v>149.97950108573684</v>
      </c>
      <c r="O238" s="53">
        <v>125.18523804553359</v>
      </c>
      <c r="P238" s="53">
        <v>65.010000000000005</v>
      </c>
      <c r="Q238" s="53">
        <v>74.433855449544993</v>
      </c>
      <c r="R238" s="53">
        <v>63.797509520188193</v>
      </c>
      <c r="S238" s="53">
        <v>84.85</v>
      </c>
      <c r="T238" s="53">
        <v>75.54564563619185</v>
      </c>
      <c r="U238" s="53">
        <v>61.387728525345395</v>
      </c>
      <c r="V238" s="53">
        <v>127.21</v>
      </c>
      <c r="W238" s="53">
        <v>130.68790593006631</v>
      </c>
      <c r="X238" s="53">
        <v>118.47317696295524</v>
      </c>
      <c r="Y238" s="54">
        <v>2163</v>
      </c>
      <c r="Z238" s="54">
        <v>2224</v>
      </c>
      <c r="AA238" s="54">
        <v>2266</v>
      </c>
      <c r="AB238" s="51">
        <v>13</v>
      </c>
      <c r="AC238" s="37"/>
    </row>
    <row r="239" spans="1:29" s="1" customFormat="1" x14ac:dyDescent="0.25">
      <c r="A239" s="51" t="s">
        <v>805</v>
      </c>
      <c r="B239" s="51" t="s">
        <v>3600</v>
      </c>
      <c r="C239" s="51">
        <v>43</v>
      </c>
      <c r="D239" s="52">
        <v>0.97799999999999998</v>
      </c>
      <c r="E239" s="52">
        <v>0.99199642631128315</v>
      </c>
      <c r="F239" s="52">
        <v>0.99326921895918541</v>
      </c>
      <c r="G239" s="52">
        <v>0.70599999999999996</v>
      </c>
      <c r="H239" s="52">
        <v>0.76854920133146454</v>
      </c>
      <c r="I239" s="52">
        <v>0.89674846293822996</v>
      </c>
      <c r="J239" s="52">
        <v>2.1509999999999998</v>
      </c>
      <c r="K239" s="52">
        <v>2.2024106546036784</v>
      </c>
      <c r="L239" s="52">
        <v>2.1399788991901163</v>
      </c>
      <c r="M239" s="53">
        <v>165.65</v>
      </c>
      <c r="N239" s="53">
        <v>151.16339377817721</v>
      </c>
      <c r="O239" s="53">
        <v>150.80107312911787</v>
      </c>
      <c r="P239" s="53">
        <v>54.35</v>
      </c>
      <c r="Q239" s="53">
        <v>52.749701930441141</v>
      </c>
      <c r="R239" s="53">
        <v>63.192506519176725</v>
      </c>
      <c r="S239" s="53">
        <v>111.3</v>
      </c>
      <c r="T239" s="53">
        <v>98.413691847736061</v>
      </c>
      <c r="U239" s="53">
        <v>87.608566609941136</v>
      </c>
      <c r="V239" s="53">
        <v>116.93</v>
      </c>
      <c r="W239" s="53">
        <v>116.17650555877178</v>
      </c>
      <c r="X239" s="53">
        <v>135.23063053797205</v>
      </c>
      <c r="Y239" s="54">
        <v>1811</v>
      </c>
      <c r="Z239" s="54">
        <v>2176</v>
      </c>
      <c r="AA239" s="54">
        <v>2656</v>
      </c>
      <c r="AB239" s="51">
        <v>20</v>
      </c>
      <c r="AC239" s="37"/>
    </row>
    <row r="240" spans="1:29" s="1" customFormat="1" x14ac:dyDescent="0.25">
      <c r="A240" s="51" t="s">
        <v>611</v>
      </c>
      <c r="B240" s="51" t="s">
        <v>3600</v>
      </c>
      <c r="C240" s="51">
        <v>49</v>
      </c>
      <c r="D240" s="52">
        <v>0.88900000000000001</v>
      </c>
      <c r="E240" s="52">
        <v>0.89431554045690231</v>
      </c>
      <c r="F240" s="52">
        <v>0.90572740420393438</v>
      </c>
      <c r="G240" s="52">
        <v>0.91500000000000004</v>
      </c>
      <c r="H240" s="52">
        <v>0.97244621027850997</v>
      </c>
      <c r="I240" s="52">
        <v>1.1458405130987355</v>
      </c>
      <c r="J240" s="52">
        <v>1.9280000000000002</v>
      </c>
      <c r="K240" s="52">
        <v>2.0634473398880342</v>
      </c>
      <c r="L240" s="52">
        <v>2.2257815071837461</v>
      </c>
      <c r="M240" s="53">
        <v>152.71</v>
      </c>
      <c r="N240" s="53">
        <v>166.19442071460088</v>
      </c>
      <c r="O240" s="53">
        <v>128.94392655769096</v>
      </c>
      <c r="P240" s="53">
        <v>72.47</v>
      </c>
      <c r="Q240" s="53">
        <v>78.322878160833213</v>
      </c>
      <c r="R240" s="53">
        <v>66.380808040217516</v>
      </c>
      <c r="S240" s="53">
        <v>80.239999999999995</v>
      </c>
      <c r="T240" s="53">
        <v>87.871542553767654</v>
      </c>
      <c r="U240" s="53">
        <v>62.563118517473434</v>
      </c>
      <c r="V240" s="53">
        <v>139.69999999999999</v>
      </c>
      <c r="W240" s="53">
        <v>161.61513459334591</v>
      </c>
      <c r="X240" s="53">
        <v>147.74917496783027</v>
      </c>
      <c r="Y240" s="54">
        <v>2430</v>
      </c>
      <c r="Z240" s="54">
        <v>2825</v>
      </c>
      <c r="AA240" s="54">
        <v>2877</v>
      </c>
      <c r="AB240" s="51">
        <v>10</v>
      </c>
      <c r="AC240" s="37"/>
    </row>
    <row r="241" spans="1:29" s="1" customFormat="1" x14ac:dyDescent="0.25">
      <c r="A241" s="51" t="s">
        <v>727</v>
      </c>
      <c r="B241" s="51" t="s">
        <v>3600</v>
      </c>
      <c r="C241" s="51">
        <v>33</v>
      </c>
      <c r="D241" s="52">
        <v>0.88900000000000001</v>
      </c>
      <c r="E241" s="52">
        <v>0.90592410318217576</v>
      </c>
      <c r="F241" s="52">
        <v>0.92309526242294204</v>
      </c>
      <c r="G241" s="52">
        <v>0.76</v>
      </c>
      <c r="H241" s="52">
        <v>0.97446696280612577</v>
      </c>
      <c r="I241" s="52">
        <v>1.0229205157531502</v>
      </c>
      <c r="J241" s="52">
        <v>2.5030000000000001</v>
      </c>
      <c r="K241" s="52">
        <v>2.9513357259562345</v>
      </c>
      <c r="L241" s="52">
        <v>2.9525022783895807</v>
      </c>
      <c r="M241" s="53">
        <v>178.72</v>
      </c>
      <c r="N241" s="53">
        <v>174.04600025262692</v>
      </c>
      <c r="O241" s="53">
        <v>162.90851343771888</v>
      </c>
      <c r="P241" s="53">
        <v>54.27</v>
      </c>
      <c r="Q241" s="53">
        <v>57.46620954136975</v>
      </c>
      <c r="R241" s="53">
        <v>56.441094662654827</v>
      </c>
      <c r="S241" s="53">
        <v>124.45</v>
      </c>
      <c r="T241" s="53">
        <v>116.57979071125719</v>
      </c>
      <c r="U241" s="53">
        <v>106.46741877506405</v>
      </c>
      <c r="V241" s="53">
        <v>135.86000000000001</v>
      </c>
      <c r="W241" s="53">
        <v>169.60207725473157</v>
      </c>
      <c r="X241" s="53">
        <v>166.64246058629038</v>
      </c>
      <c r="Y241" s="54">
        <v>1953</v>
      </c>
      <c r="Z241" s="54">
        <v>2754</v>
      </c>
      <c r="AA241" s="54">
        <v>2805</v>
      </c>
      <c r="AB241" s="51">
        <v>8</v>
      </c>
      <c r="AC241" s="37"/>
    </row>
    <row r="242" spans="1:29" s="1" customFormat="1" x14ac:dyDescent="0.25">
      <c r="A242" s="51" t="s">
        <v>733</v>
      </c>
      <c r="B242" s="51" t="s">
        <v>3600</v>
      </c>
      <c r="C242" s="51">
        <v>34</v>
      </c>
      <c r="D242" s="52">
        <v>0.84400000000000008</v>
      </c>
      <c r="E242" s="52">
        <v>0.86850767323558331</v>
      </c>
      <c r="F242" s="52">
        <v>0.87940111703206925</v>
      </c>
      <c r="G242" s="52">
        <v>0.64700000000000002</v>
      </c>
      <c r="H242" s="52">
        <v>0.78567674413290378</v>
      </c>
      <c r="I242" s="52">
        <v>0.86149843467854814</v>
      </c>
      <c r="J242" s="52">
        <v>2.8160000000000003</v>
      </c>
      <c r="K242" s="52">
        <v>2.4384940697766311</v>
      </c>
      <c r="L242" s="52">
        <v>2.2057410284218038</v>
      </c>
      <c r="M242" s="53">
        <v>191.22</v>
      </c>
      <c r="N242" s="53">
        <v>180.84580201379407</v>
      </c>
      <c r="O242" s="53">
        <v>150.21835002338216</v>
      </c>
      <c r="P242" s="53">
        <v>43.97</v>
      </c>
      <c r="Q242" s="53">
        <v>58.268069083029069</v>
      </c>
      <c r="R242" s="53">
        <v>58.670928154123438</v>
      </c>
      <c r="S242" s="53">
        <v>147.25</v>
      </c>
      <c r="T242" s="53">
        <v>122.57773293076501</v>
      </c>
      <c r="U242" s="53">
        <v>91.547421869258713</v>
      </c>
      <c r="V242" s="53">
        <v>123.81</v>
      </c>
      <c r="W242" s="53">
        <v>142.08634091630145</v>
      </c>
      <c r="X242" s="53">
        <v>129.41287340513799</v>
      </c>
      <c r="Y242" s="54">
        <v>1979</v>
      </c>
      <c r="Z242" s="54">
        <v>2190</v>
      </c>
      <c r="AA242" s="54">
        <v>2230</v>
      </c>
      <c r="AB242" s="51">
        <v>10</v>
      </c>
      <c r="AC242" s="37"/>
    </row>
    <row r="243" spans="1:29" s="1" customFormat="1" x14ac:dyDescent="0.25">
      <c r="A243" s="51" t="s">
        <v>228</v>
      </c>
      <c r="B243" s="51" t="s">
        <v>3600</v>
      </c>
      <c r="C243" s="51">
        <v>48</v>
      </c>
      <c r="D243" s="52">
        <v>0.95400000000000007</v>
      </c>
      <c r="E243" s="52">
        <v>0.95526717738020528</v>
      </c>
      <c r="F243" s="52">
        <v>0.962138421929426</v>
      </c>
      <c r="G243" s="52">
        <v>0.83499999999999996</v>
      </c>
      <c r="H243" s="52">
        <v>0.7836300391894766</v>
      </c>
      <c r="I243" s="52">
        <v>1.0049750338846806</v>
      </c>
      <c r="J243" s="52">
        <v>2.5289999999999999</v>
      </c>
      <c r="K243" s="52">
        <v>2.349786992978526</v>
      </c>
      <c r="L243" s="52">
        <v>2.4653207686760616</v>
      </c>
      <c r="M243" s="53">
        <v>189.47</v>
      </c>
      <c r="N243" s="53">
        <v>189.1747463969086</v>
      </c>
      <c r="O243" s="53">
        <v>153.31530826784135</v>
      </c>
      <c r="P243" s="53">
        <v>62.55</v>
      </c>
      <c r="Q243" s="53">
        <v>63.087851952384838</v>
      </c>
      <c r="R243" s="53">
        <v>62.498178362508916</v>
      </c>
      <c r="S243" s="53">
        <v>126.92</v>
      </c>
      <c r="T243" s="53">
        <v>126.08689444452376</v>
      </c>
      <c r="U243" s="53">
        <v>90.817129905332422</v>
      </c>
      <c r="V243" s="53">
        <v>158.16</v>
      </c>
      <c r="W243" s="53">
        <v>148.24301393266879</v>
      </c>
      <c r="X243" s="53">
        <v>154.07805712151409</v>
      </c>
      <c r="Y243" s="54">
        <v>2194</v>
      </c>
      <c r="Z243" s="54">
        <v>2194</v>
      </c>
      <c r="AA243" s="54">
        <v>2299</v>
      </c>
      <c r="AB243" s="51">
        <v>15</v>
      </c>
      <c r="AC243" s="37"/>
    </row>
    <row r="244" spans="1:29" s="1" customFormat="1" x14ac:dyDescent="0.25">
      <c r="A244" s="51" t="s">
        <v>856</v>
      </c>
      <c r="B244" s="51" t="s">
        <v>3600</v>
      </c>
      <c r="C244" s="51">
        <v>33</v>
      </c>
      <c r="D244" s="52">
        <v>0.879</v>
      </c>
      <c r="E244" s="52">
        <v>0.92798338224644583</v>
      </c>
      <c r="F244" s="52">
        <v>0.9564121175077358</v>
      </c>
      <c r="G244" s="52">
        <v>0.93700000000000006</v>
      </c>
      <c r="H244" s="52">
        <v>0.93256222878640638</v>
      </c>
      <c r="I244" s="52">
        <v>1.0292582827346435</v>
      </c>
      <c r="J244" s="52">
        <v>1.972</v>
      </c>
      <c r="K244" s="52">
        <v>2.0159560085278976</v>
      </c>
      <c r="L244" s="52">
        <v>1.9495448061276976</v>
      </c>
      <c r="M244" s="53">
        <v>149.97999999999999</v>
      </c>
      <c r="N244" s="53">
        <v>163.98369409043906</v>
      </c>
      <c r="O244" s="53">
        <v>144.37958894204027</v>
      </c>
      <c r="P244" s="53">
        <v>71.23</v>
      </c>
      <c r="Q244" s="53">
        <v>75.857309682703757</v>
      </c>
      <c r="R244" s="53">
        <v>76.224915328611516</v>
      </c>
      <c r="S244" s="53">
        <v>78.739999999999995</v>
      </c>
      <c r="T244" s="53">
        <v>88.126384407735301</v>
      </c>
      <c r="U244" s="53">
        <v>68.154673613428756</v>
      </c>
      <c r="V244" s="53">
        <v>140.47999999999999</v>
      </c>
      <c r="W244" s="53">
        <v>152.92499924560812</v>
      </c>
      <c r="X244" s="53">
        <v>148.60388777641811</v>
      </c>
      <c r="Y244" s="54">
        <v>2430</v>
      </c>
      <c r="Z244" s="54">
        <v>2531</v>
      </c>
      <c r="AA244" s="54">
        <v>2755</v>
      </c>
      <c r="AB244" s="51">
        <v>21</v>
      </c>
      <c r="AC244" s="37"/>
    </row>
    <row r="245" spans="1:29" s="1" customFormat="1" x14ac:dyDescent="0.25">
      <c r="A245" s="51" t="s">
        <v>837</v>
      </c>
      <c r="B245" s="51" t="s">
        <v>3600</v>
      </c>
      <c r="C245" s="51">
        <v>36</v>
      </c>
      <c r="D245" s="52">
        <v>0.8909999999999999</v>
      </c>
      <c r="E245" s="52">
        <v>0.90288522260814652</v>
      </c>
      <c r="F245" s="52">
        <v>0.90257524637349651</v>
      </c>
      <c r="G245" s="52">
        <v>0.82499999999999996</v>
      </c>
      <c r="H245" s="52">
        <v>0.84839522806601941</v>
      </c>
      <c r="I245" s="52">
        <v>0.98833913443225851</v>
      </c>
      <c r="J245" s="52">
        <v>2.2680000000000002</v>
      </c>
      <c r="K245" s="52">
        <v>1.8349905530470425</v>
      </c>
      <c r="L245" s="52">
        <v>2.0819070701704874</v>
      </c>
      <c r="M245" s="53">
        <v>172.69</v>
      </c>
      <c r="N245" s="53">
        <v>172.83662335136574</v>
      </c>
      <c r="O245" s="53">
        <v>157.2052383713343</v>
      </c>
      <c r="P245" s="53">
        <v>62.84</v>
      </c>
      <c r="Q245" s="53">
        <v>79.909820921341534</v>
      </c>
      <c r="R245" s="53">
        <v>74.629694786241345</v>
      </c>
      <c r="S245" s="53">
        <v>109.86</v>
      </c>
      <c r="T245" s="53">
        <v>92.92680243002421</v>
      </c>
      <c r="U245" s="53">
        <v>82.575543585092973</v>
      </c>
      <c r="V245" s="53">
        <v>142.54</v>
      </c>
      <c r="W245" s="53">
        <v>146.63376648634264</v>
      </c>
      <c r="X245" s="53">
        <v>155.37208922014142</v>
      </c>
      <c r="Y245" s="54">
        <v>2317</v>
      </c>
      <c r="Z245" s="54">
        <v>2383</v>
      </c>
      <c r="AA245" s="54">
        <v>2857</v>
      </c>
      <c r="AB245" s="51">
        <v>20</v>
      </c>
      <c r="AC245" s="37"/>
    </row>
    <row r="246" spans="1:29" s="1" customFormat="1" x14ac:dyDescent="0.25">
      <c r="A246" s="51" t="s">
        <v>807</v>
      </c>
      <c r="B246" s="51" t="s">
        <v>3600</v>
      </c>
      <c r="C246" s="51">
        <v>36</v>
      </c>
      <c r="D246" s="52">
        <v>0.97900000000000009</v>
      </c>
      <c r="E246" s="52">
        <v>0.98704525936889032</v>
      </c>
      <c r="F246" s="52">
        <v>0.98992645005120561</v>
      </c>
      <c r="G246" s="52">
        <v>1.0859999999999999</v>
      </c>
      <c r="H246" s="52">
        <v>1.1320942811116976</v>
      </c>
      <c r="I246" s="52">
        <v>1.2225673161370663</v>
      </c>
      <c r="J246" s="52">
        <v>2.4300000000000002</v>
      </c>
      <c r="K246" s="52">
        <v>2.1046107477234832</v>
      </c>
      <c r="L246" s="52">
        <v>1.8826711654716715</v>
      </c>
      <c r="M246" s="53">
        <v>112.75</v>
      </c>
      <c r="N246" s="53">
        <v>111.15377750648511</v>
      </c>
      <c r="O246" s="53">
        <v>104.27912717161311</v>
      </c>
      <c r="P246" s="53">
        <v>50.4</v>
      </c>
      <c r="Q246" s="53">
        <v>59.790892912225594</v>
      </c>
      <c r="R246" s="53">
        <v>67.716686255921289</v>
      </c>
      <c r="S246" s="53">
        <v>62.35</v>
      </c>
      <c r="T246" s="53">
        <v>51.362884594259512</v>
      </c>
      <c r="U246" s="53">
        <v>36.562440915691823</v>
      </c>
      <c r="V246" s="53">
        <v>122.49</v>
      </c>
      <c r="W246" s="53">
        <v>125.83655583905383</v>
      </c>
      <c r="X246" s="53">
        <v>127.48825263531485</v>
      </c>
      <c r="Y246" s="54">
        <v>2106</v>
      </c>
      <c r="Z246" s="54">
        <v>2166</v>
      </c>
      <c r="AA246" s="54">
        <v>2206</v>
      </c>
      <c r="AB246" s="51">
        <v>17</v>
      </c>
      <c r="AC246" s="37"/>
    </row>
    <row r="247" spans="1:29" s="1" customFormat="1" x14ac:dyDescent="0.25">
      <c r="A247" s="51" t="s">
        <v>839</v>
      </c>
      <c r="B247" s="51" t="s">
        <v>3600</v>
      </c>
      <c r="C247" s="51">
        <v>54</v>
      </c>
      <c r="D247" s="52">
        <v>0.98</v>
      </c>
      <c r="E247" s="52">
        <v>0.9838494051557668</v>
      </c>
      <c r="F247" s="52">
        <v>0.98660504359742585</v>
      </c>
      <c r="G247" s="52">
        <v>0.98699999999999999</v>
      </c>
      <c r="H247" s="52">
        <v>1.0084235552408334</v>
      </c>
      <c r="I247" s="52">
        <v>1.3006504896471822</v>
      </c>
      <c r="J247" s="52">
        <v>2.694</v>
      </c>
      <c r="K247" s="52">
        <v>2.498461632407651</v>
      </c>
      <c r="L247" s="52">
        <v>2.138257890144502</v>
      </c>
      <c r="M247" s="53">
        <v>161.34</v>
      </c>
      <c r="N247" s="53">
        <v>157.73490134344689</v>
      </c>
      <c r="O247" s="53">
        <v>112.58778989539543</v>
      </c>
      <c r="P247" s="53">
        <v>59.08</v>
      </c>
      <c r="Q247" s="53">
        <v>63.66461182957557</v>
      </c>
      <c r="R247" s="53">
        <v>68.48442591077918</v>
      </c>
      <c r="S247" s="53">
        <v>102.26</v>
      </c>
      <c r="T247" s="53">
        <v>94.070289513871316</v>
      </c>
      <c r="U247" s="53">
        <v>44.103363984616252</v>
      </c>
      <c r="V247" s="53">
        <v>159.19999999999999</v>
      </c>
      <c r="W247" s="53">
        <v>159.06358999832082</v>
      </c>
      <c r="X247" s="53">
        <v>146.43736405574015</v>
      </c>
      <c r="Y247" s="54">
        <v>2488</v>
      </c>
      <c r="Z247" s="54">
        <v>2559</v>
      </c>
      <c r="AA247" s="54">
        <v>2607</v>
      </c>
      <c r="AB247" s="51">
        <v>13</v>
      </c>
      <c r="AC247" s="37"/>
    </row>
    <row r="248" spans="1:29" s="1" customFormat="1" x14ac:dyDescent="0.25">
      <c r="A248" s="51" t="s">
        <v>810</v>
      </c>
      <c r="B248" s="51" t="s">
        <v>3600</v>
      </c>
      <c r="C248" s="51">
        <v>59</v>
      </c>
      <c r="D248" s="52">
        <v>1</v>
      </c>
      <c r="E248" s="52">
        <v>1</v>
      </c>
      <c r="F248" s="52">
        <v>1</v>
      </c>
      <c r="G248" s="52">
        <v>0.92700000000000005</v>
      </c>
      <c r="H248" s="52">
        <v>0.92592130686651886</v>
      </c>
      <c r="I248" s="52">
        <v>1.2248737866283892</v>
      </c>
      <c r="J248" s="52">
        <v>1.7949999999999999</v>
      </c>
      <c r="K248" s="52">
        <v>1.3975531508661723</v>
      </c>
      <c r="L248" s="52">
        <v>1.7952838078884457</v>
      </c>
      <c r="M248" s="53">
        <v>102.84</v>
      </c>
      <c r="N248" s="53">
        <v>105.95089722867829</v>
      </c>
      <c r="O248" s="53">
        <v>74.251827843514462</v>
      </c>
      <c r="P248" s="53">
        <v>53.13</v>
      </c>
      <c r="Q248" s="53">
        <v>70.195679616804895</v>
      </c>
      <c r="R248" s="53">
        <v>50.66002218431202</v>
      </c>
      <c r="S248" s="53">
        <v>49.72</v>
      </c>
      <c r="T248" s="53">
        <v>35.755217611873384</v>
      </c>
      <c r="U248" s="53">
        <v>23.591805659202436</v>
      </c>
      <c r="V248" s="53">
        <v>95.35</v>
      </c>
      <c r="W248" s="53">
        <v>98.102193225658027</v>
      </c>
      <c r="X248" s="53">
        <v>90.94911753476481</v>
      </c>
      <c r="Y248" s="54">
        <v>1417</v>
      </c>
      <c r="Z248" s="54">
        <v>1458</v>
      </c>
      <c r="AA248" s="54">
        <v>1485</v>
      </c>
      <c r="AB248" s="51">
        <v>20</v>
      </c>
      <c r="AC248" s="52">
        <v>0.82828890799656063</v>
      </c>
    </row>
    <row r="249" spans="1:29" s="1" customFormat="1" x14ac:dyDescent="0.25">
      <c r="A249" s="51" t="s">
        <v>728</v>
      </c>
      <c r="B249" s="51" t="s">
        <v>3600</v>
      </c>
      <c r="C249" s="51">
        <v>38</v>
      </c>
      <c r="D249" s="52">
        <v>0.84200000000000008</v>
      </c>
      <c r="E249" s="52">
        <v>0.87468652240233724</v>
      </c>
      <c r="F249" s="52">
        <v>0.89355142140468224</v>
      </c>
      <c r="G249" s="52">
        <v>0.45899999999999996</v>
      </c>
      <c r="H249" s="52">
        <v>0.42391941074053385</v>
      </c>
      <c r="I249" s="52">
        <v>0.84569871074210889</v>
      </c>
      <c r="J249" s="52">
        <v>1.528</v>
      </c>
      <c r="K249" s="52">
        <v>1.4864561590361218</v>
      </c>
      <c r="L249" s="52">
        <v>1.496708629240884</v>
      </c>
      <c r="M249" s="53">
        <v>282.02999999999997</v>
      </c>
      <c r="N249" s="53">
        <v>277.8600195395876</v>
      </c>
      <c r="O249" s="53">
        <v>150.50218540241565</v>
      </c>
      <c r="P249" s="53">
        <v>84.68</v>
      </c>
      <c r="Q249" s="53">
        <v>79.242334215867601</v>
      </c>
      <c r="R249" s="53">
        <v>85.039600675816033</v>
      </c>
      <c r="S249" s="53">
        <v>197.35</v>
      </c>
      <c r="T249" s="53">
        <v>198.61768532372002</v>
      </c>
      <c r="U249" s="53">
        <v>65.46258472659963</v>
      </c>
      <c r="V249" s="53">
        <v>129.41999999999999</v>
      </c>
      <c r="W249" s="53">
        <v>117.7902557515752</v>
      </c>
      <c r="X249" s="53">
        <v>127.27950415869276</v>
      </c>
      <c r="Y249" s="54">
        <v>2520</v>
      </c>
      <c r="Z249" s="54">
        <v>2592</v>
      </c>
      <c r="AA249" s="54">
        <v>2640</v>
      </c>
      <c r="AB249" s="51">
        <v>20</v>
      </c>
      <c r="AC249" s="37"/>
    </row>
    <row r="250" spans="1:29" s="1" customFormat="1" x14ac:dyDescent="0.25">
      <c r="A250" s="51" t="s">
        <v>23</v>
      </c>
      <c r="B250" s="51" t="s">
        <v>3600</v>
      </c>
      <c r="C250" s="51">
        <v>37</v>
      </c>
      <c r="D250" s="52">
        <v>0.84699999999999998</v>
      </c>
      <c r="E250" s="52">
        <v>0.84947002568918251</v>
      </c>
      <c r="F250" s="52">
        <v>0.81229449881746685</v>
      </c>
      <c r="G250" s="52">
        <v>0.35399999999999998</v>
      </c>
      <c r="H250" s="52">
        <v>0.71582068446441405</v>
      </c>
      <c r="I250" s="52">
        <v>0.64073441451688151</v>
      </c>
      <c r="J250" s="52">
        <v>0.86299999999999999</v>
      </c>
      <c r="K250" s="52">
        <v>1.3123918006874575</v>
      </c>
      <c r="L250" s="52">
        <v>0.99454824061094516</v>
      </c>
      <c r="M250" s="53">
        <v>232.38</v>
      </c>
      <c r="N250" s="53">
        <v>117.57712994827835</v>
      </c>
      <c r="O250" s="53">
        <v>121.08752817202789</v>
      </c>
      <c r="P250" s="53">
        <v>95.36</v>
      </c>
      <c r="Q250" s="53">
        <v>64.130347044877198</v>
      </c>
      <c r="R250" s="53">
        <v>78.010239524370093</v>
      </c>
      <c r="S250" s="53">
        <v>137.02000000000001</v>
      </c>
      <c r="T250" s="53">
        <v>53.446782903401157</v>
      </c>
      <c r="U250" s="53">
        <v>43.077288647657795</v>
      </c>
      <c r="V250" s="53">
        <v>82.26</v>
      </c>
      <c r="W250" s="53">
        <v>84.164141636937956</v>
      </c>
      <c r="X250" s="53">
        <v>77.584946468600691</v>
      </c>
      <c r="Y250" s="54">
        <v>1281</v>
      </c>
      <c r="Z250" s="54">
        <v>1317</v>
      </c>
      <c r="AA250" s="54">
        <v>1342</v>
      </c>
      <c r="AB250" s="51">
        <v>17</v>
      </c>
      <c r="AC250" s="37"/>
    </row>
    <row r="251" spans="1:29" s="1" customFormat="1" x14ac:dyDescent="0.25">
      <c r="A251" s="41" t="s">
        <v>3626</v>
      </c>
      <c r="B251" s="42"/>
      <c r="C251" s="43">
        <f>AVERAGE(C226:C250)</f>
        <v>40.64</v>
      </c>
      <c r="D251" s="44">
        <f>AVERAGE(D226:D250)</f>
        <v>0.9370799999999998</v>
      </c>
      <c r="E251" s="44">
        <f t="shared" ref="E251:K251" si="13">AVERAGE(E226:E250)</f>
        <v>0.94936653088992839</v>
      </c>
      <c r="F251" s="44">
        <f t="shared" si="13"/>
        <v>0.95566145809144876</v>
      </c>
      <c r="G251" s="44">
        <f t="shared" si="13"/>
        <v>0.81791999999999987</v>
      </c>
      <c r="H251" s="44">
        <f>AVERAGE(H226:H250)</f>
        <v>0.90330934012085551</v>
      </c>
      <c r="I251" s="44">
        <f t="shared" si="13"/>
        <v>1.0149753696866897</v>
      </c>
      <c r="J251" s="44">
        <f t="shared" si="13"/>
        <v>1.9781599999999999</v>
      </c>
      <c r="K251" s="44">
        <f t="shared" si="13"/>
        <v>1.927374607418767</v>
      </c>
      <c r="L251" s="44">
        <f>AVERAGE(L226:L250)</f>
        <v>1.9340844425149748</v>
      </c>
      <c r="M251" s="45">
        <f>AVERAGE(M226:M250)</f>
        <v>158.75639999999999</v>
      </c>
      <c r="N251" s="45">
        <f t="shared" ref="N251:X251" si="14">AVERAGE(N226:N250)</f>
        <v>148.63624024306353</v>
      </c>
      <c r="O251" s="45">
        <f t="shared" si="14"/>
        <v>127.11491043107554</v>
      </c>
      <c r="P251" s="45">
        <f t="shared" si="14"/>
        <v>64.425599999999989</v>
      </c>
      <c r="Q251" s="45">
        <f t="shared" si="14"/>
        <v>67.769361319189741</v>
      </c>
      <c r="R251" s="45">
        <f>AVERAGE(R226:R250)</f>
        <v>65.952204360315761</v>
      </c>
      <c r="S251" s="45">
        <f t="shared" si="14"/>
        <v>94.331199999999995</v>
      </c>
      <c r="T251" s="45">
        <f t="shared" si="14"/>
        <v>80.866878923873742</v>
      </c>
      <c r="U251" s="45">
        <f t="shared" si="14"/>
        <v>61.162706070759754</v>
      </c>
      <c r="V251" s="45">
        <f t="shared" si="14"/>
        <v>122.84919999999998</v>
      </c>
      <c r="W251" s="45">
        <f t="shared" si="14"/>
        <v>127.97497806698306</v>
      </c>
      <c r="X251" s="45">
        <f t="shared" si="14"/>
        <v>125.91874462177164</v>
      </c>
      <c r="Y251" s="46">
        <f>AVERAGE(Y226:Y250)</f>
        <v>1930.96</v>
      </c>
      <c r="Z251" s="46">
        <f t="shared" ref="Z251:AA251" si="15">AVERAGE(Z226:Z250)</f>
        <v>2093.84</v>
      </c>
      <c r="AA251" s="46">
        <f t="shared" si="15"/>
        <v>2188</v>
      </c>
      <c r="AB251" s="47">
        <f>AVERAGE(AB226:AB250)</f>
        <v>15.24</v>
      </c>
      <c r="AC251" s="49">
        <f>AVERAGE(AC226:AC250)</f>
        <v>0.71828356460261333</v>
      </c>
    </row>
    <row r="252" spans="1:29" s="1" customFormat="1" ht="30" customHeight="1" x14ac:dyDescent="0.25">
      <c r="A252" s="4" t="s">
        <v>120</v>
      </c>
      <c r="B252" s="61" t="s">
        <v>3621</v>
      </c>
      <c r="C252" s="61" t="s">
        <v>22</v>
      </c>
      <c r="D252" s="57" t="s">
        <v>56</v>
      </c>
      <c r="E252" s="57"/>
      <c r="F252" s="57"/>
      <c r="G252" s="57" t="s">
        <v>36</v>
      </c>
      <c r="H252" s="57"/>
      <c r="I252" s="57"/>
      <c r="J252" s="57" t="s">
        <v>27</v>
      </c>
      <c r="K252" s="57"/>
      <c r="L252" s="57"/>
      <c r="M252" s="57" t="s">
        <v>1174</v>
      </c>
      <c r="N252" s="57"/>
      <c r="O252" s="57"/>
      <c r="P252" s="57" t="s">
        <v>3622</v>
      </c>
      <c r="Q252" s="57"/>
      <c r="R252" s="57"/>
      <c r="S252" s="57" t="s">
        <v>3596</v>
      </c>
      <c r="T252" s="57"/>
      <c r="U252" s="57"/>
      <c r="V252" s="57" t="s">
        <v>45</v>
      </c>
      <c r="W252" s="57"/>
      <c r="X252" s="57"/>
      <c r="Y252" s="58" t="s">
        <v>50</v>
      </c>
      <c r="Z252" s="58"/>
      <c r="AA252" s="58"/>
      <c r="AB252" s="61" t="s">
        <v>40</v>
      </c>
      <c r="AC252" s="61" t="s">
        <v>3597</v>
      </c>
    </row>
    <row r="253" spans="1:29" s="1" customFormat="1" x14ac:dyDescent="0.25">
      <c r="A253" s="3" t="s">
        <v>11</v>
      </c>
      <c r="B253" s="62"/>
      <c r="C253" s="62"/>
      <c r="D253" s="50" t="s">
        <v>3627</v>
      </c>
      <c r="E253" s="50" t="s">
        <v>3628</v>
      </c>
      <c r="F253" s="50" t="s">
        <v>3629</v>
      </c>
      <c r="G253" s="50" t="s">
        <v>3627</v>
      </c>
      <c r="H253" s="50" t="s">
        <v>3628</v>
      </c>
      <c r="I253" s="50" t="s">
        <v>3629</v>
      </c>
      <c r="J253" s="50" t="s">
        <v>3627</v>
      </c>
      <c r="K253" s="50" t="s">
        <v>3628</v>
      </c>
      <c r="L253" s="50" t="s">
        <v>3629</v>
      </c>
      <c r="M253" s="50" t="s">
        <v>3627</v>
      </c>
      <c r="N253" s="50" t="s">
        <v>3628</v>
      </c>
      <c r="O253" s="50" t="s">
        <v>3629</v>
      </c>
      <c r="P253" s="50" t="s">
        <v>3627</v>
      </c>
      <c r="Q253" s="50" t="s">
        <v>3628</v>
      </c>
      <c r="R253" s="50" t="s">
        <v>3629</v>
      </c>
      <c r="S253" s="50" t="s">
        <v>3627</v>
      </c>
      <c r="T253" s="50" t="s">
        <v>3628</v>
      </c>
      <c r="U253" s="50" t="s">
        <v>3629</v>
      </c>
      <c r="V253" s="50" t="s">
        <v>3627</v>
      </c>
      <c r="W253" s="50" t="s">
        <v>3628</v>
      </c>
      <c r="X253" s="50" t="s">
        <v>3629</v>
      </c>
      <c r="Y253" s="50" t="s">
        <v>3627</v>
      </c>
      <c r="Z253" s="50" t="s">
        <v>3628</v>
      </c>
      <c r="AA253" s="50" t="s">
        <v>3629</v>
      </c>
      <c r="AB253" s="61"/>
      <c r="AC253" s="61"/>
    </row>
    <row r="254" spans="1:29" s="1" customFormat="1" x14ac:dyDescent="0.25">
      <c r="A254" s="51" t="s">
        <v>412</v>
      </c>
      <c r="B254" s="51" t="s">
        <v>3600</v>
      </c>
      <c r="C254" s="51">
        <v>28</v>
      </c>
      <c r="D254" s="52">
        <v>0.88300000000000001</v>
      </c>
      <c r="E254" s="52">
        <v>0.89263355931103827</v>
      </c>
      <c r="F254" s="52">
        <v>0.86881408166893859</v>
      </c>
      <c r="G254" s="52">
        <v>0.45700000000000002</v>
      </c>
      <c r="H254" s="52">
        <v>0.51711833349406888</v>
      </c>
      <c r="I254" s="52">
        <v>0.56616331396284691</v>
      </c>
      <c r="J254" s="52">
        <v>0.83599999999999997</v>
      </c>
      <c r="K254" s="52">
        <v>0.97689841131030464</v>
      </c>
      <c r="L254" s="52">
        <v>0.9248612847169293</v>
      </c>
      <c r="M254" s="53">
        <v>195.52</v>
      </c>
      <c r="N254" s="53">
        <v>178.04125430360324</v>
      </c>
      <c r="O254" s="53">
        <v>150.06756662138886</v>
      </c>
      <c r="P254" s="53">
        <v>106.87</v>
      </c>
      <c r="Q254" s="53">
        <v>94.24562027404933</v>
      </c>
      <c r="R254" s="53">
        <v>91.865398888126478</v>
      </c>
      <c r="S254" s="53">
        <v>88.65</v>
      </c>
      <c r="T254" s="53">
        <v>83.795634029553923</v>
      </c>
      <c r="U254" s="53">
        <v>58.202167733262385</v>
      </c>
      <c r="V254" s="53">
        <v>89.33</v>
      </c>
      <c r="W254" s="53">
        <v>92.068396718673029</v>
      </c>
      <c r="X254" s="53">
        <v>84.962750836705823</v>
      </c>
      <c r="Y254" s="54">
        <v>1570</v>
      </c>
      <c r="Z254" s="54">
        <v>1620</v>
      </c>
      <c r="AA254" s="54">
        <v>1650</v>
      </c>
      <c r="AB254" s="51">
        <v>12</v>
      </c>
      <c r="AC254" s="37"/>
    </row>
    <row r="255" spans="1:29" s="1" customFormat="1" x14ac:dyDescent="0.25">
      <c r="A255" s="51" t="s">
        <v>850</v>
      </c>
      <c r="B255" s="51" t="s">
        <v>3600</v>
      </c>
      <c r="C255" s="51">
        <v>14</v>
      </c>
      <c r="D255" s="52">
        <v>0.58299999999999996</v>
      </c>
      <c r="E255" s="52">
        <v>0.72076240841734152</v>
      </c>
      <c r="F255" s="52">
        <v>0.77767508960169507</v>
      </c>
      <c r="G255" s="52">
        <v>0.81900000000000006</v>
      </c>
      <c r="H255" s="52">
        <v>0.85571387529143972</v>
      </c>
      <c r="I255" s="52">
        <v>0.76100793724377291</v>
      </c>
      <c r="J255" s="52">
        <v>0.81900000000000006</v>
      </c>
      <c r="K255" s="52">
        <v>0.85571387529143961</v>
      </c>
      <c r="L255" s="52">
        <v>0.93859348198970838</v>
      </c>
      <c r="M255" s="53">
        <v>153.24</v>
      </c>
      <c r="N255" s="53">
        <v>145.55762859072925</v>
      </c>
      <c r="O255" s="53">
        <v>149.99987906697754</v>
      </c>
      <c r="P255" s="53">
        <v>153.24</v>
      </c>
      <c r="Q255" s="53">
        <v>145.55762859072925</v>
      </c>
      <c r="R255" s="53">
        <v>121.61931735727485</v>
      </c>
      <c r="S255" s="53">
        <v>0</v>
      </c>
      <c r="T255" s="53">
        <v>0</v>
      </c>
      <c r="U255" s="53">
        <v>28.380561709702697</v>
      </c>
      <c r="V255" s="53">
        <v>125.49</v>
      </c>
      <c r="W255" s="53">
        <v>124.55568243960498</v>
      </c>
      <c r="X255" s="53">
        <v>114.15109855557598</v>
      </c>
      <c r="Y255" s="54">
        <v>2100</v>
      </c>
      <c r="Z255" s="54">
        <v>2160</v>
      </c>
      <c r="AA255" s="54">
        <v>2200</v>
      </c>
      <c r="AB255" s="51">
        <v>8</v>
      </c>
      <c r="AC255" s="37"/>
    </row>
    <row r="256" spans="1:29" s="1" customFormat="1" x14ac:dyDescent="0.25">
      <c r="A256" s="41" t="s">
        <v>3626</v>
      </c>
      <c r="B256" s="42"/>
      <c r="C256" s="43">
        <f t="shared" ref="C256:Q256" si="16">AVERAGE(C254:C255)</f>
        <v>21</v>
      </c>
      <c r="D256" s="44">
        <f t="shared" si="16"/>
        <v>0.73299999999999998</v>
      </c>
      <c r="E256" s="44">
        <f t="shared" si="16"/>
        <v>0.80669798386418989</v>
      </c>
      <c r="F256" s="44">
        <f t="shared" si="16"/>
        <v>0.82324458563531677</v>
      </c>
      <c r="G256" s="44">
        <f t="shared" si="16"/>
        <v>0.63800000000000001</v>
      </c>
      <c r="H256" s="44">
        <f t="shared" si="16"/>
        <v>0.68641610439275436</v>
      </c>
      <c r="I256" s="44">
        <f t="shared" si="16"/>
        <v>0.66358562560330991</v>
      </c>
      <c r="J256" s="44">
        <f t="shared" si="16"/>
        <v>0.82750000000000001</v>
      </c>
      <c r="K256" s="44">
        <f t="shared" si="16"/>
        <v>0.91630614330087212</v>
      </c>
      <c r="L256" s="44">
        <f t="shared" si="16"/>
        <v>0.93172738335331884</v>
      </c>
      <c r="M256" s="45">
        <f t="shared" si="16"/>
        <v>174.38</v>
      </c>
      <c r="N256" s="45">
        <f t="shared" si="16"/>
        <v>161.79944144716626</v>
      </c>
      <c r="O256" s="45">
        <f t="shared" si="16"/>
        <v>150.03372284418322</v>
      </c>
      <c r="P256" s="45">
        <f t="shared" si="16"/>
        <v>130.05500000000001</v>
      </c>
      <c r="Q256" s="45">
        <f t="shared" si="16"/>
        <v>119.9016244323893</v>
      </c>
      <c r="R256" s="45">
        <f>AVERAGE(R254:R255)</f>
        <v>106.74235812270067</v>
      </c>
      <c r="S256" s="45">
        <f t="shared" ref="S256:AB256" si="17">AVERAGE(S254:S255)</f>
        <v>44.325000000000003</v>
      </c>
      <c r="T256" s="45">
        <f t="shared" si="17"/>
        <v>41.897817014776962</v>
      </c>
      <c r="U256" s="45">
        <f t="shared" si="17"/>
        <v>43.291364721482537</v>
      </c>
      <c r="V256" s="45">
        <f t="shared" si="17"/>
        <v>107.41</v>
      </c>
      <c r="W256" s="45">
        <f t="shared" si="17"/>
        <v>108.312039579139</v>
      </c>
      <c r="X256" s="45">
        <f t="shared" si="17"/>
        <v>99.556924696140896</v>
      </c>
      <c r="Y256" s="46">
        <f t="shared" si="17"/>
        <v>1835</v>
      </c>
      <c r="Z256" s="46">
        <f t="shared" si="17"/>
        <v>1890</v>
      </c>
      <c r="AA256" s="46">
        <f t="shared" si="17"/>
        <v>1925</v>
      </c>
      <c r="AB256" s="47">
        <f t="shared" si="17"/>
        <v>10</v>
      </c>
      <c r="AC256" s="37"/>
    </row>
    <row r="257" spans="1:29" s="1" customFormat="1" ht="33.75" customHeight="1" x14ac:dyDescent="0.25">
      <c r="A257" s="4" t="s">
        <v>139</v>
      </c>
      <c r="B257" s="61" t="s">
        <v>3621</v>
      </c>
      <c r="C257" s="61" t="s">
        <v>22</v>
      </c>
      <c r="D257" s="57" t="s">
        <v>56</v>
      </c>
      <c r="E257" s="57"/>
      <c r="F257" s="57"/>
      <c r="G257" s="57" t="s">
        <v>36</v>
      </c>
      <c r="H257" s="57"/>
      <c r="I257" s="57"/>
      <c r="J257" s="57" t="s">
        <v>27</v>
      </c>
      <c r="K257" s="57"/>
      <c r="L257" s="57"/>
      <c r="M257" s="57" t="s">
        <v>1174</v>
      </c>
      <c r="N257" s="57"/>
      <c r="O257" s="57"/>
      <c r="P257" s="57" t="s">
        <v>3622</v>
      </c>
      <c r="Q257" s="57"/>
      <c r="R257" s="57"/>
      <c r="S257" s="57" t="s">
        <v>3596</v>
      </c>
      <c r="T257" s="57"/>
      <c r="U257" s="57"/>
      <c r="V257" s="57" t="s">
        <v>45</v>
      </c>
      <c r="W257" s="57"/>
      <c r="X257" s="57"/>
      <c r="Y257" s="58" t="s">
        <v>50</v>
      </c>
      <c r="Z257" s="58"/>
      <c r="AA257" s="58"/>
      <c r="AB257" s="61" t="s">
        <v>40</v>
      </c>
      <c r="AC257" s="61" t="s">
        <v>3597</v>
      </c>
    </row>
    <row r="258" spans="1:29" s="1" customFormat="1" x14ac:dyDescent="0.25">
      <c r="A258" s="3" t="s">
        <v>11</v>
      </c>
      <c r="B258" s="62"/>
      <c r="C258" s="62"/>
      <c r="D258" s="50" t="s">
        <v>3627</v>
      </c>
      <c r="E258" s="50" t="s">
        <v>3628</v>
      </c>
      <c r="F258" s="50" t="s">
        <v>3629</v>
      </c>
      <c r="G258" s="50" t="s">
        <v>3627</v>
      </c>
      <c r="H258" s="50" t="s">
        <v>3628</v>
      </c>
      <c r="I258" s="50" t="s">
        <v>3629</v>
      </c>
      <c r="J258" s="50" t="s">
        <v>3627</v>
      </c>
      <c r="K258" s="50" t="s">
        <v>3628</v>
      </c>
      <c r="L258" s="50" t="s">
        <v>3629</v>
      </c>
      <c r="M258" s="50" t="s">
        <v>3627</v>
      </c>
      <c r="N258" s="50" t="s">
        <v>3628</v>
      </c>
      <c r="O258" s="50" t="s">
        <v>3629</v>
      </c>
      <c r="P258" s="50" t="s">
        <v>3627</v>
      </c>
      <c r="Q258" s="50" t="s">
        <v>3628</v>
      </c>
      <c r="R258" s="50" t="s">
        <v>3629</v>
      </c>
      <c r="S258" s="50" t="s">
        <v>3627</v>
      </c>
      <c r="T258" s="50" t="s">
        <v>3628</v>
      </c>
      <c r="U258" s="50" t="s">
        <v>3629</v>
      </c>
      <c r="V258" s="50" t="s">
        <v>3627</v>
      </c>
      <c r="W258" s="50" t="s">
        <v>3628</v>
      </c>
      <c r="X258" s="50" t="s">
        <v>3629</v>
      </c>
      <c r="Y258" s="50" t="s">
        <v>3627</v>
      </c>
      <c r="Z258" s="50" t="s">
        <v>3628</v>
      </c>
      <c r="AA258" s="50" t="s">
        <v>3629</v>
      </c>
      <c r="AB258" s="61"/>
      <c r="AC258" s="61"/>
    </row>
    <row r="259" spans="1:29" s="1" customFormat="1" x14ac:dyDescent="0.25">
      <c r="A259" s="51" t="s">
        <v>972</v>
      </c>
      <c r="B259" s="51" t="s">
        <v>3600</v>
      </c>
      <c r="C259" s="51">
        <v>39</v>
      </c>
      <c r="D259" s="52">
        <v>0.91900000000000004</v>
      </c>
      <c r="E259" s="52">
        <v>0.9622677595628415</v>
      </c>
      <c r="F259" s="52">
        <v>0.97092148801764766</v>
      </c>
      <c r="G259" s="52">
        <v>0.503</v>
      </c>
      <c r="H259" s="52">
        <v>1.8377147002666687</v>
      </c>
      <c r="I259" s="52">
        <v>0.99483596138131414</v>
      </c>
      <c r="J259" s="52">
        <v>1.6</v>
      </c>
      <c r="K259" s="52">
        <v>1.8377147002666687</v>
      </c>
      <c r="L259" s="52">
        <v>1.7131363275091531</v>
      </c>
      <c r="M259" s="53">
        <v>263.56</v>
      </c>
      <c r="N259" s="53">
        <v>79.812895130666718</v>
      </c>
      <c r="O259" s="53">
        <v>151.96395334631666</v>
      </c>
      <c r="P259" s="53">
        <v>82.82</v>
      </c>
      <c r="Q259" s="53">
        <v>79.812895130666718</v>
      </c>
      <c r="R259" s="53">
        <v>88.247037433616242</v>
      </c>
      <c r="S259" s="53">
        <v>180.73</v>
      </c>
      <c r="T259" s="53">
        <v>0</v>
      </c>
      <c r="U259" s="53">
        <v>63.716915912700408</v>
      </c>
      <c r="V259" s="53">
        <v>132.5</v>
      </c>
      <c r="W259" s="53">
        <v>146.67333065246825</v>
      </c>
      <c r="X259" s="53">
        <v>151.17920562258809</v>
      </c>
      <c r="Y259" s="54">
        <v>2310</v>
      </c>
      <c r="Z259" s="54">
        <v>2894</v>
      </c>
      <c r="AA259" s="54">
        <v>3002</v>
      </c>
      <c r="AB259" s="51">
        <v>4</v>
      </c>
      <c r="AC259" s="37"/>
    </row>
    <row r="260" spans="1:29" s="1" customFormat="1" x14ac:dyDescent="0.25">
      <c r="A260" s="51" t="s">
        <v>907</v>
      </c>
      <c r="B260" s="51" t="s">
        <v>3600</v>
      </c>
      <c r="C260" s="51">
        <v>46</v>
      </c>
      <c r="D260" s="52">
        <v>0.98</v>
      </c>
      <c r="E260" s="52">
        <v>0.98457009986424915</v>
      </c>
      <c r="F260" s="52">
        <v>0.98046822562890967</v>
      </c>
      <c r="G260" s="52">
        <v>0.78299999999999992</v>
      </c>
      <c r="H260" s="52">
        <v>0.83996609524802501</v>
      </c>
      <c r="I260" s="52">
        <v>0.86671761315693108</v>
      </c>
      <c r="J260" s="52">
        <v>2.0329999999999999</v>
      </c>
      <c r="K260" s="52">
        <v>2.1636556246596257</v>
      </c>
      <c r="L260" s="52">
        <v>1.8438533029859645</v>
      </c>
      <c r="M260" s="53">
        <v>151.29</v>
      </c>
      <c r="N260" s="53">
        <v>145.70175169614947</v>
      </c>
      <c r="O260" s="53">
        <v>129.67034267713831</v>
      </c>
      <c r="P260" s="53">
        <v>58.27</v>
      </c>
      <c r="Q260" s="53">
        <v>56.563775698946934</v>
      </c>
      <c r="R260" s="53">
        <v>60.952555021795114</v>
      </c>
      <c r="S260" s="53">
        <v>93.02</v>
      </c>
      <c r="T260" s="53">
        <v>89.137975997202545</v>
      </c>
      <c r="U260" s="53">
        <v>68.717787655343187</v>
      </c>
      <c r="V260" s="53">
        <v>118.44</v>
      </c>
      <c r="W260" s="53">
        <v>122.38453144301199</v>
      </c>
      <c r="X260" s="53">
        <v>112.38756990237066</v>
      </c>
      <c r="Y260" s="54">
        <v>2100</v>
      </c>
      <c r="Z260" s="54">
        <v>2160</v>
      </c>
      <c r="AA260" s="54">
        <v>2200</v>
      </c>
      <c r="AB260" s="51">
        <v>25</v>
      </c>
      <c r="AC260" s="37"/>
    </row>
    <row r="261" spans="1:29" s="1" customFormat="1" x14ac:dyDescent="0.25">
      <c r="A261" s="51" t="s">
        <v>70</v>
      </c>
      <c r="B261" s="51" t="s">
        <v>3600</v>
      </c>
      <c r="C261" s="51">
        <v>47</v>
      </c>
      <c r="D261" s="52">
        <v>0.91200000000000003</v>
      </c>
      <c r="E261" s="52">
        <v>0.92917185188663742</v>
      </c>
      <c r="F261" s="52">
        <v>0.95544548779509053</v>
      </c>
      <c r="G261" s="52">
        <v>0.90599999999999992</v>
      </c>
      <c r="H261" s="52">
        <v>0.79326910685170238</v>
      </c>
      <c r="I261" s="52">
        <v>0.82543045260305747</v>
      </c>
      <c r="J261" s="52">
        <v>1.246</v>
      </c>
      <c r="K261" s="52">
        <v>1.3567405224845246</v>
      </c>
      <c r="L261" s="52">
        <v>1.0553627262014424</v>
      </c>
      <c r="M261" s="53">
        <v>150</v>
      </c>
      <c r="N261" s="53">
        <v>150.07545430428934</v>
      </c>
      <c r="O261" s="53">
        <v>154.3271302599743</v>
      </c>
      <c r="P261" s="53">
        <v>109.14</v>
      </c>
      <c r="Q261" s="53">
        <v>87.74722920364826</v>
      </c>
      <c r="R261" s="53">
        <v>120.70382041814381</v>
      </c>
      <c r="S261" s="53">
        <v>40.86</v>
      </c>
      <c r="T261" s="53">
        <v>62.328225100641092</v>
      </c>
      <c r="U261" s="53">
        <v>33.623309841830476</v>
      </c>
      <c r="V261" s="53">
        <v>135.97</v>
      </c>
      <c r="W261" s="53">
        <v>119.05022159632708</v>
      </c>
      <c r="X261" s="53">
        <v>127.38631297942158</v>
      </c>
      <c r="Y261" s="54">
        <v>2205</v>
      </c>
      <c r="Z261" s="54">
        <v>2484</v>
      </c>
      <c r="AA261" s="54">
        <v>2530</v>
      </c>
      <c r="AB261" s="51">
        <v>9</v>
      </c>
      <c r="AC261" s="52">
        <v>0.57816872427983534</v>
      </c>
    </row>
    <row r="262" spans="1:29" s="1" customFormat="1" x14ac:dyDescent="0.25">
      <c r="A262" s="51" t="s">
        <v>909</v>
      </c>
      <c r="B262" s="51" t="s">
        <v>3600</v>
      </c>
      <c r="C262" s="51">
        <v>56</v>
      </c>
      <c r="D262" s="52">
        <v>0.95200000000000007</v>
      </c>
      <c r="E262" s="52">
        <v>0.9573381375134653</v>
      </c>
      <c r="F262" s="52">
        <v>0.95535907224663252</v>
      </c>
      <c r="G262" s="52">
        <v>0.8859999999999999</v>
      </c>
      <c r="H262" s="52">
        <v>1</v>
      </c>
      <c r="I262" s="52">
        <v>1.0543320338909907</v>
      </c>
      <c r="J262" s="52">
        <v>1.661</v>
      </c>
      <c r="K262" s="52">
        <v>1.7612682393069214</v>
      </c>
      <c r="L262" s="52">
        <v>1.8988287870119496</v>
      </c>
      <c r="M262" s="53">
        <v>150</v>
      </c>
      <c r="N262" s="53">
        <v>156.93942259752541</v>
      </c>
      <c r="O262" s="53">
        <v>138.77389146942249</v>
      </c>
      <c r="P262" s="53">
        <v>80.02</v>
      </c>
      <c r="Q262" s="53">
        <v>89.105917596789695</v>
      </c>
      <c r="R262" s="53">
        <v>77.054740398246892</v>
      </c>
      <c r="S262" s="53">
        <v>69.98</v>
      </c>
      <c r="T262" s="53">
        <v>67.833505000735713</v>
      </c>
      <c r="U262" s="53">
        <v>61.719151071175595</v>
      </c>
      <c r="V262" s="53">
        <v>132.91999999999999</v>
      </c>
      <c r="W262" s="53">
        <v>156.93942259752541</v>
      </c>
      <c r="X262" s="53">
        <v>146.31375924392381</v>
      </c>
      <c r="Y262" s="54">
        <v>2268</v>
      </c>
      <c r="Z262" s="54">
        <v>2656</v>
      </c>
      <c r="AA262" s="54">
        <v>2706</v>
      </c>
      <c r="AB262" s="51">
        <v>8</v>
      </c>
      <c r="AC262" s="52">
        <v>0.62109467455621303</v>
      </c>
    </row>
    <row r="263" spans="1:29" s="1" customFormat="1" x14ac:dyDescent="0.25">
      <c r="A263" s="51" t="s">
        <v>857</v>
      </c>
      <c r="B263" s="51" t="s">
        <v>3600</v>
      </c>
      <c r="C263" s="51">
        <v>39</v>
      </c>
      <c r="D263" s="52">
        <v>0.86</v>
      </c>
      <c r="E263" s="52">
        <v>0.85876629270595073</v>
      </c>
      <c r="F263" s="52">
        <v>0.85522899574202926</v>
      </c>
      <c r="G263" s="52">
        <v>0.55200000000000005</v>
      </c>
      <c r="H263" s="52">
        <v>0.61836016324610299</v>
      </c>
      <c r="I263" s="52">
        <v>0.70086990739965505</v>
      </c>
      <c r="J263" s="52">
        <v>1.2350000000000001</v>
      </c>
      <c r="K263" s="52">
        <v>1.2925283308790576</v>
      </c>
      <c r="L263" s="52">
        <v>1.2132366795012393</v>
      </c>
      <c r="M263" s="53">
        <v>162.26</v>
      </c>
      <c r="N263" s="53">
        <v>170.0854312573874</v>
      </c>
      <c r="O263" s="53">
        <v>149.99981161797967</v>
      </c>
      <c r="P263" s="53">
        <v>72.55</v>
      </c>
      <c r="Q263" s="53">
        <v>81.370792829409226</v>
      </c>
      <c r="R263" s="53">
        <v>86.652798959126542</v>
      </c>
      <c r="S263" s="53">
        <v>89.71</v>
      </c>
      <c r="T263" s="53">
        <v>88.714638427978173</v>
      </c>
      <c r="U263" s="53">
        <v>63.347012658853139</v>
      </c>
      <c r="V263" s="53">
        <v>89.57</v>
      </c>
      <c r="W263" s="53">
        <v>105.1740550381019</v>
      </c>
      <c r="X263" s="53">
        <v>105.13035407865912</v>
      </c>
      <c r="Y263" s="54">
        <v>1312</v>
      </c>
      <c r="Z263" s="54">
        <v>1915</v>
      </c>
      <c r="AA263" s="54">
        <v>1952</v>
      </c>
      <c r="AB263" s="51">
        <v>21</v>
      </c>
      <c r="AC263" s="52">
        <v>0.5042134831460674</v>
      </c>
    </row>
    <row r="264" spans="1:29" s="1" customFormat="1" x14ac:dyDescent="0.25">
      <c r="A264" s="51" t="s">
        <v>862</v>
      </c>
      <c r="B264" s="51" t="s">
        <v>3600</v>
      </c>
      <c r="C264" s="51">
        <v>41</v>
      </c>
      <c r="D264" s="52">
        <v>0.92900000000000005</v>
      </c>
      <c r="E264" s="52">
        <v>0.94577726192692191</v>
      </c>
      <c r="F264" s="52">
        <v>0.94880215753014996</v>
      </c>
      <c r="G264" s="52">
        <v>0.75599999999999989</v>
      </c>
      <c r="H264" s="52">
        <v>0.75741224666958018</v>
      </c>
      <c r="I264" s="52">
        <v>0.76108102865357097</v>
      </c>
      <c r="J264" s="52">
        <v>1.849</v>
      </c>
      <c r="K264" s="52">
        <v>1.8565926638464705</v>
      </c>
      <c r="L264" s="52">
        <v>1.7127152725632031</v>
      </c>
      <c r="M264" s="53">
        <v>150</v>
      </c>
      <c r="N264" s="53">
        <v>150.00005016813572</v>
      </c>
      <c r="O264" s="53">
        <v>148.97254273258898</v>
      </c>
      <c r="P264" s="53">
        <v>61.38</v>
      </c>
      <c r="Q264" s="53">
        <v>61.193754133993743</v>
      </c>
      <c r="R264" s="53">
        <v>66.199080419464678</v>
      </c>
      <c r="S264" s="53">
        <v>88.62</v>
      </c>
      <c r="T264" s="53">
        <v>88.80629603414198</v>
      </c>
      <c r="U264" s="53">
        <v>82.773462313124284</v>
      </c>
      <c r="V264" s="53">
        <v>113.47</v>
      </c>
      <c r="W264" s="53">
        <v>113.61187499839741</v>
      </c>
      <c r="X264" s="53">
        <v>113.38017606405685</v>
      </c>
      <c r="Y264" s="54">
        <v>2205</v>
      </c>
      <c r="Z264" s="54">
        <v>2268</v>
      </c>
      <c r="AA264" s="54">
        <v>2310</v>
      </c>
      <c r="AB264" s="51">
        <v>14</v>
      </c>
      <c r="AC264" s="37"/>
    </row>
    <row r="265" spans="1:29" s="1" customFormat="1" x14ac:dyDescent="0.25">
      <c r="A265" s="51" t="s">
        <v>969</v>
      </c>
      <c r="B265" s="51" t="s">
        <v>3600</v>
      </c>
      <c r="C265" s="51">
        <v>31</v>
      </c>
      <c r="D265" s="52">
        <v>0.93500000000000005</v>
      </c>
      <c r="E265" s="52">
        <v>0.94273034657650046</v>
      </c>
      <c r="F265" s="52">
        <v>0.93750144405166236</v>
      </c>
      <c r="G265" s="52">
        <v>0.71</v>
      </c>
      <c r="H265" s="52">
        <v>0.82039121583002284</v>
      </c>
      <c r="I265" s="52">
        <v>0.74925783583698258</v>
      </c>
      <c r="J265" s="52">
        <v>1.66</v>
      </c>
      <c r="K265" s="52">
        <v>1.6478945404171068</v>
      </c>
      <c r="L265" s="52">
        <v>1.7011494654705888</v>
      </c>
      <c r="M265" s="53">
        <v>151.71</v>
      </c>
      <c r="N265" s="53">
        <v>150.00007085535162</v>
      </c>
      <c r="O265" s="53">
        <v>150.00003464460065</v>
      </c>
      <c r="P265" s="53">
        <v>64.849999999999994</v>
      </c>
      <c r="Q265" s="53">
        <v>74.67634456296183</v>
      </c>
      <c r="R265" s="53">
        <v>66.066329628593707</v>
      </c>
      <c r="S265" s="53">
        <v>86.86</v>
      </c>
      <c r="T265" s="53">
        <v>75.323726292389807</v>
      </c>
      <c r="U265" s="53">
        <v>83.933705016006954</v>
      </c>
      <c r="V265" s="53">
        <v>107.65</v>
      </c>
      <c r="W265" s="53">
        <v>123.0587405036115</v>
      </c>
      <c r="X265" s="53">
        <v>112.38870133328591</v>
      </c>
      <c r="Y265" s="54">
        <v>1680</v>
      </c>
      <c r="Z265" s="54">
        <v>1940</v>
      </c>
      <c r="AA265" s="54">
        <v>1980</v>
      </c>
      <c r="AB265" s="51">
        <v>7</v>
      </c>
      <c r="AC265" s="37"/>
    </row>
    <row r="266" spans="1:29" s="1" customFormat="1" x14ac:dyDescent="0.25">
      <c r="A266" s="51" t="s">
        <v>324</v>
      </c>
      <c r="B266" s="51" t="s">
        <v>3600</v>
      </c>
      <c r="C266" s="51">
        <v>34</v>
      </c>
      <c r="D266" s="52">
        <v>0.97099999999999997</v>
      </c>
      <c r="E266" s="52">
        <v>0.9775125097968288</v>
      </c>
      <c r="F266" s="52">
        <v>0.98559901048415599</v>
      </c>
      <c r="G266" s="52">
        <v>1.0490000000000002</v>
      </c>
      <c r="H266" s="52">
        <v>1</v>
      </c>
      <c r="I266" s="52">
        <v>1.1210151507089612</v>
      </c>
      <c r="J266" s="52">
        <v>1.5009999999999999</v>
      </c>
      <c r="K266" s="52">
        <v>1.6763829404673125</v>
      </c>
      <c r="L266" s="52">
        <v>1.8639531498827036</v>
      </c>
      <c r="M266" s="53">
        <v>146.38</v>
      </c>
      <c r="N266" s="53">
        <v>190.88669165379216</v>
      </c>
      <c r="O266" s="53">
        <v>170.54002844612114</v>
      </c>
      <c r="P266" s="53">
        <v>102.34</v>
      </c>
      <c r="Q266" s="53">
        <v>113.86819028388592</v>
      </c>
      <c r="R266" s="53">
        <v>102.56585885888259</v>
      </c>
      <c r="S266" s="53">
        <v>44.04</v>
      </c>
      <c r="T266" s="53">
        <v>77.018501369906232</v>
      </c>
      <c r="U266" s="53">
        <v>67.974169587238535</v>
      </c>
      <c r="V266" s="53">
        <v>153.62</v>
      </c>
      <c r="W266" s="53">
        <v>190.88669165379216</v>
      </c>
      <c r="X266" s="53">
        <v>191.17795569043901</v>
      </c>
      <c r="Y266" s="54">
        <v>2630</v>
      </c>
      <c r="Z266" s="54">
        <v>2710</v>
      </c>
      <c r="AA266" s="54">
        <v>2761</v>
      </c>
      <c r="AB266" s="51">
        <v>19</v>
      </c>
      <c r="AC266" s="52">
        <v>0.56000000000000005</v>
      </c>
    </row>
    <row r="267" spans="1:29" s="1" customFormat="1" x14ac:dyDescent="0.25">
      <c r="A267" s="51" t="s">
        <v>971</v>
      </c>
      <c r="B267" s="51" t="s">
        <v>3600</v>
      </c>
      <c r="C267" s="51">
        <v>31</v>
      </c>
      <c r="D267" s="52">
        <v>0.92599999999999993</v>
      </c>
      <c r="E267" s="52">
        <v>0.94937257849997103</v>
      </c>
      <c r="F267" s="52">
        <v>0.96163967336751577</v>
      </c>
      <c r="G267" s="52">
        <v>0.58499999999999996</v>
      </c>
      <c r="H267" s="52">
        <v>0.75604184634162364</v>
      </c>
      <c r="I267" s="52">
        <v>0.76322383479743672</v>
      </c>
      <c r="J267" s="52">
        <v>1.24</v>
      </c>
      <c r="K267" s="52">
        <v>1.4616569506634605</v>
      </c>
      <c r="L267" s="52">
        <v>1.4008746857674164</v>
      </c>
      <c r="M267" s="53">
        <v>150</v>
      </c>
      <c r="N267" s="53">
        <v>150.00011124845881</v>
      </c>
      <c r="O267" s="53">
        <v>138.10287685777394</v>
      </c>
      <c r="P267" s="53">
        <v>70.84</v>
      </c>
      <c r="Q267" s="53">
        <v>77.58753584981585</v>
      </c>
      <c r="R267" s="53">
        <v>75.241139227387151</v>
      </c>
      <c r="S267" s="53">
        <v>79.16</v>
      </c>
      <c r="T267" s="53">
        <v>72.412575398642957</v>
      </c>
      <c r="U267" s="53">
        <v>62.86173763038677</v>
      </c>
      <c r="V267" s="53">
        <v>87.82</v>
      </c>
      <c r="W267" s="53">
        <v>113.40636105973375</v>
      </c>
      <c r="X267" s="53">
        <v>105.4034072719484</v>
      </c>
      <c r="Y267" s="54">
        <v>1600</v>
      </c>
      <c r="Z267" s="54">
        <v>2032</v>
      </c>
      <c r="AA267" s="54">
        <v>2070</v>
      </c>
      <c r="AB267" s="51">
        <v>7</v>
      </c>
      <c r="AC267" s="37"/>
    </row>
    <row r="268" spans="1:29" s="1" customFormat="1" x14ac:dyDescent="0.25">
      <c r="A268" s="51" t="s">
        <v>47</v>
      </c>
      <c r="B268" s="51" t="s">
        <v>3600</v>
      </c>
      <c r="C268" s="51">
        <v>31</v>
      </c>
      <c r="D268" s="52">
        <v>0.94299999999999995</v>
      </c>
      <c r="E268" s="52">
        <v>0.94795206029529866</v>
      </c>
      <c r="F268" s="52">
        <v>0.94068474877723429</v>
      </c>
      <c r="G268" s="52">
        <v>0.74099999999999999</v>
      </c>
      <c r="H268" s="52">
        <v>0.77569665754154149</v>
      </c>
      <c r="I268" s="52">
        <v>0.95047469233695681</v>
      </c>
      <c r="J268" s="52">
        <v>1.9080000000000001</v>
      </c>
      <c r="K268" s="52">
        <v>1.8060366538804293</v>
      </c>
      <c r="L268" s="52">
        <v>1.9240687059230737</v>
      </c>
      <c r="M268" s="53">
        <v>150</v>
      </c>
      <c r="N268" s="53">
        <v>150.0004524439305</v>
      </c>
      <c r="O268" s="53">
        <v>137.34755493453065</v>
      </c>
      <c r="P268" s="53">
        <v>58.24</v>
      </c>
      <c r="Q268" s="53">
        <v>64.42551946023751</v>
      </c>
      <c r="R268" s="53">
        <v>67.848603647966939</v>
      </c>
      <c r="S268" s="53">
        <v>91.76</v>
      </c>
      <c r="T268" s="53">
        <v>85.574932983692989</v>
      </c>
      <c r="U268" s="53">
        <v>69.498951286563695</v>
      </c>
      <c r="V268" s="53">
        <v>111.1</v>
      </c>
      <c r="W268" s="53">
        <v>116.35484959047584</v>
      </c>
      <c r="X268" s="53">
        <v>130.54537501963128</v>
      </c>
      <c r="Y268" s="54">
        <v>1890</v>
      </c>
      <c r="Z268" s="54">
        <v>1944</v>
      </c>
      <c r="AA268" s="54">
        <v>2398</v>
      </c>
      <c r="AB268" s="51">
        <v>4</v>
      </c>
      <c r="AC268" s="37"/>
    </row>
    <row r="269" spans="1:29" s="1" customFormat="1" x14ac:dyDescent="0.25">
      <c r="A269" s="51" t="s">
        <v>863</v>
      </c>
      <c r="B269" s="51" t="s">
        <v>3600</v>
      </c>
      <c r="C269" s="51">
        <v>47</v>
      </c>
      <c r="D269" s="52">
        <v>0.94400000000000006</v>
      </c>
      <c r="E269" s="52">
        <v>0.94193956652428412</v>
      </c>
      <c r="F269" s="52">
        <v>0.95417379505633881</v>
      </c>
      <c r="G269" s="52">
        <v>1.0009999999999999</v>
      </c>
      <c r="H269" s="52">
        <v>0.96036212597700743</v>
      </c>
      <c r="I269" s="52">
        <v>0.9323889140381143</v>
      </c>
      <c r="J269" s="52">
        <v>1.641</v>
      </c>
      <c r="K269" s="52">
        <v>1.3827054685205755</v>
      </c>
      <c r="L269" s="52">
        <v>1.3899222184646602</v>
      </c>
      <c r="M269" s="53">
        <v>120.63</v>
      </c>
      <c r="N269" s="53">
        <v>117.66756779812013</v>
      </c>
      <c r="O269" s="53">
        <v>121.58563189568706</v>
      </c>
      <c r="P269" s="53">
        <v>73.58</v>
      </c>
      <c r="Q269" s="53">
        <v>81.726353255877598</v>
      </c>
      <c r="R269" s="53">
        <v>81.562186559679034</v>
      </c>
      <c r="S269" s="53">
        <v>47.04</v>
      </c>
      <c r="T269" s="53">
        <v>35.941214542242527</v>
      </c>
      <c r="U269" s="53">
        <v>40.023445336008024</v>
      </c>
      <c r="V269" s="53">
        <v>120.74</v>
      </c>
      <c r="W269" s="53">
        <v>113.00347556914629</v>
      </c>
      <c r="X269" s="53">
        <v>113.36509528585758</v>
      </c>
      <c r="Y269" s="54">
        <v>2047</v>
      </c>
      <c r="Z269" s="54">
        <v>2106</v>
      </c>
      <c r="AA269" s="54">
        <v>2145</v>
      </c>
      <c r="AB269" s="51">
        <v>24</v>
      </c>
      <c r="AC269" s="37"/>
    </row>
    <row r="270" spans="1:29" s="1" customFormat="1" x14ac:dyDescent="0.25">
      <c r="A270" s="51" t="s">
        <v>642</v>
      </c>
      <c r="B270" s="51" t="s">
        <v>3600</v>
      </c>
      <c r="C270" s="51">
        <v>44</v>
      </c>
      <c r="D270" s="52">
        <v>0.99</v>
      </c>
      <c r="E270" s="52">
        <v>0.99374379773050869</v>
      </c>
      <c r="F270" s="52">
        <v>0.99364485981308415</v>
      </c>
      <c r="G270" s="52">
        <v>1.1359999999999999</v>
      </c>
      <c r="H270" s="52">
        <v>1.153488456118799</v>
      </c>
      <c r="I270" s="52">
        <v>1.1528108597427231</v>
      </c>
      <c r="J270" s="52">
        <v>1.548</v>
      </c>
      <c r="K270" s="52">
        <v>1.4672911156203394</v>
      </c>
      <c r="L270" s="52">
        <v>1.3725025833329438</v>
      </c>
      <c r="M270" s="53">
        <v>112.86</v>
      </c>
      <c r="N270" s="53">
        <v>113.82161298759834</v>
      </c>
      <c r="O270" s="53">
        <v>105.08241092156987</v>
      </c>
      <c r="P270" s="53">
        <v>82.83</v>
      </c>
      <c r="Q270" s="53">
        <v>89.479119201583146</v>
      </c>
      <c r="R270" s="53">
        <v>88.262234220470489</v>
      </c>
      <c r="S270" s="53">
        <v>30.03</v>
      </c>
      <c r="T270" s="53">
        <v>24.342493786015204</v>
      </c>
      <c r="U270" s="53">
        <v>16.820176701099385</v>
      </c>
      <c r="V270" s="53">
        <v>128.22</v>
      </c>
      <c r="W270" s="53">
        <v>131.29191663801626</v>
      </c>
      <c r="X270" s="53">
        <v>121.1401444783331</v>
      </c>
      <c r="Y270" s="54">
        <v>2100</v>
      </c>
      <c r="Z270" s="54">
        <v>2160</v>
      </c>
      <c r="AA270" s="54">
        <v>2200</v>
      </c>
      <c r="AB270" s="51">
        <v>15</v>
      </c>
      <c r="AC270" s="37"/>
    </row>
    <row r="271" spans="1:29" s="1" customFormat="1" x14ac:dyDescent="0.25">
      <c r="A271" s="51" t="s">
        <v>284</v>
      </c>
      <c r="B271" s="51" t="s">
        <v>3600</v>
      </c>
      <c r="C271" s="51">
        <v>36</v>
      </c>
      <c r="D271" s="52">
        <v>0.95400000000000007</v>
      </c>
      <c r="E271" s="52">
        <v>0.96180163422573572</v>
      </c>
      <c r="F271" s="52">
        <v>0.96396014415942333</v>
      </c>
      <c r="G271" s="52">
        <v>1.006</v>
      </c>
      <c r="H271" s="52">
        <v>1.0048661658861981</v>
      </c>
      <c r="I271" s="52">
        <v>0.8246510399119692</v>
      </c>
      <c r="J271" s="52">
        <v>1.369</v>
      </c>
      <c r="K271" s="52">
        <v>1.0720908424726443</v>
      </c>
      <c r="L271" s="52">
        <v>1.081535473493819</v>
      </c>
      <c r="M271" s="53">
        <v>132.66</v>
      </c>
      <c r="N271" s="53">
        <v>140.58520945578812</v>
      </c>
      <c r="O271" s="53">
        <v>159.04962583633636</v>
      </c>
      <c r="P271" s="53">
        <v>97.54</v>
      </c>
      <c r="Q271" s="53">
        <v>131.76991613912656</v>
      </c>
      <c r="R271" s="53">
        <v>121.27243401442993</v>
      </c>
      <c r="S271" s="53">
        <v>35.119999999999997</v>
      </c>
      <c r="T271" s="53">
        <v>8.8152933166615384</v>
      </c>
      <c r="U271" s="53">
        <v>37.77719182190642</v>
      </c>
      <c r="V271" s="53">
        <v>133.49</v>
      </c>
      <c r="W271" s="53">
        <v>141.26932040614588</v>
      </c>
      <c r="X271" s="53">
        <v>131.1604393435444</v>
      </c>
      <c r="Y271" s="54">
        <v>2205</v>
      </c>
      <c r="Z271" s="54">
        <v>2268</v>
      </c>
      <c r="AA271" s="54">
        <v>2310</v>
      </c>
      <c r="AB271" s="51">
        <v>16</v>
      </c>
      <c r="AC271" s="37"/>
    </row>
    <row r="272" spans="1:29" s="1" customFormat="1" x14ac:dyDescent="0.25">
      <c r="A272" s="51" t="s">
        <v>910</v>
      </c>
      <c r="B272" s="51" t="s">
        <v>3600</v>
      </c>
      <c r="C272" s="51">
        <v>43</v>
      </c>
      <c r="D272" s="52">
        <v>0.98799999999999999</v>
      </c>
      <c r="E272" s="52">
        <v>0.9953503819329127</v>
      </c>
      <c r="F272" s="52">
        <v>0.99660647702040306</v>
      </c>
      <c r="G272" s="52">
        <v>1.0880000000000001</v>
      </c>
      <c r="H272" s="52">
        <v>1.4185703199626185</v>
      </c>
      <c r="I272" s="52">
        <v>1.0616398180617608</v>
      </c>
      <c r="J272" s="52">
        <v>1.8280000000000001</v>
      </c>
      <c r="K272" s="52">
        <v>1.7977064901263788</v>
      </c>
      <c r="L272" s="52">
        <v>1.7840694528631103</v>
      </c>
      <c r="M272" s="53">
        <v>114.41</v>
      </c>
      <c r="N272" s="53">
        <v>88.253265563391864</v>
      </c>
      <c r="O272" s="53">
        <v>105.29794518013028</v>
      </c>
      <c r="P272" s="53">
        <v>68.06</v>
      </c>
      <c r="Q272" s="53">
        <v>69.64065816951333</v>
      </c>
      <c r="R272" s="53">
        <v>62.659271018799394</v>
      </c>
      <c r="S272" s="53">
        <v>46.35</v>
      </c>
      <c r="T272" s="53">
        <v>18.612607393878541</v>
      </c>
      <c r="U272" s="53">
        <v>42.63867416133089</v>
      </c>
      <c r="V272" s="53">
        <v>124.44</v>
      </c>
      <c r="W272" s="53">
        <v>125.19346316800674</v>
      </c>
      <c r="X272" s="53">
        <v>111.78849136331078</v>
      </c>
      <c r="Y272" s="54">
        <v>1348</v>
      </c>
      <c r="Z272" s="54">
        <v>1386</v>
      </c>
      <c r="AA272" s="54">
        <v>1412</v>
      </c>
      <c r="AB272" s="51">
        <v>13</v>
      </c>
      <c r="AC272" s="37"/>
    </row>
    <row r="273" spans="1:29" s="1" customFormat="1" x14ac:dyDescent="0.25">
      <c r="A273" s="51" t="s">
        <v>915</v>
      </c>
      <c r="B273" s="51" t="s">
        <v>3600</v>
      </c>
      <c r="C273" s="51">
        <v>44</v>
      </c>
      <c r="D273" s="52">
        <v>0.99900000000000011</v>
      </c>
      <c r="E273" s="52">
        <v>0.99946279881815736</v>
      </c>
      <c r="F273" s="52">
        <v>0.99959521619135239</v>
      </c>
      <c r="G273" s="52">
        <v>0.80700000000000005</v>
      </c>
      <c r="H273" s="52">
        <v>1.0206202059735177</v>
      </c>
      <c r="I273" s="52">
        <v>0.86172624428363509</v>
      </c>
      <c r="J273" s="52">
        <v>1.5940000000000001</v>
      </c>
      <c r="K273" s="52">
        <v>1.2671282191333832</v>
      </c>
      <c r="L273" s="52">
        <v>1.4451853778629062</v>
      </c>
      <c r="M273" s="53">
        <v>123.48</v>
      </c>
      <c r="N273" s="53">
        <v>102.58369240336467</v>
      </c>
      <c r="O273" s="53">
        <v>100.93078474401048</v>
      </c>
      <c r="P273" s="53">
        <v>62.54</v>
      </c>
      <c r="Q273" s="53">
        <v>82.626988878719757</v>
      </c>
      <c r="R273" s="53">
        <v>60.182387257938885</v>
      </c>
      <c r="S273" s="53">
        <v>60.94</v>
      </c>
      <c r="T273" s="53">
        <v>19.956703524644908</v>
      </c>
      <c r="U273" s="53">
        <v>40.748397486071596</v>
      </c>
      <c r="V273" s="53">
        <v>99.67</v>
      </c>
      <c r="W273" s="53">
        <v>104.69898927024603</v>
      </c>
      <c r="X273" s="53">
        <v>86.974706070056158</v>
      </c>
      <c r="Y273" s="54">
        <v>1125</v>
      </c>
      <c r="Z273" s="54">
        <v>1157</v>
      </c>
      <c r="AA273" s="54">
        <v>1179</v>
      </c>
      <c r="AB273" s="51">
        <v>16</v>
      </c>
      <c r="AC273" s="37"/>
    </row>
    <row r="274" spans="1:29" s="1" customFormat="1" x14ac:dyDescent="0.25">
      <c r="A274" s="51" t="s">
        <v>157</v>
      </c>
      <c r="B274" s="51" t="s">
        <v>3600</v>
      </c>
      <c r="C274" s="51">
        <v>50</v>
      </c>
      <c r="D274" s="52">
        <v>0.97599999999999998</v>
      </c>
      <c r="E274" s="52">
        <v>0.98200762304222633</v>
      </c>
      <c r="F274" s="52">
        <v>0.98899654562305161</v>
      </c>
      <c r="G274" s="52">
        <v>0.69900000000000007</v>
      </c>
      <c r="H274" s="52">
        <v>0.73361137543954413</v>
      </c>
      <c r="I274" s="52">
        <v>0.70046139059375212</v>
      </c>
      <c r="J274" s="52">
        <v>1.591</v>
      </c>
      <c r="K274" s="52">
        <v>1.3278642241052614</v>
      </c>
      <c r="L274" s="52">
        <v>1.2627705182022497</v>
      </c>
      <c r="M274" s="53">
        <v>150</v>
      </c>
      <c r="N274" s="53">
        <v>150.0000235540225</v>
      </c>
      <c r="O274" s="53">
        <v>144.29470409653646</v>
      </c>
      <c r="P274" s="53">
        <v>65.88</v>
      </c>
      <c r="Q274" s="53">
        <v>82.871216497739837</v>
      </c>
      <c r="R274" s="53">
        <v>80.040567648559659</v>
      </c>
      <c r="S274" s="53">
        <v>84.12</v>
      </c>
      <c r="T274" s="53">
        <v>67.128807056282653</v>
      </c>
      <c r="U274" s="53">
        <v>64.254136447976791</v>
      </c>
      <c r="V274" s="53">
        <v>104.84</v>
      </c>
      <c r="W274" s="53">
        <v>110.04172359543045</v>
      </c>
      <c r="X274" s="53">
        <v>101.07286908677391</v>
      </c>
      <c r="Y274" s="54">
        <v>1711</v>
      </c>
      <c r="Z274" s="54">
        <v>1760</v>
      </c>
      <c r="AA274" s="54">
        <v>1793</v>
      </c>
      <c r="AB274" s="51">
        <v>17</v>
      </c>
      <c r="AC274" s="52">
        <v>0.59105882352941175</v>
      </c>
    </row>
    <row r="275" spans="1:29" s="1" customFormat="1" x14ac:dyDescent="0.25">
      <c r="A275" s="51" t="s">
        <v>917</v>
      </c>
      <c r="B275" s="51" t="s">
        <v>3600</v>
      </c>
      <c r="C275" s="51">
        <v>35</v>
      </c>
      <c r="D275" s="52">
        <v>0.9890000000000001</v>
      </c>
      <c r="E275" s="52">
        <v>0.98857221190633449</v>
      </c>
      <c r="F275" s="52">
        <v>0.99188156638013369</v>
      </c>
      <c r="G275" s="52">
        <v>0.83900000000000008</v>
      </c>
      <c r="H275" s="52">
        <v>0.86399141672443203</v>
      </c>
      <c r="I275" s="52">
        <v>0.97225127553104906</v>
      </c>
      <c r="J275" s="52">
        <v>1.5549999999999999</v>
      </c>
      <c r="K275" s="52">
        <v>1.6181873454719893</v>
      </c>
      <c r="L275" s="52">
        <v>1.8413978494623653</v>
      </c>
      <c r="M275" s="53">
        <v>149.93</v>
      </c>
      <c r="N275" s="53">
        <v>149.76019671318073</v>
      </c>
      <c r="O275" s="53">
        <v>135.43751053433232</v>
      </c>
      <c r="P275" s="53">
        <v>80.95</v>
      </c>
      <c r="Q275" s="53">
        <v>79.960781357741993</v>
      </c>
      <c r="R275" s="53">
        <v>71.510506222325077</v>
      </c>
      <c r="S275" s="53">
        <v>68.98</v>
      </c>
      <c r="T275" s="53">
        <v>69.79941535543874</v>
      </c>
      <c r="U275" s="53">
        <v>63.927004312007249</v>
      </c>
      <c r="V275" s="53">
        <v>125.85</v>
      </c>
      <c r="W275" s="53">
        <v>129.39152452715064</v>
      </c>
      <c r="X275" s="53">
        <v>131.67929237175449</v>
      </c>
      <c r="Y275" s="54">
        <v>2003</v>
      </c>
      <c r="Z275" s="54">
        <v>2060</v>
      </c>
      <c r="AA275" s="54">
        <v>2289</v>
      </c>
      <c r="AB275" s="51">
        <v>21</v>
      </c>
      <c r="AC275" s="52">
        <v>0.64485148514851487</v>
      </c>
    </row>
    <row r="276" spans="1:29" s="1" customFormat="1" x14ac:dyDescent="0.25">
      <c r="A276" s="51" t="s">
        <v>867</v>
      </c>
      <c r="B276" s="51" t="s">
        <v>3600</v>
      </c>
      <c r="C276" s="51">
        <v>38</v>
      </c>
      <c r="D276" s="52">
        <v>0.94299999999999995</v>
      </c>
      <c r="E276" s="52">
        <v>0.96300739852029593</v>
      </c>
      <c r="F276" s="52">
        <v>0.97781655578579996</v>
      </c>
      <c r="G276" s="52">
        <v>0.73499999999999999</v>
      </c>
      <c r="H276" s="52">
        <v>0.75534848340781591</v>
      </c>
      <c r="I276" s="52">
        <v>0.76696133787917586</v>
      </c>
      <c r="J276" s="52">
        <v>2.4049999999999998</v>
      </c>
      <c r="K276" s="52">
        <v>2.104502033628898</v>
      </c>
      <c r="L276" s="52">
        <v>2.1148935379584555</v>
      </c>
      <c r="M276" s="53">
        <v>150</v>
      </c>
      <c r="N276" s="53">
        <v>149.99995805112226</v>
      </c>
      <c r="O276" s="53">
        <v>150.05035918707878</v>
      </c>
      <c r="P276" s="53">
        <v>45.82</v>
      </c>
      <c r="Q276" s="53">
        <v>53.838028671218957</v>
      </c>
      <c r="R276" s="53">
        <v>54.415421942451211</v>
      </c>
      <c r="S276" s="53">
        <v>104.18</v>
      </c>
      <c r="T276" s="53">
        <v>96.161929379903299</v>
      </c>
      <c r="U276" s="53">
        <v>95.634937244627565</v>
      </c>
      <c r="V276" s="53">
        <v>110.21</v>
      </c>
      <c r="W276" s="53">
        <v>113.3022408251512</v>
      </c>
      <c r="X276" s="53">
        <v>115.08282423137281</v>
      </c>
      <c r="Y276" s="54">
        <v>1724</v>
      </c>
      <c r="Z276" s="54">
        <v>1942</v>
      </c>
      <c r="AA276" s="54">
        <v>2088</v>
      </c>
      <c r="AB276" s="51">
        <v>19</v>
      </c>
      <c r="AC276" s="37"/>
    </row>
    <row r="277" spans="1:29" s="1" customFormat="1" x14ac:dyDescent="0.25">
      <c r="A277" s="51" t="s">
        <v>869</v>
      </c>
      <c r="B277" s="51" t="s">
        <v>3600</v>
      </c>
      <c r="C277" s="51">
        <v>46</v>
      </c>
      <c r="D277" s="52">
        <v>0.89400000000000002</v>
      </c>
      <c r="E277" s="52">
        <v>0.91991206030150752</v>
      </c>
      <c r="F277" s="52">
        <v>0.93599576505927684</v>
      </c>
      <c r="G277" s="52">
        <v>0.84200000000000008</v>
      </c>
      <c r="H277" s="52">
        <v>0.73986601761871895</v>
      </c>
      <c r="I277" s="52">
        <v>0.67998247945157153</v>
      </c>
      <c r="J277" s="52">
        <v>1.466</v>
      </c>
      <c r="K277" s="52">
        <v>1.3802651122383207</v>
      </c>
      <c r="L277" s="52">
        <v>1.1947079999793402</v>
      </c>
      <c r="M277" s="53">
        <v>128.72999999999999</v>
      </c>
      <c r="N277" s="53">
        <v>150.14511376571244</v>
      </c>
      <c r="O277" s="53">
        <v>150.59988135188024</v>
      </c>
      <c r="P277" s="53">
        <v>73.930000000000007</v>
      </c>
      <c r="Q277" s="53">
        <v>80.482558315627756</v>
      </c>
      <c r="R277" s="53">
        <v>85.715740355413104</v>
      </c>
      <c r="S277" s="53">
        <v>54.8</v>
      </c>
      <c r="T277" s="53">
        <v>69.662555450084668</v>
      </c>
      <c r="U277" s="53">
        <v>64.884140996467124</v>
      </c>
      <c r="V277" s="53">
        <v>108.37</v>
      </c>
      <c r="W277" s="53">
        <v>111.08726738674714</v>
      </c>
      <c r="X277" s="53">
        <v>102.405280726764</v>
      </c>
      <c r="Y277" s="54">
        <v>1800</v>
      </c>
      <c r="Z277" s="54">
        <v>1850</v>
      </c>
      <c r="AA277" s="54">
        <v>1890</v>
      </c>
      <c r="AB277" s="51">
        <v>17</v>
      </c>
      <c r="AC277" s="52">
        <v>0.87696505660992097</v>
      </c>
    </row>
    <row r="278" spans="1:29" s="1" customFormat="1" x14ac:dyDescent="0.25">
      <c r="A278" s="51" t="s">
        <v>695</v>
      </c>
      <c r="B278" s="51" t="s">
        <v>3600</v>
      </c>
      <c r="C278" s="51">
        <v>37</v>
      </c>
      <c r="D278" s="52">
        <v>0.94</v>
      </c>
      <c r="E278" s="52">
        <v>0.91743391254220541</v>
      </c>
      <c r="F278" s="52">
        <v>0.9100112859324172</v>
      </c>
      <c r="G278" s="52">
        <v>0.45500000000000002</v>
      </c>
      <c r="H278" s="52">
        <v>0.85198149152399127</v>
      </c>
      <c r="I278" s="52">
        <v>0.79051671186085182</v>
      </c>
      <c r="J278" s="52">
        <v>1.79</v>
      </c>
      <c r="K278" s="52">
        <v>1.7201219598897404</v>
      </c>
      <c r="L278" s="52">
        <v>1.78547291200462</v>
      </c>
      <c r="M278" s="53">
        <v>272.19</v>
      </c>
      <c r="N278" s="53">
        <v>150.00000754585653</v>
      </c>
      <c r="O278" s="53">
        <v>150.00020225049369</v>
      </c>
      <c r="P278" s="53">
        <v>69.209999999999994</v>
      </c>
      <c r="Q278" s="53">
        <v>74.295447147085198</v>
      </c>
      <c r="R278" s="53">
        <v>66.412470256068602</v>
      </c>
      <c r="S278" s="53">
        <v>202.99</v>
      </c>
      <c r="T278" s="53">
        <v>75.704560398771349</v>
      </c>
      <c r="U278" s="53">
        <v>83.587731994425084</v>
      </c>
      <c r="V278" s="53">
        <v>123.9</v>
      </c>
      <c r="W278" s="53">
        <v>127.79723015752882</v>
      </c>
      <c r="X278" s="53">
        <v>118.57766666152301</v>
      </c>
      <c r="Y278" s="54">
        <v>2100</v>
      </c>
      <c r="Z278" s="54">
        <v>2268</v>
      </c>
      <c r="AA278" s="54">
        <v>2310</v>
      </c>
      <c r="AB278" s="51">
        <v>14</v>
      </c>
      <c r="AC278" s="52">
        <v>0.65908739365815927</v>
      </c>
    </row>
    <row r="279" spans="1:29" s="1" customFormat="1" x14ac:dyDescent="0.25">
      <c r="A279" s="51" t="s">
        <v>919</v>
      </c>
      <c r="B279" s="51" t="s">
        <v>3600</v>
      </c>
      <c r="C279" s="51">
        <v>52</v>
      </c>
      <c r="D279" s="52">
        <v>0.89800000000000002</v>
      </c>
      <c r="E279" s="52">
        <v>0.87619990361696865</v>
      </c>
      <c r="F279" s="52">
        <v>0.86222319313817919</v>
      </c>
      <c r="G279" s="52">
        <v>0.59200000000000008</v>
      </c>
      <c r="H279" s="52">
        <v>0.6491261789512176</v>
      </c>
      <c r="I279" s="52">
        <v>0.62940203970526887</v>
      </c>
      <c r="J279" s="52">
        <v>1.109</v>
      </c>
      <c r="K279" s="52">
        <v>1.183633563201038</v>
      </c>
      <c r="L279" s="52">
        <v>1.2858986476323819</v>
      </c>
      <c r="M279" s="53">
        <v>159.01</v>
      </c>
      <c r="N279" s="53">
        <v>150.00051007154752</v>
      </c>
      <c r="O279" s="53">
        <v>143.48273047496426</v>
      </c>
      <c r="P279" s="53">
        <v>84.94</v>
      </c>
      <c r="Q279" s="53">
        <v>82.263008561661806</v>
      </c>
      <c r="R279" s="53">
        <v>70.229736526825846</v>
      </c>
      <c r="S279" s="53">
        <v>74.069999999999993</v>
      </c>
      <c r="T279" s="53">
        <v>67.737501509885703</v>
      </c>
      <c r="U279" s="53">
        <v>73.25299394813841</v>
      </c>
      <c r="V279" s="53">
        <v>94.21</v>
      </c>
      <c r="W279" s="53">
        <v>97.369257943477265</v>
      </c>
      <c r="X279" s="53">
        <v>90.308323223423855</v>
      </c>
      <c r="Y279" s="54">
        <v>1679</v>
      </c>
      <c r="Z279" s="54">
        <v>1728</v>
      </c>
      <c r="AA279" s="54">
        <v>1760</v>
      </c>
      <c r="AB279" s="51">
        <v>22</v>
      </c>
      <c r="AC279" s="52">
        <v>0.53932835820895519</v>
      </c>
    </row>
    <row r="280" spans="1:29" s="1" customFormat="1" x14ac:dyDescent="0.25">
      <c r="A280" s="51" t="s">
        <v>980</v>
      </c>
      <c r="B280" s="51" t="s">
        <v>3600</v>
      </c>
      <c r="C280" s="51">
        <v>32</v>
      </c>
      <c r="D280" s="52">
        <v>0.90099999999999991</v>
      </c>
      <c r="E280" s="52">
        <v>0.93420148471910869</v>
      </c>
      <c r="F280" s="52">
        <v>0.94300098256703235</v>
      </c>
      <c r="G280" s="52">
        <v>0.75</v>
      </c>
      <c r="H280" s="52">
        <v>0.82940365189871812</v>
      </c>
      <c r="I280" s="52">
        <v>0.75434008360561144</v>
      </c>
      <c r="J280" s="52">
        <v>1.4980000000000002</v>
      </c>
      <c r="K280" s="52">
        <v>1.4603721437771311</v>
      </c>
      <c r="L280" s="52">
        <v>1.2881419137640813</v>
      </c>
      <c r="M280" s="53">
        <v>161.93</v>
      </c>
      <c r="N280" s="53">
        <v>149.99950471699913</v>
      </c>
      <c r="O280" s="53">
        <v>150.25693744781128</v>
      </c>
      <c r="P280" s="53">
        <v>81.099999999999994</v>
      </c>
      <c r="Q280" s="53">
        <v>85.190708084517127</v>
      </c>
      <c r="R280" s="53">
        <v>87.990950023122835</v>
      </c>
      <c r="S280" s="53">
        <v>80.83</v>
      </c>
      <c r="T280" s="53">
        <v>64.808796632481986</v>
      </c>
      <c r="U280" s="53">
        <v>62.26598742468844</v>
      </c>
      <c r="V280" s="53">
        <v>121.49</v>
      </c>
      <c r="W280" s="53">
        <v>124.41013699527805</v>
      </c>
      <c r="X280" s="53">
        <v>113.34483075670508</v>
      </c>
      <c r="Y280" s="54">
        <v>1830</v>
      </c>
      <c r="Z280" s="54">
        <v>1890</v>
      </c>
      <c r="AA280" s="54">
        <v>1920</v>
      </c>
      <c r="AB280" s="51">
        <v>25</v>
      </c>
      <c r="AC280" s="52">
        <v>0.62232736572890024</v>
      </c>
    </row>
    <row r="281" spans="1:29" s="1" customFormat="1" x14ac:dyDescent="0.25">
      <c r="A281" s="51" t="s">
        <v>748</v>
      </c>
      <c r="B281" s="51" t="s">
        <v>3600</v>
      </c>
      <c r="C281" s="51">
        <v>33</v>
      </c>
      <c r="D281" s="52">
        <v>0.873</v>
      </c>
      <c r="E281" s="52">
        <v>0.93943982828774975</v>
      </c>
      <c r="F281" s="52">
        <v>0.93840006128076803</v>
      </c>
      <c r="G281" s="52">
        <v>0.52500000000000002</v>
      </c>
      <c r="H281" s="52">
        <v>0.61336094493020399</v>
      </c>
      <c r="I281" s="52">
        <v>0.59151585038651144</v>
      </c>
      <c r="J281" s="52">
        <v>1.325</v>
      </c>
      <c r="K281" s="52">
        <v>1.2951363322216343</v>
      </c>
      <c r="L281" s="52">
        <v>1.3216244207377359</v>
      </c>
      <c r="M281" s="53">
        <v>178.08</v>
      </c>
      <c r="N281" s="53">
        <v>157.20584262170692</v>
      </c>
      <c r="O281" s="53">
        <v>149.99997371267</v>
      </c>
      <c r="P281" s="53">
        <v>70.53</v>
      </c>
      <c r="Q281" s="53">
        <v>74.45079083959962</v>
      </c>
      <c r="R281" s="53">
        <v>67.135080599582452</v>
      </c>
      <c r="S281" s="53">
        <v>107.56</v>
      </c>
      <c r="T281" s="53">
        <v>82.755051782107302</v>
      </c>
      <c r="U281" s="53">
        <v>82.864893113087561</v>
      </c>
      <c r="V281" s="53">
        <v>93.46</v>
      </c>
      <c r="W281" s="53">
        <v>96.423924178999101</v>
      </c>
      <c r="X281" s="53">
        <v>88.727362008604374</v>
      </c>
      <c r="Y281" s="54">
        <v>1570</v>
      </c>
      <c r="Z281" s="54">
        <v>1620</v>
      </c>
      <c r="AA281" s="54">
        <v>1650</v>
      </c>
      <c r="AB281" s="51">
        <v>33</v>
      </c>
      <c r="AC281" s="37"/>
    </row>
    <row r="282" spans="1:29" s="1" customFormat="1" x14ac:dyDescent="0.25">
      <c r="A282" s="51" t="s">
        <v>581</v>
      </c>
      <c r="B282" s="51" t="s">
        <v>3600</v>
      </c>
      <c r="C282" s="51">
        <v>49</v>
      </c>
      <c r="D282" s="52">
        <v>0.98699999999999999</v>
      </c>
      <c r="E282" s="52">
        <v>0.98999462210938383</v>
      </c>
      <c r="F282" s="52">
        <v>0.99144742608848091</v>
      </c>
      <c r="G282" s="52">
        <v>0.76900000000000002</v>
      </c>
      <c r="H282" s="52">
        <v>0.68603789434384921</v>
      </c>
      <c r="I282" s="52">
        <v>1.0183317162094616</v>
      </c>
      <c r="J282" s="52">
        <v>1.1399999999999999</v>
      </c>
      <c r="K282" s="52">
        <v>1.1418866224424802</v>
      </c>
      <c r="L282" s="52">
        <v>1.3082806512831051</v>
      </c>
      <c r="M282" s="53">
        <v>125.77</v>
      </c>
      <c r="N282" s="53">
        <v>142.01143275538629</v>
      </c>
      <c r="O282" s="53">
        <v>107.80441728370016</v>
      </c>
      <c r="P282" s="53">
        <v>84.82</v>
      </c>
      <c r="Q282" s="53">
        <v>85.319525060961922</v>
      </c>
      <c r="R282" s="53">
        <v>83.912161476823201</v>
      </c>
      <c r="S282" s="53">
        <v>40.94</v>
      </c>
      <c r="T282" s="53">
        <v>56.691907694424373</v>
      </c>
      <c r="U282" s="53">
        <v>23.892255806876964</v>
      </c>
      <c r="V282" s="53">
        <v>96.66</v>
      </c>
      <c r="W282" s="53">
        <v>97.42522430025835</v>
      </c>
      <c r="X282" s="53">
        <v>109.78065726747134</v>
      </c>
      <c r="Y282" s="54">
        <v>1963</v>
      </c>
      <c r="Z282" s="54">
        <v>2019</v>
      </c>
      <c r="AA282" s="54">
        <v>2222</v>
      </c>
      <c r="AB282" s="51">
        <v>5</v>
      </c>
      <c r="AC282" s="52">
        <v>0.6393482359278212</v>
      </c>
    </row>
    <row r="283" spans="1:29" s="1" customFormat="1" x14ac:dyDescent="0.25">
      <c r="A283" s="51" t="s">
        <v>925</v>
      </c>
      <c r="B283" s="51" t="s">
        <v>3600</v>
      </c>
      <c r="C283" s="51">
        <v>56</v>
      </c>
      <c r="D283" s="52">
        <v>0.80299999999999994</v>
      </c>
      <c r="E283" s="52">
        <v>0.86129372433754403</v>
      </c>
      <c r="F283" s="52">
        <v>0.86276701936514277</v>
      </c>
      <c r="G283" s="52">
        <v>0.54299999999999993</v>
      </c>
      <c r="H283" s="52">
        <v>0.63821757372802035</v>
      </c>
      <c r="I283" s="52">
        <v>0.65210691058992221</v>
      </c>
      <c r="J283" s="52">
        <v>1.2090000000000001</v>
      </c>
      <c r="K283" s="52">
        <v>1.2296091875214261</v>
      </c>
      <c r="L283" s="52">
        <v>1.5158072111682714</v>
      </c>
      <c r="M283" s="53">
        <v>172.05</v>
      </c>
      <c r="N283" s="53">
        <v>151.24223602484471</v>
      </c>
      <c r="O283" s="53">
        <v>149.9999759960096</v>
      </c>
      <c r="P283" s="53">
        <v>77.27</v>
      </c>
      <c r="Q283" s="53">
        <v>78.500920374177852</v>
      </c>
      <c r="R283" s="53">
        <v>64.53064757485285</v>
      </c>
      <c r="S283" s="53">
        <v>94.78</v>
      </c>
      <c r="T283" s="53">
        <v>72.741315650666863</v>
      </c>
      <c r="U283" s="53">
        <v>85.469328421156732</v>
      </c>
      <c r="V283" s="53">
        <v>93.4</v>
      </c>
      <c r="W283" s="53">
        <v>96.525452920977003</v>
      </c>
      <c r="X283" s="53">
        <v>97.816020935320282</v>
      </c>
      <c r="Y283" s="54">
        <v>1522</v>
      </c>
      <c r="Z283" s="54">
        <v>1566</v>
      </c>
      <c r="AA283" s="54">
        <v>1782</v>
      </c>
      <c r="AB283" s="51">
        <v>5</v>
      </c>
      <c r="AC283" s="37"/>
    </row>
    <row r="284" spans="1:29" s="1" customFormat="1" x14ac:dyDescent="0.25">
      <c r="A284" s="51" t="s">
        <v>873</v>
      </c>
      <c r="B284" s="51" t="s">
        <v>3600</v>
      </c>
      <c r="C284" s="51">
        <v>37</v>
      </c>
      <c r="D284" s="52">
        <v>0.91900000000000004</v>
      </c>
      <c r="E284" s="52">
        <v>0.88935309526177919</v>
      </c>
      <c r="F284" s="52">
        <v>0.89967596506058045</v>
      </c>
      <c r="G284" s="52">
        <v>0.76200000000000001</v>
      </c>
      <c r="H284" s="52">
        <v>0.82133288194001441</v>
      </c>
      <c r="I284" s="52">
        <v>0.82717881145476968</v>
      </c>
      <c r="J284" s="52">
        <v>1.2429999999999999</v>
      </c>
      <c r="K284" s="52">
        <v>1.6541605501436165</v>
      </c>
      <c r="L284" s="52">
        <v>1.5126103292162285</v>
      </c>
      <c r="M284" s="53">
        <v>170</v>
      </c>
      <c r="N284" s="53">
        <v>150.00001894841597</v>
      </c>
      <c r="O284" s="53">
        <v>150.00001628084854</v>
      </c>
      <c r="P284" s="53">
        <v>104.14</v>
      </c>
      <c r="Q284" s="53">
        <v>74.478833292973206</v>
      </c>
      <c r="R284" s="53">
        <v>82.028287648729616</v>
      </c>
      <c r="S284" s="53">
        <v>65.86</v>
      </c>
      <c r="T284" s="53">
        <v>75.521185655442764</v>
      </c>
      <c r="U284" s="53">
        <v>67.971728632118925</v>
      </c>
      <c r="V284" s="53">
        <v>129.49</v>
      </c>
      <c r="W284" s="53">
        <v>123.19994785395926</v>
      </c>
      <c r="X284" s="53">
        <v>124.07683518538839</v>
      </c>
      <c r="Y284" s="54">
        <v>2310</v>
      </c>
      <c r="Z284" s="54">
        <v>2376</v>
      </c>
      <c r="AA284" s="54">
        <v>2420</v>
      </c>
      <c r="AB284" s="51">
        <v>20</v>
      </c>
      <c r="AC284" s="52">
        <v>0.65857692307692306</v>
      </c>
    </row>
    <row r="285" spans="1:29" s="1" customFormat="1" x14ac:dyDescent="0.25">
      <c r="A285" s="51" t="s">
        <v>929</v>
      </c>
      <c r="B285" s="51" t="s">
        <v>3600</v>
      </c>
      <c r="C285" s="51">
        <v>51</v>
      </c>
      <c r="D285" s="52">
        <v>0.96900000000000008</v>
      </c>
      <c r="E285" s="52">
        <v>0.97499314075177357</v>
      </c>
      <c r="F285" s="52">
        <v>0.97866407835524571</v>
      </c>
      <c r="G285" s="52">
        <v>0.57600000000000007</v>
      </c>
      <c r="H285" s="52">
        <v>0.6680351191455397</v>
      </c>
      <c r="I285" s="52">
        <v>0.88670673879076134</v>
      </c>
      <c r="J285" s="52">
        <v>1.5230000000000001</v>
      </c>
      <c r="K285" s="52">
        <v>1.2622619787709239</v>
      </c>
      <c r="L285" s="52">
        <v>1.5806599028833734</v>
      </c>
      <c r="M285" s="53">
        <v>192.5</v>
      </c>
      <c r="N285" s="53">
        <v>172.09301350199379</v>
      </c>
      <c r="O285" s="53">
        <v>129.27949336967708</v>
      </c>
      <c r="P285" s="53">
        <v>72.81</v>
      </c>
      <c r="Q285" s="53">
        <v>91.077905151560586</v>
      </c>
      <c r="R285" s="53">
        <v>72.522240710502956</v>
      </c>
      <c r="S285" s="53">
        <v>119.69</v>
      </c>
      <c r="T285" s="53">
        <v>81.015108350433209</v>
      </c>
      <c r="U285" s="53">
        <v>56.757252659174128</v>
      </c>
      <c r="V285" s="53">
        <v>110.92</v>
      </c>
      <c r="W285" s="53">
        <v>114.96417677891939</v>
      </c>
      <c r="X285" s="53">
        <v>114.63299795834823</v>
      </c>
      <c r="Y285" s="54">
        <v>1934</v>
      </c>
      <c r="Z285" s="54">
        <v>1987</v>
      </c>
      <c r="AA285" s="54">
        <v>2145</v>
      </c>
      <c r="AB285" s="51">
        <v>5</v>
      </c>
      <c r="AC285" s="37"/>
    </row>
    <row r="286" spans="1:29" s="1" customFormat="1" x14ac:dyDescent="0.25">
      <c r="A286" s="51" t="s">
        <v>982</v>
      </c>
      <c r="B286" s="51" t="s">
        <v>3600</v>
      </c>
      <c r="C286" s="51">
        <v>33</v>
      </c>
      <c r="D286" s="52">
        <v>0.94099999999999995</v>
      </c>
      <c r="E286" s="52">
        <v>0.94875093302841174</v>
      </c>
      <c r="F286" s="52">
        <v>0.97775013819789935</v>
      </c>
      <c r="G286" s="52">
        <v>0.63100000000000001</v>
      </c>
      <c r="H286" s="52">
        <v>0.83615690171156509</v>
      </c>
      <c r="I286" s="52">
        <v>0.77177356918004525</v>
      </c>
      <c r="J286" s="52">
        <v>0.90700000000000003</v>
      </c>
      <c r="K286" s="52">
        <v>1.3978016354887277</v>
      </c>
      <c r="L286" s="52">
        <v>1.1660167431812043</v>
      </c>
      <c r="M286" s="53">
        <v>150</v>
      </c>
      <c r="N286" s="53">
        <v>149.99929362068843</v>
      </c>
      <c r="O286" s="53">
        <v>146.4252742106969</v>
      </c>
      <c r="P286" s="53">
        <v>104.39</v>
      </c>
      <c r="Q286" s="53">
        <v>89.728715025394337</v>
      </c>
      <c r="R286" s="53">
        <v>96.917267403418862</v>
      </c>
      <c r="S286" s="53">
        <v>45.61</v>
      </c>
      <c r="T286" s="53">
        <v>60.270578595294104</v>
      </c>
      <c r="U286" s="53">
        <v>49.508006807278029</v>
      </c>
      <c r="V286" s="53">
        <v>94.68</v>
      </c>
      <c r="W286" s="53">
        <v>125.42294461279818</v>
      </c>
      <c r="X286" s="53">
        <v>113.00715649575636</v>
      </c>
      <c r="Y286" s="54">
        <v>1470</v>
      </c>
      <c r="Z286" s="54">
        <v>2052</v>
      </c>
      <c r="AA286" s="54">
        <v>2090</v>
      </c>
      <c r="AB286" s="51">
        <v>9</v>
      </c>
      <c r="AC286" s="52">
        <v>0.7016269841269841</v>
      </c>
    </row>
    <row r="287" spans="1:29" s="1" customFormat="1" x14ac:dyDescent="0.25">
      <c r="A287" s="51" t="s">
        <v>933</v>
      </c>
      <c r="B287" s="51" t="s">
        <v>3600</v>
      </c>
      <c r="C287" s="51">
        <v>35</v>
      </c>
      <c r="D287" s="52">
        <v>0.91099999999999992</v>
      </c>
      <c r="E287" s="52">
        <v>0.92500423944378496</v>
      </c>
      <c r="F287" s="52">
        <v>0.92958958215200516</v>
      </c>
      <c r="G287" s="52">
        <v>0.66200000000000003</v>
      </c>
      <c r="H287" s="52">
        <v>0.77438345965874278</v>
      </c>
      <c r="I287" s="52">
        <v>0.7334578326434138</v>
      </c>
      <c r="J287" s="52">
        <v>1.2229999999999999</v>
      </c>
      <c r="K287" s="52">
        <v>1.241884143211802</v>
      </c>
      <c r="L287" s="52">
        <v>1.5733176881515036</v>
      </c>
      <c r="M287" s="53">
        <v>167.18</v>
      </c>
      <c r="N287" s="53">
        <v>152.20012761149908</v>
      </c>
      <c r="O287" s="53">
        <v>150.09545151296089</v>
      </c>
      <c r="P287" s="53">
        <v>90.52</v>
      </c>
      <c r="Q287" s="53">
        <v>94.90519870515304</v>
      </c>
      <c r="R287" s="53">
        <v>69.97231734277041</v>
      </c>
      <c r="S287" s="53">
        <v>76.650000000000006</v>
      </c>
      <c r="T287" s="53">
        <v>57.294928906346037</v>
      </c>
      <c r="U287" s="53">
        <v>80.123134170190482</v>
      </c>
      <c r="V287" s="53">
        <v>110.68</v>
      </c>
      <c r="W287" s="53">
        <v>117.86126138029481</v>
      </c>
      <c r="X287" s="53">
        <v>110.0886845563309</v>
      </c>
      <c r="Y287" s="54">
        <v>1890</v>
      </c>
      <c r="Z287" s="54">
        <v>1940</v>
      </c>
      <c r="AA287" s="54">
        <v>1980</v>
      </c>
      <c r="AB287" s="51">
        <v>19</v>
      </c>
      <c r="AC287" s="37"/>
    </row>
    <row r="288" spans="1:29" s="1" customFormat="1" x14ac:dyDescent="0.25">
      <c r="A288" s="51" t="s">
        <v>989</v>
      </c>
      <c r="B288" s="51" t="s">
        <v>3600</v>
      </c>
      <c r="C288" s="51">
        <v>33</v>
      </c>
      <c r="D288" s="52">
        <v>0.82599999999999996</v>
      </c>
      <c r="E288" s="52">
        <v>0.80001960832373342</v>
      </c>
      <c r="F288" s="52">
        <v>0.86523294203961854</v>
      </c>
      <c r="G288" s="52">
        <v>0.82900000000000007</v>
      </c>
      <c r="H288" s="52">
        <v>0.669636610177887</v>
      </c>
      <c r="I288" s="52">
        <v>0.59785655641030799</v>
      </c>
      <c r="J288" s="52">
        <v>1.1859999999999999</v>
      </c>
      <c r="K288" s="52">
        <v>1.2002108534013984</v>
      </c>
      <c r="L288" s="52">
        <v>1.0979974678698203</v>
      </c>
      <c r="M288" s="53">
        <v>116.62</v>
      </c>
      <c r="N288" s="53">
        <v>150</v>
      </c>
      <c r="O288" s="53">
        <v>153.68733022442274</v>
      </c>
      <c r="P288" s="53">
        <v>81.47</v>
      </c>
      <c r="Q288" s="53">
        <v>83.689871027261972</v>
      </c>
      <c r="R288" s="53">
        <v>83.682322319126655</v>
      </c>
      <c r="S288" s="53">
        <v>35.15</v>
      </c>
      <c r="T288" s="53">
        <v>66.310128972738028</v>
      </c>
      <c r="U288" s="53">
        <v>70.005007905296068</v>
      </c>
      <c r="V288" s="53">
        <v>96.62</v>
      </c>
      <c r="W288" s="53">
        <v>100.44549152668306</v>
      </c>
      <c r="X288" s="53">
        <v>91.882978011867223</v>
      </c>
      <c r="Y288" s="54">
        <v>1680</v>
      </c>
      <c r="Z288" s="54">
        <v>1728</v>
      </c>
      <c r="AA288" s="54">
        <v>1760</v>
      </c>
      <c r="AB288" s="51">
        <v>25</v>
      </c>
      <c r="AC288" s="37"/>
    </row>
    <row r="289" spans="1:29" s="1" customFormat="1" x14ac:dyDescent="0.25">
      <c r="A289" s="51" t="s">
        <v>991</v>
      </c>
      <c r="B289" s="51" t="s">
        <v>3600</v>
      </c>
      <c r="C289" s="51">
        <v>31</v>
      </c>
      <c r="D289" s="52">
        <v>0.75900000000000001</v>
      </c>
      <c r="E289" s="52">
        <v>0.83671772948580925</v>
      </c>
      <c r="F289" s="52">
        <v>0.88984973064927697</v>
      </c>
      <c r="G289" s="52">
        <v>0.63900000000000001</v>
      </c>
      <c r="H289" s="52">
        <v>0.75408849129593813</v>
      </c>
      <c r="I289" s="52">
        <v>0.68522006132506552</v>
      </c>
      <c r="J289" s="52">
        <v>1.381</v>
      </c>
      <c r="K289" s="52">
        <v>1.2635299646331037</v>
      </c>
      <c r="L289" s="52">
        <v>1.3761524936746861</v>
      </c>
      <c r="M289" s="53">
        <v>187.09</v>
      </c>
      <c r="N289" s="53">
        <v>148.14469897362517</v>
      </c>
      <c r="O289" s="53">
        <v>150.42054890569278</v>
      </c>
      <c r="P289" s="53">
        <v>86.63</v>
      </c>
      <c r="Q289" s="53">
        <v>88.414375336916365</v>
      </c>
      <c r="R289" s="53">
        <v>74.898078679116381</v>
      </c>
      <c r="S289" s="53">
        <v>100.46</v>
      </c>
      <c r="T289" s="53">
        <v>59.730323636708796</v>
      </c>
      <c r="U289" s="53">
        <v>75.522470226576402</v>
      </c>
      <c r="V289" s="53">
        <v>119.61</v>
      </c>
      <c r="W289" s="53">
        <v>111.7142125425119</v>
      </c>
      <c r="X289" s="53">
        <v>103.07117774570884</v>
      </c>
      <c r="Y289" s="54">
        <v>1785</v>
      </c>
      <c r="Z289" s="54">
        <v>1836</v>
      </c>
      <c r="AA289" s="54">
        <v>1870</v>
      </c>
      <c r="AB289" s="51">
        <v>31</v>
      </c>
      <c r="AC289" s="37"/>
    </row>
    <row r="290" spans="1:29" s="1" customFormat="1" x14ac:dyDescent="0.25">
      <c r="A290" s="51" t="s">
        <v>461</v>
      </c>
      <c r="B290" s="51" t="s">
        <v>3600</v>
      </c>
      <c r="C290" s="51">
        <v>32</v>
      </c>
      <c r="D290" s="52">
        <v>0.86299999999999999</v>
      </c>
      <c r="E290" s="52">
        <v>0.92910602910602913</v>
      </c>
      <c r="F290" s="52">
        <v>0.95115398310296828</v>
      </c>
      <c r="G290" s="52">
        <v>0.56299999999999994</v>
      </c>
      <c r="H290" s="52">
        <v>0.63998564249820533</v>
      </c>
      <c r="I290" s="52">
        <v>0.64457487662795443</v>
      </c>
      <c r="J290" s="52">
        <v>1.8580000000000001</v>
      </c>
      <c r="K290" s="52">
        <v>1.8263057831751459</v>
      </c>
      <c r="L290" s="52">
        <v>1.7622619258958687</v>
      </c>
      <c r="M290" s="53">
        <v>162.91</v>
      </c>
      <c r="N290" s="53">
        <v>150.00065848543701</v>
      </c>
      <c r="O290" s="53">
        <v>150.00017392695764</v>
      </c>
      <c r="P290" s="53">
        <v>49.35</v>
      </c>
      <c r="Q290" s="53">
        <v>52.564181026168214</v>
      </c>
      <c r="R290" s="53">
        <v>54.864910932004996</v>
      </c>
      <c r="S290" s="53">
        <v>113.56</v>
      </c>
      <c r="T290" s="53">
        <v>97.436477459268801</v>
      </c>
      <c r="U290" s="53">
        <v>95.13526299495264</v>
      </c>
      <c r="V290" s="53">
        <v>91.68</v>
      </c>
      <c r="W290" s="53">
        <v>95.998267795956281</v>
      </c>
      <c r="X290" s="53">
        <v>96.686343603140429</v>
      </c>
      <c r="Y290" s="54">
        <v>1627</v>
      </c>
      <c r="Z290" s="54">
        <v>1674</v>
      </c>
      <c r="AA290" s="54">
        <v>1870</v>
      </c>
      <c r="AB290" s="51">
        <v>5</v>
      </c>
      <c r="AC290" s="37"/>
    </row>
    <row r="291" spans="1:29" s="1" customFormat="1" x14ac:dyDescent="0.25">
      <c r="A291" s="51" t="s">
        <v>494</v>
      </c>
      <c r="B291" s="51" t="s">
        <v>3600</v>
      </c>
      <c r="C291" s="51">
        <v>40</v>
      </c>
      <c r="D291" s="52">
        <v>0.97499999999999998</v>
      </c>
      <c r="E291" s="52">
        <v>0.97826474256190987</v>
      </c>
      <c r="F291" s="52">
        <v>0.98144357482105826</v>
      </c>
      <c r="G291" s="52">
        <v>0.84099999999999997</v>
      </c>
      <c r="H291" s="52">
        <v>0.67758328723036787</v>
      </c>
      <c r="I291" s="52">
        <v>1.0164082708551316</v>
      </c>
      <c r="J291" s="52">
        <v>3.1379999999999999</v>
      </c>
      <c r="K291" s="52">
        <v>2.0851216443243024</v>
      </c>
      <c r="L291" s="52">
        <v>2.4067335949911555</v>
      </c>
      <c r="M291" s="53">
        <v>173.12</v>
      </c>
      <c r="N291" s="53">
        <v>203.0740175643482</v>
      </c>
      <c r="O291" s="53">
        <v>148.27028658738465</v>
      </c>
      <c r="P291" s="53">
        <v>46.41</v>
      </c>
      <c r="Q291" s="53">
        <v>65.991142889372568</v>
      </c>
      <c r="R291" s="53">
        <v>62.617294212836327</v>
      </c>
      <c r="S291" s="53">
        <v>126.71</v>
      </c>
      <c r="T291" s="53">
        <v>137.08287467497561</v>
      </c>
      <c r="U291" s="53">
        <v>85.652992374548305</v>
      </c>
      <c r="V291" s="53">
        <v>145.61000000000001</v>
      </c>
      <c r="W291" s="53">
        <v>137.59956037232851</v>
      </c>
      <c r="X291" s="53">
        <v>150.70314560947844</v>
      </c>
      <c r="Y291" s="54">
        <v>2300</v>
      </c>
      <c r="Z291" s="54">
        <v>2365</v>
      </c>
      <c r="AA291" s="54">
        <v>2640</v>
      </c>
      <c r="AB291" s="51">
        <v>5</v>
      </c>
      <c r="AC291" s="37"/>
    </row>
    <row r="292" spans="1:29" s="1" customFormat="1" x14ac:dyDescent="0.25">
      <c r="A292" s="51" t="s">
        <v>874</v>
      </c>
      <c r="B292" s="51" t="s">
        <v>3600</v>
      </c>
      <c r="C292" s="51">
        <v>39</v>
      </c>
      <c r="D292" s="52">
        <v>0.89800000000000002</v>
      </c>
      <c r="E292" s="52">
        <v>0.94235686269260122</v>
      </c>
      <c r="F292" s="52">
        <v>0.96914614698489066</v>
      </c>
      <c r="G292" s="52">
        <v>1.264</v>
      </c>
      <c r="H292" s="52">
        <v>1.0989031179112079</v>
      </c>
      <c r="I292" s="52">
        <v>1.0006517915577284</v>
      </c>
      <c r="J292" s="52">
        <v>2.2280000000000002</v>
      </c>
      <c r="K292" s="52">
        <v>2.4286276089625538</v>
      </c>
      <c r="L292" s="52">
        <v>2.0541768962531237</v>
      </c>
      <c r="M292" s="53">
        <v>144.51</v>
      </c>
      <c r="N292" s="53">
        <v>177.65722045374258</v>
      </c>
      <c r="O292" s="53">
        <v>192.55978436679888</v>
      </c>
      <c r="P292" s="53">
        <v>81.98</v>
      </c>
      <c r="Q292" s="53">
        <v>80.386170673342903</v>
      </c>
      <c r="R292" s="53">
        <v>93.801704011018003</v>
      </c>
      <c r="S292" s="53">
        <v>62.53</v>
      </c>
      <c r="T292" s="53">
        <v>97.271049780399679</v>
      </c>
      <c r="U292" s="53">
        <v>98.758080355780876</v>
      </c>
      <c r="V292" s="53">
        <v>182.68</v>
      </c>
      <c r="W292" s="53">
        <v>195.22807347605652</v>
      </c>
      <c r="X292" s="53">
        <v>192.68529320860716</v>
      </c>
      <c r="Y292" s="54">
        <v>2625</v>
      </c>
      <c r="Z292" s="54">
        <v>2916</v>
      </c>
      <c r="AA292" s="54">
        <v>2970</v>
      </c>
      <c r="AB292" s="51">
        <v>9</v>
      </c>
      <c r="AC292" s="52">
        <v>0.68361764705882355</v>
      </c>
    </row>
    <row r="293" spans="1:29" s="1" customFormat="1" x14ac:dyDescent="0.25">
      <c r="A293" s="51" t="s">
        <v>878</v>
      </c>
      <c r="B293" s="51" t="s">
        <v>3600</v>
      </c>
      <c r="C293" s="51">
        <v>50</v>
      </c>
      <c r="D293" s="52">
        <v>0.98</v>
      </c>
      <c r="E293" s="52">
        <v>0.98746190562335623</v>
      </c>
      <c r="F293" s="52">
        <v>0.99038765028263176</v>
      </c>
      <c r="G293" s="52">
        <v>1.085</v>
      </c>
      <c r="H293" s="52">
        <v>0.98392294119348589</v>
      </c>
      <c r="I293" s="52">
        <v>0.96389737671109765</v>
      </c>
      <c r="J293" s="52">
        <v>2.052</v>
      </c>
      <c r="K293" s="52">
        <v>1.8620236626790938</v>
      </c>
      <c r="L293" s="52">
        <v>1.7078934002919943</v>
      </c>
      <c r="M293" s="53">
        <v>117.82</v>
      </c>
      <c r="N293" s="53">
        <v>129.74644192779297</v>
      </c>
      <c r="O293" s="53">
        <v>129.74063532862527</v>
      </c>
      <c r="P293" s="53">
        <v>62.32</v>
      </c>
      <c r="Q293" s="53">
        <v>68.5600850889859</v>
      </c>
      <c r="R293" s="53">
        <v>73.222753846763752</v>
      </c>
      <c r="S293" s="53">
        <v>55.51</v>
      </c>
      <c r="T293" s="53">
        <v>61.186356838807065</v>
      </c>
      <c r="U293" s="53">
        <v>56.517881481861508</v>
      </c>
      <c r="V293" s="53">
        <v>127.86</v>
      </c>
      <c r="W293" s="53">
        <v>127.66050075098386</v>
      </c>
      <c r="X293" s="53">
        <v>125.05665804609305</v>
      </c>
      <c r="Y293" s="54">
        <v>2509</v>
      </c>
      <c r="Z293" s="54">
        <v>2581</v>
      </c>
      <c r="AA293" s="54">
        <v>2530</v>
      </c>
      <c r="AB293" s="51">
        <v>4</v>
      </c>
      <c r="AC293" s="37"/>
    </row>
    <row r="294" spans="1:29" s="1" customFormat="1" x14ac:dyDescent="0.25">
      <c r="A294" s="51" t="s">
        <v>880</v>
      </c>
      <c r="B294" s="51" t="s">
        <v>3600</v>
      </c>
      <c r="C294" s="51">
        <v>36</v>
      </c>
      <c r="D294" s="52">
        <v>0.94700000000000006</v>
      </c>
      <c r="E294" s="52">
        <v>0.9632595453870153</v>
      </c>
      <c r="F294" s="52">
        <v>0.97154768556324411</v>
      </c>
      <c r="G294" s="52">
        <v>0.622</v>
      </c>
      <c r="H294" s="52">
        <v>0.72596447092819305</v>
      </c>
      <c r="I294" s="52">
        <v>0.95857820267269089</v>
      </c>
      <c r="J294" s="52">
        <v>1.3280000000000001</v>
      </c>
      <c r="K294" s="52">
        <v>1.1547895631075107</v>
      </c>
      <c r="L294" s="52">
        <v>1.4828001262747759</v>
      </c>
      <c r="M294" s="53">
        <v>141.05000000000001</v>
      </c>
      <c r="N294" s="53">
        <v>126.10114156319705</v>
      </c>
      <c r="O294" s="53">
        <v>104.27468097561331</v>
      </c>
      <c r="P294" s="53">
        <v>66.069999999999993</v>
      </c>
      <c r="Q294" s="53">
        <v>79.274139153130449</v>
      </c>
      <c r="R294" s="53">
        <v>67.409918911315913</v>
      </c>
      <c r="S294" s="53">
        <v>74.98</v>
      </c>
      <c r="T294" s="53">
        <v>46.827002410066605</v>
      </c>
      <c r="U294" s="53">
        <v>36.864762064297402</v>
      </c>
      <c r="V294" s="53">
        <v>87.75</v>
      </c>
      <c r="W294" s="53">
        <v>91.544948518367519</v>
      </c>
      <c r="X294" s="53">
        <v>99.955436273871641</v>
      </c>
      <c r="Y294" s="54">
        <v>1342</v>
      </c>
      <c r="Z294" s="54">
        <v>1381</v>
      </c>
      <c r="AA294" s="54">
        <v>2141</v>
      </c>
      <c r="AB294" s="51">
        <v>19</v>
      </c>
      <c r="AC294" s="37"/>
    </row>
    <row r="295" spans="1:29" s="1" customFormat="1" x14ac:dyDescent="0.25">
      <c r="A295" s="51" t="s">
        <v>752</v>
      </c>
      <c r="B295" s="51" t="s">
        <v>3600</v>
      </c>
      <c r="C295" s="51">
        <v>33</v>
      </c>
      <c r="D295" s="52">
        <v>0.87599999999999989</v>
      </c>
      <c r="E295" s="52">
        <v>0.87977937038009835</v>
      </c>
      <c r="F295" s="52">
        <v>0.86087385019710905</v>
      </c>
      <c r="G295" s="52">
        <v>0.79400000000000004</v>
      </c>
      <c r="H295" s="52">
        <v>0.89914906349382651</v>
      </c>
      <c r="I295" s="52">
        <v>0.96892650940376057</v>
      </c>
      <c r="J295" s="52">
        <v>2.35</v>
      </c>
      <c r="K295" s="52">
        <v>1.8490380021209403</v>
      </c>
      <c r="L295" s="52">
        <v>1.8953284943234692</v>
      </c>
      <c r="M295" s="53">
        <v>147.33000000000001</v>
      </c>
      <c r="N295" s="53">
        <v>142.84201739770123</v>
      </c>
      <c r="O295" s="53">
        <v>141.33659450326223</v>
      </c>
      <c r="P295" s="53">
        <v>49.79</v>
      </c>
      <c r="Q295" s="53">
        <v>69.461128448084381</v>
      </c>
      <c r="R295" s="53">
        <v>72.253846007809088</v>
      </c>
      <c r="S295" s="53">
        <v>97.54</v>
      </c>
      <c r="T295" s="53">
        <v>73.38088894961686</v>
      </c>
      <c r="U295" s="53">
        <v>69.082748495453131</v>
      </c>
      <c r="V295" s="53">
        <v>117.02</v>
      </c>
      <c r="W295" s="53">
        <v>128.43626617071195</v>
      </c>
      <c r="X295" s="53">
        <v>136.9447731630606</v>
      </c>
      <c r="Y295" s="54">
        <v>1617</v>
      </c>
      <c r="Z295" s="54">
        <v>1819</v>
      </c>
      <c r="AA295" s="54">
        <v>2110</v>
      </c>
      <c r="AB295" s="51">
        <v>4</v>
      </c>
      <c r="AC295" s="37"/>
    </row>
    <row r="296" spans="1:29" s="1" customFormat="1" x14ac:dyDescent="0.25">
      <c r="A296" s="51" t="s">
        <v>248</v>
      </c>
      <c r="B296" s="51" t="s">
        <v>3600</v>
      </c>
      <c r="C296" s="51">
        <v>32</v>
      </c>
      <c r="D296" s="52">
        <v>0.96499999999999997</v>
      </c>
      <c r="E296" s="52">
        <v>0.96038273615635183</v>
      </c>
      <c r="F296" s="52">
        <v>0.95934907937310943</v>
      </c>
      <c r="G296" s="52">
        <v>1.04</v>
      </c>
      <c r="H296" s="52">
        <v>1.2079614289254621</v>
      </c>
      <c r="I296" s="52">
        <v>1.3947032654525788</v>
      </c>
      <c r="J296" s="52">
        <v>2.456</v>
      </c>
      <c r="K296" s="52">
        <v>2.2442677364753303</v>
      </c>
      <c r="L296" s="52">
        <v>2.0226608873799523</v>
      </c>
      <c r="M296" s="53">
        <v>123.16</v>
      </c>
      <c r="N296" s="53">
        <v>103.59429611218889</v>
      </c>
      <c r="O296" s="53">
        <v>106.17641359849137</v>
      </c>
      <c r="P296" s="53">
        <v>52.13</v>
      </c>
      <c r="Q296" s="53">
        <v>55.758906090562469</v>
      </c>
      <c r="R296" s="53">
        <v>73.212762299309816</v>
      </c>
      <c r="S296" s="53">
        <v>71.03</v>
      </c>
      <c r="T296" s="53">
        <v>47.835390021626424</v>
      </c>
      <c r="U296" s="53">
        <v>32.963651299181549</v>
      </c>
      <c r="V296" s="53">
        <v>128.05000000000001</v>
      </c>
      <c r="W296" s="53">
        <v>125.13791396020713</v>
      </c>
      <c r="X296" s="53">
        <v>148.08459075985951</v>
      </c>
      <c r="Y296" s="54">
        <v>2226</v>
      </c>
      <c r="Z296" s="54">
        <v>2289</v>
      </c>
      <c r="AA296" s="54">
        <v>2796</v>
      </c>
      <c r="AB296" s="51">
        <v>3</v>
      </c>
      <c r="AC296" s="37"/>
    </row>
    <row r="297" spans="1:29" s="1" customFormat="1" x14ac:dyDescent="0.25">
      <c r="A297" s="51" t="s">
        <v>8</v>
      </c>
      <c r="B297" s="51" t="s">
        <v>3600</v>
      </c>
      <c r="C297" s="51">
        <v>52</v>
      </c>
      <c r="D297" s="52">
        <v>0.96200000000000008</v>
      </c>
      <c r="E297" s="52">
        <v>0.96897952129957665</v>
      </c>
      <c r="F297" s="52">
        <v>0.971426122728831</v>
      </c>
      <c r="G297" s="52">
        <v>0.85400000000000009</v>
      </c>
      <c r="H297" s="52">
        <v>1.092444501066981</v>
      </c>
      <c r="I297" s="52">
        <v>0.95110700146165161</v>
      </c>
      <c r="J297" s="52">
        <v>1.93</v>
      </c>
      <c r="K297" s="52">
        <v>2.3969357890999965</v>
      </c>
      <c r="L297" s="52">
        <v>1.6646000348377008</v>
      </c>
      <c r="M297" s="53">
        <v>133.22999999999999</v>
      </c>
      <c r="N297" s="53">
        <v>126.31344336795081</v>
      </c>
      <c r="O297" s="53">
        <v>140.63672103558923</v>
      </c>
      <c r="P297" s="53">
        <v>58.96</v>
      </c>
      <c r="Q297" s="53">
        <v>57.569513228373189</v>
      </c>
      <c r="R297" s="53">
        <v>80.355981761468456</v>
      </c>
      <c r="S297" s="53">
        <v>74.27</v>
      </c>
      <c r="T297" s="53">
        <v>68.743930139577628</v>
      </c>
      <c r="U297" s="53">
        <v>60.280739274120769</v>
      </c>
      <c r="V297" s="53">
        <v>113.79</v>
      </c>
      <c r="W297" s="53">
        <v>137.99042661815338</v>
      </c>
      <c r="X297" s="53">
        <v>133.76057003955805</v>
      </c>
      <c r="Y297" s="54">
        <v>1669</v>
      </c>
      <c r="Z297" s="54">
        <v>2181</v>
      </c>
      <c r="AA297" s="54">
        <v>2222</v>
      </c>
      <c r="AB297" s="51">
        <v>9</v>
      </c>
      <c r="AC297" s="37"/>
    </row>
    <row r="298" spans="1:29" s="1" customFormat="1" x14ac:dyDescent="0.25">
      <c r="A298" s="51" t="s">
        <v>884</v>
      </c>
      <c r="B298" s="51" t="s">
        <v>3600</v>
      </c>
      <c r="C298" s="51">
        <v>31</v>
      </c>
      <c r="D298" s="52">
        <v>0.94700000000000006</v>
      </c>
      <c r="E298" s="52">
        <v>0.94427745664739882</v>
      </c>
      <c r="F298" s="52">
        <v>0.95079209308846213</v>
      </c>
      <c r="G298" s="52">
        <v>1</v>
      </c>
      <c r="H298" s="52">
        <v>1</v>
      </c>
      <c r="I298" s="52">
        <v>1.3968449684753725</v>
      </c>
      <c r="J298" s="52">
        <v>2.0469999999999997</v>
      </c>
      <c r="K298" s="52">
        <v>2.0877152909683989</v>
      </c>
      <c r="L298" s="52">
        <v>2.0567951147964005</v>
      </c>
      <c r="M298" s="53">
        <v>130.19999999999999</v>
      </c>
      <c r="N298" s="53">
        <v>153.38516625968555</v>
      </c>
      <c r="O298" s="53">
        <v>99.283374219551206</v>
      </c>
      <c r="P298" s="53">
        <v>63.6</v>
      </c>
      <c r="Q298" s="53">
        <v>73.470346710224533</v>
      </c>
      <c r="R298" s="53">
        <v>67.426979349649855</v>
      </c>
      <c r="S298" s="53">
        <v>66.599999999999994</v>
      </c>
      <c r="T298" s="53">
        <v>79.914819549461015</v>
      </c>
      <c r="U298" s="53">
        <v>31.856394869901347</v>
      </c>
      <c r="V298" s="53">
        <v>130.19999999999999</v>
      </c>
      <c r="W298" s="53">
        <v>153.38516625968555</v>
      </c>
      <c r="X298" s="53">
        <v>138.68348173183762</v>
      </c>
      <c r="Y298" s="54">
        <v>2420</v>
      </c>
      <c r="Z298" s="54">
        <v>2490</v>
      </c>
      <c r="AA298" s="54">
        <v>2530</v>
      </c>
      <c r="AB298" s="51">
        <v>11</v>
      </c>
      <c r="AC298" s="37"/>
    </row>
    <row r="299" spans="1:29" s="1" customFormat="1" x14ac:dyDescent="0.25">
      <c r="A299" s="51" t="s">
        <v>713</v>
      </c>
      <c r="B299" s="51" t="s">
        <v>3600</v>
      </c>
      <c r="C299" s="51">
        <v>57</v>
      </c>
      <c r="D299" s="52">
        <v>0.8859999999999999</v>
      </c>
      <c r="E299" s="52">
        <v>0.92536060011121579</v>
      </c>
      <c r="F299" s="52">
        <v>0.93000699463744463</v>
      </c>
      <c r="G299" s="52">
        <v>0.88300000000000001</v>
      </c>
      <c r="H299" s="52">
        <v>1.3012394758583372</v>
      </c>
      <c r="I299" s="52">
        <v>1.1773915947792233</v>
      </c>
      <c r="J299" s="52">
        <v>2.161</v>
      </c>
      <c r="K299" s="52">
        <v>1.8755309412242425</v>
      </c>
      <c r="L299" s="52">
        <v>1.8050811928337802</v>
      </c>
      <c r="M299" s="53">
        <v>169.72</v>
      </c>
      <c r="N299" s="53">
        <v>107.56407311785028</v>
      </c>
      <c r="O299" s="53">
        <v>116.36612245190446</v>
      </c>
      <c r="P299" s="53">
        <v>69.37</v>
      </c>
      <c r="Q299" s="53">
        <v>74.627730766039477</v>
      </c>
      <c r="R299" s="53">
        <v>75.901568880031263</v>
      </c>
      <c r="S299" s="53">
        <v>100.35</v>
      </c>
      <c r="T299" s="53">
        <v>32.936342351810808</v>
      </c>
      <c r="U299" s="53">
        <v>40.464553571873189</v>
      </c>
      <c r="V299" s="53">
        <v>149.88999999999999</v>
      </c>
      <c r="W299" s="53">
        <v>139.96661812505937</v>
      </c>
      <c r="X299" s="53">
        <v>137.00849449192216</v>
      </c>
      <c r="Y299" s="54">
        <v>2205</v>
      </c>
      <c r="Z299" s="54">
        <v>2268</v>
      </c>
      <c r="AA299" s="54">
        <v>2310</v>
      </c>
      <c r="AB299" s="51">
        <v>15</v>
      </c>
      <c r="AC299" s="52">
        <v>0.65951327433628315</v>
      </c>
    </row>
    <row r="300" spans="1:29" s="1" customFormat="1" x14ac:dyDescent="0.25">
      <c r="A300" s="51" t="s">
        <v>889</v>
      </c>
      <c r="B300" s="51" t="s">
        <v>3600</v>
      </c>
      <c r="C300" s="51">
        <v>37</v>
      </c>
      <c r="D300" s="52">
        <v>0.9890000000000001</v>
      </c>
      <c r="E300" s="52">
        <v>0.99025807367604823</v>
      </c>
      <c r="F300" s="52">
        <v>0.99203543782719583</v>
      </c>
      <c r="G300" s="52">
        <v>1.1679999999999999</v>
      </c>
      <c r="H300" s="52">
        <v>1.3883357234713569</v>
      </c>
      <c r="I300" s="52">
        <v>1.5121699198065539</v>
      </c>
      <c r="J300" s="52">
        <v>1.8440000000000001</v>
      </c>
      <c r="K300" s="52">
        <v>1.9096661144518834</v>
      </c>
      <c r="L300" s="52">
        <v>1.9760437785098832</v>
      </c>
      <c r="M300" s="53">
        <v>88.62</v>
      </c>
      <c r="N300" s="53">
        <v>70.601973236743063</v>
      </c>
      <c r="O300" s="53">
        <v>69.248566460280031</v>
      </c>
      <c r="P300" s="53">
        <v>56.11</v>
      </c>
      <c r="Q300" s="53">
        <v>51.327947252325181</v>
      </c>
      <c r="R300" s="53">
        <v>52.992550230807922</v>
      </c>
      <c r="S300" s="53">
        <v>32.51</v>
      </c>
      <c r="T300" s="53">
        <v>19.274025984417886</v>
      </c>
      <c r="U300" s="53">
        <v>16.256016229472113</v>
      </c>
      <c r="V300" s="53">
        <v>103.48</v>
      </c>
      <c r="W300" s="53">
        <v>98.019241592139053</v>
      </c>
      <c r="X300" s="53">
        <v>104.71559919096048</v>
      </c>
      <c r="Y300" s="54">
        <v>1544</v>
      </c>
      <c r="Z300" s="54">
        <v>1587</v>
      </c>
      <c r="AA300" s="54">
        <v>2277</v>
      </c>
      <c r="AB300" s="51">
        <v>19</v>
      </c>
      <c r="AC300" s="37"/>
    </row>
    <row r="301" spans="1:29" s="1" customFormat="1" x14ac:dyDescent="0.25">
      <c r="A301" s="51" t="s">
        <v>93</v>
      </c>
      <c r="B301" s="51" t="s">
        <v>3600</v>
      </c>
      <c r="C301" s="51">
        <v>47</v>
      </c>
      <c r="D301" s="52">
        <v>0.91200000000000003</v>
      </c>
      <c r="E301" s="52">
        <v>0.92937905013903688</v>
      </c>
      <c r="F301" s="52">
        <v>0.94535342751446239</v>
      </c>
      <c r="G301" s="52">
        <v>0.89400000000000002</v>
      </c>
      <c r="H301" s="52">
        <v>1.0819129833903984</v>
      </c>
      <c r="I301" s="52">
        <v>1.0166846453094756</v>
      </c>
      <c r="J301" s="52">
        <v>1.516</v>
      </c>
      <c r="K301" s="52">
        <v>1.7974060699119272</v>
      </c>
      <c r="L301" s="52">
        <v>2.0427063529154088</v>
      </c>
      <c r="M301" s="53">
        <v>142.26</v>
      </c>
      <c r="N301" s="53">
        <v>137.55586453718431</v>
      </c>
      <c r="O301" s="53">
        <v>161.88912889214669</v>
      </c>
      <c r="P301" s="53">
        <v>83.87</v>
      </c>
      <c r="Q301" s="53">
        <v>82.799028152588207</v>
      </c>
      <c r="R301" s="53">
        <v>80.574572724202056</v>
      </c>
      <c r="S301" s="53">
        <v>58.39</v>
      </c>
      <c r="T301" s="53">
        <v>54.756836384596106</v>
      </c>
      <c r="U301" s="53">
        <v>81.314556167944644</v>
      </c>
      <c r="V301" s="53">
        <v>127.17</v>
      </c>
      <c r="W301" s="53">
        <v>148.82347578427058</v>
      </c>
      <c r="X301" s="53">
        <v>164.59019158717214</v>
      </c>
      <c r="Y301" s="54">
        <v>1816</v>
      </c>
      <c r="Z301" s="54">
        <v>2430</v>
      </c>
      <c r="AA301" s="54">
        <v>2882</v>
      </c>
      <c r="AB301" s="51">
        <v>19</v>
      </c>
      <c r="AC301" s="37"/>
    </row>
    <row r="302" spans="1:29" s="1" customFormat="1" x14ac:dyDescent="0.25">
      <c r="A302" s="51" t="s">
        <v>387</v>
      </c>
      <c r="B302" s="51" t="s">
        <v>3600</v>
      </c>
      <c r="C302" s="51">
        <v>53</v>
      </c>
      <c r="D302" s="52">
        <v>0.875</v>
      </c>
      <c r="E302" s="52">
        <v>0.86911620138896228</v>
      </c>
      <c r="F302" s="52">
        <v>0.9025581734474929</v>
      </c>
      <c r="G302" s="52">
        <v>0.81299999999999994</v>
      </c>
      <c r="H302" s="52">
        <v>0.8823523445087702</v>
      </c>
      <c r="I302" s="52">
        <v>0.91110357188010849</v>
      </c>
      <c r="J302" s="52">
        <v>1.69</v>
      </c>
      <c r="K302" s="52">
        <v>1.7633788469846836</v>
      </c>
      <c r="L302" s="52">
        <v>1.7851708281361647</v>
      </c>
      <c r="M302" s="53">
        <v>176.42</v>
      </c>
      <c r="N302" s="53">
        <v>157.05862620748326</v>
      </c>
      <c r="O302" s="53">
        <v>150.11642210743946</v>
      </c>
      <c r="P302" s="53">
        <v>84.89</v>
      </c>
      <c r="Q302" s="53">
        <v>78.588357400605204</v>
      </c>
      <c r="R302" s="53">
        <v>76.615417541159744</v>
      </c>
      <c r="S302" s="53">
        <v>91.53</v>
      </c>
      <c r="T302" s="53">
        <v>78.470268806878053</v>
      </c>
      <c r="U302" s="53">
        <v>73.501004566279718</v>
      </c>
      <c r="V302" s="53">
        <v>143.41999999999999</v>
      </c>
      <c r="W302" s="53">
        <v>138.58104705949944</v>
      </c>
      <c r="X302" s="53">
        <v>136.77160837995018</v>
      </c>
      <c r="Y302" s="54">
        <v>2520</v>
      </c>
      <c r="Z302" s="54">
        <v>2592</v>
      </c>
      <c r="AA302" s="54">
        <v>2640</v>
      </c>
      <c r="AB302" s="51">
        <v>21</v>
      </c>
      <c r="AC302" s="37"/>
    </row>
    <row r="303" spans="1:29" s="1" customFormat="1" x14ac:dyDescent="0.25">
      <c r="A303" s="51" t="s">
        <v>936</v>
      </c>
      <c r="B303" s="51" t="s">
        <v>3600</v>
      </c>
      <c r="C303" s="51">
        <v>44</v>
      </c>
      <c r="D303" s="52">
        <v>0.872</v>
      </c>
      <c r="E303" s="52">
        <v>0.88849809375503408</v>
      </c>
      <c r="F303" s="52">
        <v>0.91245517206297533</v>
      </c>
      <c r="G303" s="52">
        <v>0.64599999999999991</v>
      </c>
      <c r="H303" s="52">
        <v>0.76470588235294112</v>
      </c>
      <c r="I303" s="52">
        <v>0.94189411348375507</v>
      </c>
      <c r="J303" s="52">
        <v>1.621</v>
      </c>
      <c r="K303" s="52">
        <v>1.5854051708103416</v>
      </c>
      <c r="L303" s="52">
        <v>1.7004298231781039</v>
      </c>
      <c r="M303" s="53">
        <v>199.07</v>
      </c>
      <c r="N303" s="53">
        <v>171.96496417632284</v>
      </c>
      <c r="O303" s="53">
        <v>149.99984881689139</v>
      </c>
      <c r="P303" s="53">
        <v>79.400000000000006</v>
      </c>
      <c r="Q303" s="53">
        <v>82.945749191061665</v>
      </c>
      <c r="R303" s="53">
        <v>83.087212831884713</v>
      </c>
      <c r="S303" s="53">
        <v>119.67</v>
      </c>
      <c r="T303" s="53">
        <v>89.019214985261172</v>
      </c>
      <c r="U303" s="53">
        <v>66.912635985006673</v>
      </c>
      <c r="V303" s="53">
        <v>128.69</v>
      </c>
      <c r="W303" s="53">
        <v>131.50261966424688</v>
      </c>
      <c r="X303" s="53">
        <v>141.28397462408321</v>
      </c>
      <c r="Y303" s="54">
        <v>2520</v>
      </c>
      <c r="Z303" s="54">
        <v>2592</v>
      </c>
      <c r="AA303" s="54">
        <v>3080</v>
      </c>
      <c r="AB303" s="51">
        <v>21</v>
      </c>
      <c r="AC303" s="37"/>
    </row>
    <row r="304" spans="1:29" s="1" customFormat="1" x14ac:dyDescent="0.25">
      <c r="A304" s="51" t="s">
        <v>673</v>
      </c>
      <c r="B304" s="51" t="s">
        <v>3600</v>
      </c>
      <c r="C304" s="51">
        <v>37</v>
      </c>
      <c r="D304" s="52">
        <v>0.90099999999999991</v>
      </c>
      <c r="E304" s="52">
        <v>0.90141308320136437</v>
      </c>
      <c r="F304" s="52">
        <v>0.90851319227057692</v>
      </c>
      <c r="G304" s="52">
        <v>0.66400000000000003</v>
      </c>
      <c r="H304" s="52">
        <v>0.62483680423711097</v>
      </c>
      <c r="I304" s="52">
        <v>0.72758690626542843</v>
      </c>
      <c r="J304" s="52">
        <v>0.97799999999999998</v>
      </c>
      <c r="K304" s="52">
        <v>1.1239644471726546</v>
      </c>
      <c r="L304" s="52">
        <v>1.0903587832200519</v>
      </c>
      <c r="M304" s="53">
        <v>163.25</v>
      </c>
      <c r="N304" s="53">
        <v>191.35098898216862</v>
      </c>
      <c r="O304" s="53">
        <v>150.2870778534737</v>
      </c>
      <c r="P304" s="53">
        <v>110.76</v>
      </c>
      <c r="Q304" s="53">
        <v>106.37626549842507</v>
      </c>
      <c r="R304" s="53">
        <v>100.28525629348974</v>
      </c>
      <c r="S304" s="53">
        <v>52.49</v>
      </c>
      <c r="T304" s="53">
        <v>84.974723483743546</v>
      </c>
      <c r="U304" s="53">
        <v>50.001821559983973</v>
      </c>
      <c r="V304" s="53">
        <v>108.33</v>
      </c>
      <c r="W304" s="53">
        <v>119.56314044322886</v>
      </c>
      <c r="X304" s="53">
        <v>109.34691002708053</v>
      </c>
      <c r="Y304" s="54">
        <v>2100</v>
      </c>
      <c r="Z304" s="54">
        <v>2289</v>
      </c>
      <c r="AA304" s="54">
        <v>2332</v>
      </c>
      <c r="AB304" s="51">
        <v>9</v>
      </c>
      <c r="AC304" s="52">
        <v>1.4139266142482725</v>
      </c>
    </row>
    <row r="305" spans="1:29" s="1" customFormat="1" x14ac:dyDescent="0.25">
      <c r="A305" s="51" t="s">
        <v>956</v>
      </c>
      <c r="B305" s="51" t="s">
        <v>3600</v>
      </c>
      <c r="C305" s="51">
        <v>31</v>
      </c>
      <c r="D305" s="52">
        <v>0.91799999999999993</v>
      </c>
      <c r="E305" s="52">
        <v>0.92047489798556104</v>
      </c>
      <c r="F305" s="52">
        <v>0.90443561128943739</v>
      </c>
      <c r="G305" s="52">
        <v>0.78099999999999992</v>
      </c>
      <c r="H305" s="52">
        <v>0.95769726448511616</v>
      </c>
      <c r="I305" s="52">
        <v>0.8111204945617092</v>
      </c>
      <c r="J305" s="52">
        <v>1.609</v>
      </c>
      <c r="K305" s="52">
        <v>1.6465546149123758</v>
      </c>
      <c r="L305" s="52">
        <v>1.6391534909860557</v>
      </c>
      <c r="M305" s="53">
        <v>164.02</v>
      </c>
      <c r="N305" s="53">
        <v>140.29230044525343</v>
      </c>
      <c r="O305" s="53">
        <v>152.46248128707941</v>
      </c>
      <c r="P305" s="53">
        <v>79.61</v>
      </c>
      <c r="Q305" s="53">
        <v>81.599207914456784</v>
      </c>
      <c r="R305" s="53">
        <v>75.444699903782961</v>
      </c>
      <c r="S305" s="53">
        <v>84.4</v>
      </c>
      <c r="T305" s="53">
        <v>58.693092530796662</v>
      </c>
      <c r="U305" s="53">
        <v>77.017781383296438</v>
      </c>
      <c r="V305" s="53">
        <v>128.11000000000001</v>
      </c>
      <c r="W305" s="53">
        <v>134.35755236474327</v>
      </c>
      <c r="X305" s="53">
        <v>123.66544322368118</v>
      </c>
      <c r="Y305" s="54">
        <v>2520</v>
      </c>
      <c r="Z305" s="54">
        <v>2592</v>
      </c>
      <c r="AA305" s="54">
        <v>2640</v>
      </c>
      <c r="AB305" s="51">
        <v>11</v>
      </c>
      <c r="AC305" s="37"/>
    </row>
    <row r="306" spans="1:29" s="1" customFormat="1" x14ac:dyDescent="0.25">
      <c r="A306" s="51" t="s">
        <v>99</v>
      </c>
      <c r="B306" s="51" t="s">
        <v>3600</v>
      </c>
      <c r="C306" s="51">
        <v>40</v>
      </c>
      <c r="D306" s="52">
        <v>0.89800000000000002</v>
      </c>
      <c r="E306" s="52">
        <v>0.9040840329318246</v>
      </c>
      <c r="F306" s="52">
        <v>0.91567652594028259</v>
      </c>
      <c r="G306" s="52">
        <v>0.82799999999999996</v>
      </c>
      <c r="H306" s="52">
        <v>0.96591794931562125</v>
      </c>
      <c r="I306" s="52">
        <v>0.70378060971051837</v>
      </c>
      <c r="J306" s="52">
        <v>1.149</v>
      </c>
      <c r="K306" s="52">
        <v>1.2853190499460132</v>
      </c>
      <c r="L306" s="52">
        <v>1.0387812360699584</v>
      </c>
      <c r="M306" s="53">
        <v>191.45</v>
      </c>
      <c r="N306" s="53">
        <v>174.20879135613055</v>
      </c>
      <c r="O306" s="53">
        <v>213.35515166534856</v>
      </c>
      <c r="P306" s="53">
        <v>137.91999999999999</v>
      </c>
      <c r="Q306" s="53">
        <v>130.91799931428264</v>
      </c>
      <c r="R306" s="53">
        <v>144.54941378418073</v>
      </c>
      <c r="S306" s="53">
        <v>53.54</v>
      </c>
      <c r="T306" s="53">
        <v>43.290792041847915</v>
      </c>
      <c r="U306" s="53">
        <v>68.805737881167843</v>
      </c>
      <c r="V306" s="53">
        <v>158.52000000000001</v>
      </c>
      <c r="W306" s="53">
        <v>168.27139849946656</v>
      </c>
      <c r="X306" s="53">
        <v>150.15521872391915</v>
      </c>
      <c r="Y306" s="54">
        <v>2573</v>
      </c>
      <c r="Z306" s="54">
        <v>2646</v>
      </c>
      <c r="AA306" s="54">
        <v>2695</v>
      </c>
      <c r="AB306" s="51">
        <v>15</v>
      </c>
      <c r="AC306" s="52">
        <v>0.62771385692846426</v>
      </c>
    </row>
    <row r="307" spans="1:29" s="1" customFormat="1" x14ac:dyDescent="0.25">
      <c r="A307" s="51" t="s">
        <v>939</v>
      </c>
      <c r="B307" s="51" t="s">
        <v>3600</v>
      </c>
      <c r="C307" s="51">
        <v>60</v>
      </c>
      <c r="D307" s="52">
        <v>0.89700000000000002</v>
      </c>
      <c r="E307" s="52">
        <v>0.87892333770778652</v>
      </c>
      <c r="F307" s="52">
        <v>0.88562050068326215</v>
      </c>
      <c r="G307" s="52">
        <v>0.66400000000000003</v>
      </c>
      <c r="H307" s="52">
        <v>0.78190322072683294</v>
      </c>
      <c r="I307" s="52">
        <v>1.0016597911027205</v>
      </c>
      <c r="J307" s="52">
        <v>1.669</v>
      </c>
      <c r="K307" s="52">
        <v>2.0153077158890231</v>
      </c>
      <c r="L307" s="52">
        <v>2.1504790259715891</v>
      </c>
      <c r="M307" s="53">
        <v>183.07</v>
      </c>
      <c r="N307" s="53">
        <v>175.07288031205093</v>
      </c>
      <c r="O307" s="53">
        <v>123.49867897627831</v>
      </c>
      <c r="P307" s="53">
        <v>72.86</v>
      </c>
      <c r="Q307" s="53">
        <v>67.925135153630336</v>
      </c>
      <c r="R307" s="53">
        <v>57.523770048838969</v>
      </c>
      <c r="S307" s="53">
        <v>110.21</v>
      </c>
      <c r="T307" s="53">
        <v>107.14774515842059</v>
      </c>
      <c r="U307" s="53">
        <v>65.974908927439344</v>
      </c>
      <c r="V307" s="53">
        <v>121.64</v>
      </c>
      <c r="W307" s="53">
        <v>136.89004897791594</v>
      </c>
      <c r="X307" s="53">
        <v>123.70366098484089</v>
      </c>
      <c r="Y307" s="54">
        <v>1680</v>
      </c>
      <c r="Z307" s="54">
        <v>2062</v>
      </c>
      <c r="AA307" s="54">
        <v>2089</v>
      </c>
      <c r="AB307" s="51">
        <v>9</v>
      </c>
      <c r="AC307" s="52">
        <v>0.4817987152034261</v>
      </c>
    </row>
    <row r="308" spans="1:29" s="1" customFormat="1" x14ac:dyDescent="0.25">
      <c r="A308" s="51" t="s">
        <v>891</v>
      </c>
      <c r="B308" s="51" t="s">
        <v>3600</v>
      </c>
      <c r="C308" s="51">
        <v>39</v>
      </c>
      <c r="D308" s="52">
        <v>0.95799999999999996</v>
      </c>
      <c r="E308" s="52">
        <v>0.98286979956574394</v>
      </c>
      <c r="F308" s="52">
        <v>0.98767169729907434</v>
      </c>
      <c r="G308" s="52">
        <v>1.0309999999999999</v>
      </c>
      <c r="H308" s="52">
        <v>0.97653098121747184</v>
      </c>
      <c r="I308" s="52">
        <v>1.0934486238146102</v>
      </c>
      <c r="J308" s="52">
        <v>1.6880000000000002</v>
      </c>
      <c r="K308" s="52">
        <v>1.732831957935413</v>
      </c>
      <c r="L308" s="52">
        <v>1.7341646784469174</v>
      </c>
      <c r="M308" s="53">
        <v>174.43</v>
      </c>
      <c r="N308" s="53">
        <v>181.69666876275943</v>
      </c>
      <c r="O308" s="53">
        <v>158.11337658239077</v>
      </c>
      <c r="P308" s="53">
        <v>106.52</v>
      </c>
      <c r="Q308" s="53">
        <v>102.39447940598102</v>
      </c>
      <c r="R308" s="53">
        <v>99.695753338450018</v>
      </c>
      <c r="S308" s="53">
        <v>67.91</v>
      </c>
      <c r="T308" s="53">
        <v>79.302189356778399</v>
      </c>
      <c r="U308" s="53">
        <v>58.417623243940746</v>
      </c>
      <c r="V308" s="53">
        <v>179.85</v>
      </c>
      <c r="W308" s="53">
        <v>177.43242623084342</v>
      </c>
      <c r="X308" s="53">
        <v>172.88885403069636</v>
      </c>
      <c r="Y308" s="54">
        <v>3220</v>
      </c>
      <c r="Z308" s="54">
        <v>3300</v>
      </c>
      <c r="AA308" s="54">
        <v>3360</v>
      </c>
      <c r="AB308" s="51">
        <v>17</v>
      </c>
      <c r="AC308" s="37"/>
    </row>
    <row r="309" spans="1:29" s="1" customFormat="1" x14ac:dyDescent="0.25">
      <c r="A309" s="51" t="s">
        <v>896</v>
      </c>
      <c r="B309" s="51" t="s">
        <v>3600</v>
      </c>
      <c r="C309" s="51">
        <v>40</v>
      </c>
      <c r="D309" s="52">
        <v>0.97199999999999998</v>
      </c>
      <c r="E309" s="52">
        <v>0.9754766471119134</v>
      </c>
      <c r="F309" s="52">
        <v>0.97797728775874926</v>
      </c>
      <c r="G309" s="52">
        <v>1.419</v>
      </c>
      <c r="H309" s="52">
        <v>1.5409397095149839</v>
      </c>
      <c r="I309" s="52">
        <v>1.2036229956704605</v>
      </c>
      <c r="J309" s="52">
        <v>2.2919999999999998</v>
      </c>
      <c r="K309" s="52">
        <v>2.3275645881769025</v>
      </c>
      <c r="L309" s="52">
        <v>2.3424279457974557</v>
      </c>
      <c r="M309" s="53">
        <v>129.91</v>
      </c>
      <c r="N309" s="53">
        <v>110.80068510890939</v>
      </c>
      <c r="O309" s="53">
        <v>141.72889034112654</v>
      </c>
      <c r="P309" s="53">
        <v>80.400000000000006</v>
      </c>
      <c r="Q309" s="53">
        <v>73.354430804223711</v>
      </c>
      <c r="R309" s="53">
        <v>72.825357070849819</v>
      </c>
      <c r="S309" s="53">
        <v>49.5</v>
      </c>
      <c r="T309" s="53">
        <v>37.446254304685674</v>
      </c>
      <c r="U309" s="53">
        <v>68.903533270276739</v>
      </c>
      <c r="V309" s="53">
        <v>184.31</v>
      </c>
      <c r="W309" s="53">
        <v>170.73717552578404</v>
      </c>
      <c r="X309" s="53">
        <v>170.58815156543696</v>
      </c>
      <c r="Y309" s="54">
        <v>3255</v>
      </c>
      <c r="Z309" s="54">
        <v>3034</v>
      </c>
      <c r="AA309" s="54">
        <v>3091</v>
      </c>
      <c r="AB309" s="51">
        <v>8</v>
      </c>
      <c r="AC309" s="37"/>
    </row>
    <row r="310" spans="1:29" s="1" customFormat="1" x14ac:dyDescent="0.25">
      <c r="A310" s="51" t="s">
        <v>28</v>
      </c>
      <c r="B310" s="51" t="s">
        <v>3600</v>
      </c>
      <c r="C310" s="51">
        <v>53</v>
      </c>
      <c r="D310" s="52">
        <v>0.93799999999999994</v>
      </c>
      <c r="E310" s="52">
        <v>0.93369412707957511</v>
      </c>
      <c r="F310" s="52">
        <v>0.9340300970492319</v>
      </c>
      <c r="G310" s="52">
        <v>0.97900000000000009</v>
      </c>
      <c r="H310" s="52">
        <v>0.90575968906045634</v>
      </c>
      <c r="I310" s="52">
        <v>1.1139465472625094</v>
      </c>
      <c r="J310" s="52">
        <v>2.004</v>
      </c>
      <c r="K310" s="52">
        <v>2.172725656072962</v>
      </c>
      <c r="L310" s="52">
        <v>2.2304148410600613</v>
      </c>
      <c r="M310" s="53">
        <v>156.16999999999999</v>
      </c>
      <c r="N310" s="53">
        <v>184.39568808951901</v>
      </c>
      <c r="O310" s="53">
        <v>149.59205423238467</v>
      </c>
      <c r="P310" s="53">
        <v>76.33</v>
      </c>
      <c r="Q310" s="53">
        <v>76.870349756869174</v>
      </c>
      <c r="R310" s="53">
        <v>74.711461402790988</v>
      </c>
      <c r="S310" s="53">
        <v>79.84</v>
      </c>
      <c r="T310" s="53">
        <v>107.52533833264984</v>
      </c>
      <c r="U310" s="53">
        <v>74.880592829593667</v>
      </c>
      <c r="V310" s="53">
        <v>152.91999999999999</v>
      </c>
      <c r="W310" s="53">
        <v>167.01818110805164</v>
      </c>
      <c r="X310" s="53">
        <v>166.63755231007096</v>
      </c>
      <c r="Y310" s="54">
        <v>2460</v>
      </c>
      <c r="Z310" s="54">
        <v>2770</v>
      </c>
      <c r="AA310" s="54">
        <v>3040</v>
      </c>
      <c r="AB310" s="51">
        <v>4</v>
      </c>
      <c r="AC310" s="52">
        <v>0.66685714285714282</v>
      </c>
    </row>
    <row r="311" spans="1:29" s="1" customFormat="1" x14ac:dyDescent="0.25">
      <c r="A311" s="51" t="s">
        <v>134</v>
      </c>
      <c r="B311" s="51" t="s">
        <v>3600</v>
      </c>
      <c r="C311" s="51">
        <v>54</v>
      </c>
      <c r="D311" s="52">
        <v>0.71499999999999997</v>
      </c>
      <c r="E311" s="52">
        <v>0.77900383662105732</v>
      </c>
      <c r="F311" s="52">
        <v>0.91894304313701347</v>
      </c>
      <c r="G311" s="52">
        <v>0.65500000000000003</v>
      </c>
      <c r="H311" s="52">
        <v>0.91230002902207452</v>
      </c>
      <c r="I311" s="52">
        <v>1.0186195075378011</v>
      </c>
      <c r="J311" s="52">
        <v>1.127</v>
      </c>
      <c r="K311" s="52">
        <v>1.5173351327655926</v>
      </c>
      <c r="L311" s="52">
        <v>1.7635285700123702</v>
      </c>
      <c r="M311" s="53">
        <v>235.37</v>
      </c>
      <c r="N311" s="53">
        <v>164.44732532152975</v>
      </c>
      <c r="O311" s="53">
        <v>160.79214476258795</v>
      </c>
      <c r="P311" s="53">
        <v>136.87</v>
      </c>
      <c r="Q311" s="53">
        <v>98.874201502201004</v>
      </c>
      <c r="R311" s="53">
        <v>92.874035668651103</v>
      </c>
      <c r="S311" s="53">
        <v>98.51</v>
      </c>
      <c r="T311" s="53">
        <v>65.573123819328742</v>
      </c>
      <c r="U311" s="53">
        <v>67.918109093936835</v>
      </c>
      <c r="V311" s="53">
        <v>154.22999999999999</v>
      </c>
      <c r="W311" s="53">
        <v>150.02529966343411</v>
      </c>
      <c r="X311" s="53">
        <v>163.78601531401415</v>
      </c>
      <c r="Y311" s="54">
        <v>2830</v>
      </c>
      <c r="Z311" s="54">
        <v>2916</v>
      </c>
      <c r="AA311" s="54">
        <v>3256</v>
      </c>
      <c r="AB311" s="51">
        <v>4</v>
      </c>
      <c r="AC311" s="52">
        <v>0.6554545454545454</v>
      </c>
    </row>
    <row r="312" spans="1:29" s="1" customFormat="1" x14ac:dyDescent="0.25">
      <c r="A312" s="51" t="s">
        <v>961</v>
      </c>
      <c r="B312" s="51" t="s">
        <v>3600</v>
      </c>
      <c r="C312" s="51">
        <v>31</v>
      </c>
      <c r="D312" s="52">
        <v>0.94099999999999995</v>
      </c>
      <c r="E312" s="52">
        <v>0.95945123378751695</v>
      </c>
      <c r="F312" s="52">
        <v>0.96497637975080996</v>
      </c>
      <c r="G312" s="52">
        <v>1.8640000000000001</v>
      </c>
      <c r="H312" s="52">
        <v>1.1826606392454941</v>
      </c>
      <c r="I312" s="52">
        <v>1.0016201102720217</v>
      </c>
      <c r="J312" s="52">
        <v>2.6749999999999998</v>
      </c>
      <c r="K312" s="52">
        <v>2.5959897334471558</v>
      </c>
      <c r="L312" s="52">
        <v>2.5254068958785778</v>
      </c>
      <c r="M312" s="53">
        <v>91.4</v>
      </c>
      <c r="N312" s="53">
        <v>152.82875190617631</v>
      </c>
      <c r="O312" s="53">
        <v>180.52074228426579</v>
      </c>
      <c r="P312" s="53">
        <v>63.67</v>
      </c>
      <c r="Q312" s="53">
        <v>69.624523970841338</v>
      </c>
      <c r="R312" s="53">
        <v>71.597652674599757</v>
      </c>
      <c r="S312" s="53">
        <v>27.73</v>
      </c>
      <c r="T312" s="53">
        <v>83.20422793533497</v>
      </c>
      <c r="U312" s="53">
        <v>108.92308960966604</v>
      </c>
      <c r="V312" s="53">
        <v>170.34</v>
      </c>
      <c r="W312" s="53">
        <v>180.7445494244495</v>
      </c>
      <c r="X312" s="53">
        <v>180.81320579315351</v>
      </c>
      <c r="Y312" s="54">
        <v>3480</v>
      </c>
      <c r="Z312" s="54">
        <v>3580</v>
      </c>
      <c r="AA312" s="54">
        <v>3650</v>
      </c>
      <c r="AB312" s="51">
        <v>11</v>
      </c>
      <c r="AC312" s="52">
        <v>0.84021276595744676</v>
      </c>
    </row>
    <row r="313" spans="1:29" s="1" customFormat="1" x14ac:dyDescent="0.25">
      <c r="A313" s="51" t="s">
        <v>490</v>
      </c>
      <c r="B313" s="51" t="s">
        <v>3600</v>
      </c>
      <c r="C313" s="51">
        <v>47</v>
      </c>
      <c r="D313" s="52">
        <v>0.94299999999999995</v>
      </c>
      <c r="E313" s="52">
        <v>0.95012755635481583</v>
      </c>
      <c r="F313" s="52">
        <v>0.9917116664573653</v>
      </c>
      <c r="G313" s="52">
        <v>1.1379999999999999</v>
      </c>
      <c r="H313" s="52">
        <v>1.1700741274075044</v>
      </c>
      <c r="I313" s="52">
        <v>1.1795594768829183</v>
      </c>
      <c r="J313" s="52">
        <v>2.0230000000000001</v>
      </c>
      <c r="K313" s="52">
        <v>1.9478604818410645</v>
      </c>
      <c r="L313" s="52">
        <v>1.827842625529557</v>
      </c>
      <c r="M313" s="53">
        <v>160.29</v>
      </c>
      <c r="N313" s="53">
        <v>146.93400797003568</v>
      </c>
      <c r="O313" s="53">
        <v>141.89827502670425</v>
      </c>
      <c r="P313" s="53">
        <v>90.2</v>
      </c>
      <c r="Q313" s="53">
        <v>88.262831329443685</v>
      </c>
      <c r="R313" s="53">
        <v>91.571042672558121</v>
      </c>
      <c r="S313" s="53">
        <v>70.08</v>
      </c>
      <c r="T313" s="53">
        <v>58.67117664059198</v>
      </c>
      <c r="U313" s="53">
        <v>50.327232354146126</v>
      </c>
      <c r="V313" s="53">
        <v>182.47</v>
      </c>
      <c r="W313" s="53">
        <v>171.92368116202678</v>
      </c>
      <c r="X313" s="53">
        <v>167.37745506108774</v>
      </c>
      <c r="Y313" s="54">
        <v>3250</v>
      </c>
      <c r="Z313" s="54">
        <v>3340</v>
      </c>
      <c r="AA313" s="54">
        <v>3410</v>
      </c>
      <c r="AB313" s="51">
        <v>18</v>
      </c>
      <c r="AC313" s="37"/>
    </row>
    <row r="314" spans="1:29" s="1" customFormat="1" x14ac:dyDescent="0.25">
      <c r="A314" s="51" t="s">
        <v>560</v>
      </c>
      <c r="B314" s="51" t="s">
        <v>3600</v>
      </c>
      <c r="C314" s="51">
        <v>47</v>
      </c>
      <c r="D314" s="52">
        <v>0.99400000000000011</v>
      </c>
      <c r="E314" s="52">
        <v>0.946545049583709</v>
      </c>
      <c r="F314" s="52">
        <v>0.99709149331043456</v>
      </c>
      <c r="G314" s="52">
        <v>1.2690000000000001</v>
      </c>
      <c r="H314" s="52">
        <v>1.2024625417416996</v>
      </c>
      <c r="I314" s="52">
        <v>1.0463821437331371</v>
      </c>
      <c r="J314" s="52">
        <v>2.0909999999999997</v>
      </c>
      <c r="K314" s="52">
        <v>1.8063268615851293</v>
      </c>
      <c r="L314" s="52">
        <v>1.9674930288990273</v>
      </c>
      <c r="M314" s="53">
        <v>137.56</v>
      </c>
      <c r="N314" s="53">
        <v>145.73217378454075</v>
      </c>
      <c r="O314" s="53">
        <v>168.5910065711081</v>
      </c>
      <c r="P314" s="53">
        <v>83.48</v>
      </c>
      <c r="Q314" s="53">
        <v>97.013161808778918</v>
      </c>
      <c r="R314" s="53">
        <v>89.662639856325001</v>
      </c>
      <c r="S314" s="53">
        <v>54.07</v>
      </c>
      <c r="T314" s="53">
        <v>48.719011975761838</v>
      </c>
      <c r="U314" s="53">
        <v>78.92836671478311</v>
      </c>
      <c r="V314" s="53">
        <v>174.52</v>
      </c>
      <c r="W314" s="53">
        <v>175.23748010250196</v>
      </c>
      <c r="X314" s="53">
        <v>176.41061887000353</v>
      </c>
      <c r="Y314" s="54">
        <v>3108</v>
      </c>
      <c r="Z314" s="54">
        <v>3196</v>
      </c>
      <c r="AA314" s="54">
        <v>3256</v>
      </c>
      <c r="AB314" s="51">
        <v>20</v>
      </c>
      <c r="AC314" s="52">
        <v>0.52383647798742139</v>
      </c>
    </row>
    <row r="315" spans="1:29" s="1" customFormat="1" x14ac:dyDescent="0.25">
      <c r="A315" s="51" t="s">
        <v>899</v>
      </c>
      <c r="B315" s="51" t="s">
        <v>3600</v>
      </c>
      <c r="C315" s="51">
        <v>41</v>
      </c>
      <c r="D315" s="52">
        <v>0.98299999999999998</v>
      </c>
      <c r="E315" s="52">
        <v>0.99054010866091402</v>
      </c>
      <c r="F315" s="52">
        <v>0.99522726807185724</v>
      </c>
      <c r="G315" s="52">
        <v>0.69099999999999995</v>
      </c>
      <c r="H315" s="52">
        <v>0.78611121182837573</v>
      </c>
      <c r="I315" s="52">
        <v>1.1141432041734698</v>
      </c>
      <c r="J315" s="52">
        <v>1.7450000000000001</v>
      </c>
      <c r="K315" s="52">
        <v>1.114169401849572</v>
      </c>
      <c r="L315" s="52">
        <v>1.6010833268951783</v>
      </c>
      <c r="M315" s="53">
        <v>137.99</v>
      </c>
      <c r="N315" s="53">
        <v>116.93471082789773</v>
      </c>
      <c r="O315" s="53">
        <v>105.24652524265252</v>
      </c>
      <c r="P315" s="53">
        <v>54.68</v>
      </c>
      <c r="Q315" s="53">
        <v>82.504228783452362</v>
      </c>
      <c r="R315" s="53">
        <v>73.237725290265146</v>
      </c>
      <c r="S315" s="53">
        <v>83.32</v>
      </c>
      <c r="T315" s="53">
        <v>34.430482044445363</v>
      </c>
      <c r="U315" s="53">
        <v>32.008799952387378</v>
      </c>
      <c r="V315" s="53">
        <v>95.42</v>
      </c>
      <c r="W315" s="53">
        <v>91.923687233719363</v>
      </c>
      <c r="X315" s="53">
        <v>117.25970086197286</v>
      </c>
      <c r="Y315" s="54">
        <v>1890</v>
      </c>
      <c r="Z315" s="54">
        <v>2310</v>
      </c>
      <c r="AA315" s="54">
        <v>2470</v>
      </c>
      <c r="AB315" s="51">
        <v>21</v>
      </c>
      <c r="AC315" s="37"/>
    </row>
    <row r="316" spans="1:29" s="1" customFormat="1" x14ac:dyDescent="0.25">
      <c r="A316" s="51" t="s">
        <v>941</v>
      </c>
      <c r="B316" s="51" t="s">
        <v>3600</v>
      </c>
      <c r="C316" s="51">
        <v>64</v>
      </c>
      <c r="D316" s="52">
        <v>0.82200000000000006</v>
      </c>
      <c r="E316" s="52">
        <v>0.84855946186064224</v>
      </c>
      <c r="F316" s="52">
        <v>0.89583306448490796</v>
      </c>
      <c r="G316" s="52">
        <v>1.0369999999999999</v>
      </c>
      <c r="H316" s="52">
        <v>1.004282290030257</v>
      </c>
      <c r="I316" s="52">
        <v>0.84666880254651999</v>
      </c>
      <c r="J316" s="52">
        <v>2.5910000000000002</v>
      </c>
      <c r="K316" s="52">
        <v>2.2582762283447542</v>
      </c>
      <c r="L316" s="52">
        <v>1.8289399512197844</v>
      </c>
      <c r="M316" s="53">
        <v>105.69</v>
      </c>
      <c r="N316" s="53">
        <v>113.26220692980557</v>
      </c>
      <c r="O316" s="53">
        <v>117.01134596293554</v>
      </c>
      <c r="P316" s="53">
        <v>42.33</v>
      </c>
      <c r="Q316" s="53">
        <v>50.369050128433194</v>
      </c>
      <c r="R316" s="53">
        <v>54.167910818899237</v>
      </c>
      <c r="S316" s="53">
        <v>63.36</v>
      </c>
      <c r="T316" s="53">
        <v>62.893156801372378</v>
      </c>
      <c r="U316" s="53">
        <v>62.843435144036299</v>
      </c>
      <c r="V316" s="53">
        <v>109.65</v>
      </c>
      <c r="W316" s="53">
        <v>113.74722854934598</v>
      </c>
      <c r="X316" s="53">
        <v>99.069856170795205</v>
      </c>
      <c r="Y316" s="54">
        <v>2050</v>
      </c>
      <c r="Z316" s="54">
        <v>2110</v>
      </c>
      <c r="AA316" s="54">
        <v>2150</v>
      </c>
      <c r="AB316" s="51">
        <v>18</v>
      </c>
      <c r="AC316" s="52">
        <v>0.53675177304964539</v>
      </c>
    </row>
    <row r="317" spans="1:29" s="1" customFormat="1" x14ac:dyDescent="0.25">
      <c r="A317" s="51" t="s">
        <v>944</v>
      </c>
      <c r="B317" s="51" t="s">
        <v>3600</v>
      </c>
      <c r="C317" s="51">
        <v>38</v>
      </c>
      <c r="D317" s="52">
        <v>0.94200000000000006</v>
      </c>
      <c r="E317" s="52">
        <v>0.95193155759393189</v>
      </c>
      <c r="F317" s="52">
        <v>0.9590085501743989</v>
      </c>
      <c r="G317" s="52">
        <v>0.73099999999999998</v>
      </c>
      <c r="H317" s="52">
        <v>0.84373187216791468</v>
      </c>
      <c r="I317" s="52">
        <v>0.91609592533520434</v>
      </c>
      <c r="J317" s="52">
        <v>1.774</v>
      </c>
      <c r="K317" s="52">
        <v>1.8102033269089903</v>
      </c>
      <c r="L317" s="52">
        <v>1.6683257313503796</v>
      </c>
      <c r="M317" s="53">
        <v>174.18</v>
      </c>
      <c r="N317" s="53">
        <v>158.88959465053739</v>
      </c>
      <c r="O317" s="53">
        <v>135.73585578442521</v>
      </c>
      <c r="P317" s="53">
        <v>71.8</v>
      </c>
      <c r="Q317" s="53">
        <v>74.058097877553507</v>
      </c>
      <c r="R317" s="53">
        <v>74.534044562958101</v>
      </c>
      <c r="S317" s="53">
        <v>102.38</v>
      </c>
      <c r="T317" s="53">
        <v>84.831496772983868</v>
      </c>
      <c r="U317" s="53">
        <v>61.201811221467118</v>
      </c>
      <c r="V317" s="53">
        <v>127.34</v>
      </c>
      <c r="W317" s="53">
        <v>134.06021516249899</v>
      </c>
      <c r="X317" s="53">
        <v>124.34706440599886</v>
      </c>
      <c r="Y317" s="54">
        <v>2520</v>
      </c>
      <c r="Z317" s="54">
        <v>2592</v>
      </c>
      <c r="AA317" s="54">
        <v>2616</v>
      </c>
      <c r="AB317" s="51">
        <v>12</v>
      </c>
      <c r="AC317" s="52">
        <v>0.55205333333333328</v>
      </c>
    </row>
    <row r="318" spans="1:29" s="1" customFormat="1" x14ac:dyDescent="0.25">
      <c r="A318" s="51" t="s">
        <v>903</v>
      </c>
      <c r="B318" s="51" t="s">
        <v>3600</v>
      </c>
      <c r="C318" s="51">
        <v>49</v>
      </c>
      <c r="D318" s="52">
        <v>0.96</v>
      </c>
      <c r="E318" s="52">
        <v>0.79704789188383263</v>
      </c>
      <c r="F318" s="52">
        <v>0.8450069384305583</v>
      </c>
      <c r="G318" s="52">
        <v>0.873</v>
      </c>
      <c r="H318" s="52">
        <v>0.804184882412455</v>
      </c>
      <c r="I318" s="52">
        <v>0.99510044785518526</v>
      </c>
      <c r="J318" s="52">
        <v>1.2</v>
      </c>
      <c r="K318" s="52">
        <v>1.0851685133597424</v>
      </c>
      <c r="L318" s="52">
        <v>1.2475876822194942</v>
      </c>
      <c r="M318" s="53">
        <v>99.78</v>
      </c>
      <c r="N318" s="53">
        <v>116.47958115569224</v>
      </c>
      <c r="O318" s="53">
        <v>92.1873145266661</v>
      </c>
      <c r="P318" s="53">
        <v>72.64</v>
      </c>
      <c r="Q318" s="53">
        <v>86.319421474118684</v>
      </c>
      <c r="R318" s="53">
        <v>73.53041335648004</v>
      </c>
      <c r="S318" s="53">
        <v>27.14</v>
      </c>
      <c r="T318" s="53">
        <v>30.160159681573553</v>
      </c>
      <c r="U318" s="53">
        <v>18.65690117018606</v>
      </c>
      <c r="V318" s="53">
        <v>87.14</v>
      </c>
      <c r="W318" s="53">
        <v>93.671118275142391</v>
      </c>
      <c r="X318" s="53">
        <v>91.735637972052274</v>
      </c>
      <c r="Y318" s="54">
        <v>1400</v>
      </c>
      <c r="Z318" s="54">
        <v>1440</v>
      </c>
      <c r="AA318" s="54">
        <v>1670</v>
      </c>
      <c r="AB318" s="51">
        <v>20</v>
      </c>
      <c r="AC318" s="37"/>
    </row>
    <row r="319" spans="1:29" s="1" customFormat="1" x14ac:dyDescent="0.25">
      <c r="A319" s="51" t="s">
        <v>947</v>
      </c>
      <c r="B319" s="51" t="s">
        <v>3600</v>
      </c>
      <c r="C319" s="51">
        <v>43</v>
      </c>
      <c r="D319" s="52">
        <v>0.98</v>
      </c>
      <c r="E319" s="52">
        <v>0.93923167092924131</v>
      </c>
      <c r="F319" s="52">
        <v>0.88284015612235633</v>
      </c>
      <c r="G319" s="52">
        <v>1.0529999999999999</v>
      </c>
      <c r="H319" s="52">
        <v>0.97504832115113649</v>
      </c>
      <c r="I319" s="52">
        <v>0.66250397709195041</v>
      </c>
      <c r="J319" s="52">
        <v>1.776</v>
      </c>
      <c r="K319" s="52">
        <v>1.5809764126608665</v>
      </c>
      <c r="L319" s="52">
        <v>1.2455120848548078</v>
      </c>
      <c r="M319" s="53">
        <v>97.65</v>
      </c>
      <c r="N319" s="53">
        <v>107.43036812932951</v>
      </c>
      <c r="O319" s="53">
        <v>129.24091320401976</v>
      </c>
      <c r="P319" s="53">
        <v>57.89</v>
      </c>
      <c r="Q319" s="53">
        <v>66.256396519447023</v>
      </c>
      <c r="R319" s="53">
        <v>68.744912266860794</v>
      </c>
      <c r="S319" s="53">
        <v>39.76</v>
      </c>
      <c r="T319" s="53">
        <v>41.173971609882479</v>
      </c>
      <c r="U319" s="53">
        <v>60.496000937158954</v>
      </c>
      <c r="V319" s="53">
        <v>102.8</v>
      </c>
      <c r="W319" s="53">
        <v>104.74980008515128</v>
      </c>
      <c r="X319" s="53">
        <v>85.622619000658645</v>
      </c>
      <c r="Y319" s="54">
        <v>1365</v>
      </c>
      <c r="Z319" s="54">
        <v>1404</v>
      </c>
      <c r="AA319" s="54">
        <v>1404</v>
      </c>
      <c r="AB319" s="51">
        <v>16</v>
      </c>
      <c r="AC319" s="52">
        <v>0.58358208955223878</v>
      </c>
    </row>
    <row r="320" spans="1:29" s="1" customFormat="1" x14ac:dyDescent="0.25">
      <c r="A320" s="51" t="s">
        <v>217</v>
      </c>
      <c r="B320" s="51" t="s">
        <v>3600</v>
      </c>
      <c r="C320" s="51">
        <v>39</v>
      </c>
      <c r="D320" s="52">
        <v>0.85599999999999998</v>
      </c>
      <c r="E320" s="52">
        <v>0.86814472044951818</v>
      </c>
      <c r="F320" s="52">
        <v>0.85142011286890551</v>
      </c>
      <c r="G320" s="52">
        <v>0.73799999999999999</v>
      </c>
      <c r="H320" s="52">
        <v>0.93388226364754989</v>
      </c>
      <c r="I320" s="52">
        <v>0.59437385991096148</v>
      </c>
      <c r="J320" s="52">
        <v>1.82</v>
      </c>
      <c r="K320" s="52">
        <v>1.9309305167846833</v>
      </c>
      <c r="L320" s="52">
        <v>2.22841428784935</v>
      </c>
      <c r="M320" s="53">
        <v>131.44</v>
      </c>
      <c r="N320" s="53">
        <v>108.39331777514789</v>
      </c>
      <c r="O320" s="53">
        <v>150.00003587693635</v>
      </c>
      <c r="P320" s="53">
        <v>53.27</v>
      </c>
      <c r="Q320" s="53">
        <v>52.423738756111355</v>
      </c>
      <c r="R320" s="53">
        <v>40.008763539656812</v>
      </c>
      <c r="S320" s="53">
        <v>78.17</v>
      </c>
      <c r="T320" s="53">
        <v>55.969579019036544</v>
      </c>
      <c r="U320" s="53">
        <v>109.99127233727955</v>
      </c>
      <c r="V320" s="53">
        <v>96.97</v>
      </c>
      <c r="W320" s="53">
        <v>101.22659696812333</v>
      </c>
      <c r="X320" s="53">
        <v>89.15610031095737</v>
      </c>
      <c r="Y320" s="54">
        <v>1395</v>
      </c>
      <c r="Z320" s="54">
        <v>1423</v>
      </c>
      <c r="AA320" s="54">
        <v>1446</v>
      </c>
      <c r="AB320" s="51">
        <v>15</v>
      </c>
      <c r="AC320" s="52">
        <v>0.72918604651162788</v>
      </c>
    </row>
    <row r="321" spans="1:29" s="1" customFormat="1" x14ac:dyDescent="0.25">
      <c r="A321" s="51" t="s">
        <v>722</v>
      </c>
      <c r="B321" s="51" t="s">
        <v>3601</v>
      </c>
      <c r="C321" s="51">
        <v>34</v>
      </c>
      <c r="D321" s="52">
        <v>0.879</v>
      </c>
      <c r="E321" s="52">
        <v>0.9279137429402704</v>
      </c>
      <c r="F321" s="52">
        <v>0.97506127045108304</v>
      </c>
      <c r="G321" s="52">
        <v>0.77200000000000002</v>
      </c>
      <c r="H321" s="52">
        <v>0.99478315968840247</v>
      </c>
      <c r="I321" s="52">
        <v>1</v>
      </c>
      <c r="J321" s="52">
        <v>2.3769999999999998</v>
      </c>
      <c r="K321" s="52">
        <v>1.9787858271270595</v>
      </c>
      <c r="L321" s="52">
        <v>1.7277436466679124</v>
      </c>
      <c r="M321" s="53">
        <v>223.54</v>
      </c>
      <c r="N321" s="53">
        <v>166.73156646459094</v>
      </c>
      <c r="O321" s="53">
        <v>162.04826294028655</v>
      </c>
      <c r="P321" s="53">
        <v>72.62</v>
      </c>
      <c r="Q321" s="53">
        <v>83.819962844716969</v>
      </c>
      <c r="R321" s="53">
        <v>93.791844208375011</v>
      </c>
      <c r="S321" s="53">
        <v>150.91999999999999</v>
      </c>
      <c r="T321" s="53">
        <v>82.911603619873972</v>
      </c>
      <c r="U321" s="53">
        <v>68.256418731911538</v>
      </c>
      <c r="V321" s="53">
        <v>172.66</v>
      </c>
      <c r="W321" s="53">
        <v>165.86175450744267</v>
      </c>
      <c r="X321" s="53">
        <v>162.04826294028655</v>
      </c>
      <c r="Y321" s="54">
        <v>2079</v>
      </c>
      <c r="Z321" s="54">
        <v>2138</v>
      </c>
      <c r="AA321" s="54">
        <v>2178</v>
      </c>
      <c r="AB321" s="51">
        <v>13</v>
      </c>
      <c r="AC321" s="37"/>
    </row>
    <row r="322" spans="1:29" s="1" customFormat="1" x14ac:dyDescent="0.25">
      <c r="A322" s="41" t="s">
        <v>3626</v>
      </c>
      <c r="B322" s="42"/>
      <c r="C322" s="43">
        <f t="shared" ref="C322:Q322" si="18">AVERAGE(C259:C321)</f>
        <v>41.698412698412696</v>
      </c>
      <c r="D322" s="44">
        <f t="shared" si="18"/>
        <v>0.92341269841269868</v>
      </c>
      <c r="E322" s="44">
        <f t="shared" si="18"/>
        <v>0.93185034188432925</v>
      </c>
      <c r="F322" s="44">
        <f t="shared" si="18"/>
        <v>0.9432144108053766</v>
      </c>
      <c r="G322" s="44">
        <f t="shared" si="18"/>
        <v>0.84144444444444411</v>
      </c>
      <c r="H322" s="44">
        <f t="shared" si="18"/>
        <v>0.91982389870062875</v>
      </c>
      <c r="I322" s="44">
        <f t="shared" si="18"/>
        <v>0.91370933785120323</v>
      </c>
      <c r="J322" s="44">
        <f t="shared" si="18"/>
        <v>1.7027142857142854</v>
      </c>
      <c r="K322" s="44">
        <f t="shared" si="18"/>
        <v>1.6686559308566455</v>
      </c>
      <c r="L322" s="44">
        <f t="shared" si="18"/>
        <v>1.6642299171357127</v>
      </c>
      <c r="M322" s="45">
        <f t="shared" si="18"/>
        <v>153.44333333333336</v>
      </c>
      <c r="N322" s="45">
        <f t="shared" si="18"/>
        <v>144.326304292385</v>
      </c>
      <c r="O322" s="45">
        <f t="shared" si="18"/>
        <v>140.72521045707242</v>
      </c>
      <c r="P322" s="45">
        <f t="shared" si="18"/>
        <v>75.992222222222239</v>
      </c>
      <c r="Q322" s="45">
        <f t="shared" si="18"/>
        <v>79.418266392993615</v>
      </c>
      <c r="R322" s="45">
        <f>AVERAGE(R259:R321)</f>
        <v>77.785372128769922</v>
      </c>
      <c r="S322" s="45">
        <f t="shared" ref="S322:AC322" si="19">AVERAGE(S259:S321)</f>
        <v>77.450793650793656</v>
      </c>
      <c r="T322" s="45">
        <f t="shared" si="19"/>
        <v>64.90803789939136</v>
      </c>
      <c r="U322" s="45">
        <f t="shared" si="19"/>
        <v>62.939838328302471</v>
      </c>
      <c r="V322" s="45">
        <f t="shared" si="19"/>
        <v>123.94476190476192</v>
      </c>
      <c r="W322" s="45">
        <f t="shared" si="19"/>
        <v>129.01102733559853</v>
      </c>
      <c r="X322" s="45">
        <f t="shared" si="19"/>
        <v>126.45744665471176</v>
      </c>
      <c r="Y322" s="46">
        <f t="shared" si="19"/>
        <v>2065.2539682539682</v>
      </c>
      <c r="Z322" s="46">
        <f t="shared" si="19"/>
        <v>2206.4920634920636</v>
      </c>
      <c r="AA322" s="46">
        <f t="shared" si="19"/>
        <v>2331.3492063492063</v>
      </c>
      <c r="AB322" s="47">
        <f t="shared" si="19"/>
        <v>14.19047619047619</v>
      </c>
      <c r="AC322" s="49">
        <f t="shared" si="19"/>
        <v>0.65965968424909149</v>
      </c>
    </row>
    <row r="323" spans="1:29" s="1" customFormat="1" ht="30" customHeight="1" x14ac:dyDescent="0.25">
      <c r="A323" s="4" t="s">
        <v>141</v>
      </c>
      <c r="B323" s="61" t="s">
        <v>3621</v>
      </c>
      <c r="C323" s="61" t="s">
        <v>22</v>
      </c>
      <c r="D323" s="57" t="s">
        <v>56</v>
      </c>
      <c r="E323" s="57"/>
      <c r="F323" s="57"/>
      <c r="G323" s="57" t="s">
        <v>36</v>
      </c>
      <c r="H323" s="57"/>
      <c r="I323" s="57"/>
      <c r="J323" s="57" t="s">
        <v>27</v>
      </c>
      <c r="K323" s="57"/>
      <c r="L323" s="57"/>
      <c r="M323" s="57" t="s">
        <v>1174</v>
      </c>
      <c r="N323" s="57"/>
      <c r="O323" s="57"/>
      <c r="P323" s="57" t="s">
        <v>3622</v>
      </c>
      <c r="Q323" s="57"/>
      <c r="R323" s="57"/>
      <c r="S323" s="57" t="s">
        <v>3596</v>
      </c>
      <c r="T323" s="57"/>
      <c r="U323" s="57"/>
      <c r="V323" s="57" t="s">
        <v>45</v>
      </c>
      <c r="W323" s="57"/>
      <c r="X323" s="57"/>
      <c r="Y323" s="58" t="s">
        <v>50</v>
      </c>
      <c r="Z323" s="58"/>
      <c r="AA323" s="58"/>
      <c r="AB323" s="61" t="s">
        <v>40</v>
      </c>
      <c r="AC323" s="61" t="s">
        <v>3597</v>
      </c>
    </row>
    <row r="324" spans="1:29" s="1" customFormat="1" x14ac:dyDescent="0.25">
      <c r="A324" s="3" t="s">
        <v>11</v>
      </c>
      <c r="B324" s="62"/>
      <c r="C324" s="62"/>
      <c r="D324" s="50" t="s">
        <v>3627</v>
      </c>
      <c r="E324" s="50" t="s">
        <v>3628</v>
      </c>
      <c r="F324" s="50" t="s">
        <v>3629</v>
      </c>
      <c r="G324" s="50" t="s">
        <v>3627</v>
      </c>
      <c r="H324" s="50" t="s">
        <v>3628</v>
      </c>
      <c r="I324" s="50" t="s">
        <v>3629</v>
      </c>
      <c r="J324" s="50" t="s">
        <v>3627</v>
      </c>
      <c r="K324" s="50" t="s">
        <v>3628</v>
      </c>
      <c r="L324" s="50" t="s">
        <v>3629</v>
      </c>
      <c r="M324" s="50" t="s">
        <v>3627</v>
      </c>
      <c r="N324" s="50" t="s">
        <v>3628</v>
      </c>
      <c r="O324" s="50" t="s">
        <v>3629</v>
      </c>
      <c r="P324" s="50" t="s">
        <v>3627</v>
      </c>
      <c r="Q324" s="50" t="s">
        <v>3628</v>
      </c>
      <c r="R324" s="50" t="s">
        <v>3629</v>
      </c>
      <c r="S324" s="50" t="s">
        <v>3627</v>
      </c>
      <c r="T324" s="50" t="s">
        <v>3628</v>
      </c>
      <c r="U324" s="50" t="s">
        <v>3629</v>
      </c>
      <c r="V324" s="50" t="s">
        <v>3627</v>
      </c>
      <c r="W324" s="50" t="s">
        <v>3628</v>
      </c>
      <c r="X324" s="50" t="s">
        <v>3629</v>
      </c>
      <c r="Y324" s="50" t="s">
        <v>3627</v>
      </c>
      <c r="Z324" s="50" t="s">
        <v>3628</v>
      </c>
      <c r="AA324" s="50" t="s">
        <v>3629</v>
      </c>
      <c r="AB324" s="61"/>
      <c r="AC324" s="61"/>
    </row>
    <row r="325" spans="1:29" s="1" customFormat="1" x14ac:dyDescent="0.25">
      <c r="A325" s="51" t="s">
        <v>973</v>
      </c>
      <c r="B325" s="51" t="s">
        <v>3600</v>
      </c>
      <c r="C325" s="51">
        <v>30</v>
      </c>
      <c r="D325" s="52">
        <v>0.95700000000000007</v>
      </c>
      <c r="E325" s="52">
        <v>0.97163807777923272</v>
      </c>
      <c r="F325" s="52">
        <v>0.98376291736863752</v>
      </c>
      <c r="G325" s="52">
        <v>0.66700000000000004</v>
      </c>
      <c r="H325" s="52">
        <v>0.62021943215648057</v>
      </c>
      <c r="I325" s="52">
        <v>0.96510894367667022</v>
      </c>
      <c r="J325" s="52">
        <v>1.6840000000000002</v>
      </c>
      <c r="K325" s="52">
        <v>1.544302335801899</v>
      </c>
      <c r="L325" s="52">
        <v>1.5404237957455729</v>
      </c>
      <c r="M325" s="53">
        <v>183.69</v>
      </c>
      <c r="N325" s="53">
        <v>198.75770330570612</v>
      </c>
      <c r="O325" s="53">
        <v>115.42702569404676</v>
      </c>
      <c r="P325" s="53">
        <v>72.760000000000005</v>
      </c>
      <c r="Q325" s="53">
        <v>79.824647689197448</v>
      </c>
      <c r="R325" s="53">
        <v>72.317536996631091</v>
      </c>
      <c r="S325" s="53">
        <v>110.93</v>
      </c>
      <c r="T325" s="53">
        <v>118.93305561650865</v>
      </c>
      <c r="U325" s="53">
        <v>43.109488697415678</v>
      </c>
      <c r="V325" s="53">
        <v>122.54</v>
      </c>
      <c r="W325" s="53">
        <v>123.27338988099127</v>
      </c>
      <c r="X325" s="53">
        <v>111.39965483932136</v>
      </c>
      <c r="Y325" s="54">
        <v>1921</v>
      </c>
      <c r="Z325" s="54">
        <v>1976</v>
      </c>
      <c r="AA325" s="54">
        <v>2013</v>
      </c>
      <c r="AB325" s="51">
        <v>20</v>
      </c>
      <c r="AC325" s="37"/>
    </row>
    <row r="326" spans="1:29" s="1" customFormat="1" x14ac:dyDescent="0.25">
      <c r="A326" s="51" t="s">
        <v>976</v>
      </c>
      <c r="B326" s="51" t="s">
        <v>3600</v>
      </c>
      <c r="C326" s="51">
        <v>28</v>
      </c>
      <c r="D326" s="52">
        <v>0.90200000000000002</v>
      </c>
      <c r="E326" s="52">
        <v>0.94041755378308811</v>
      </c>
      <c r="F326" s="52">
        <v>0.92588441967530899</v>
      </c>
      <c r="G326" s="52">
        <v>0.40799999999999997</v>
      </c>
      <c r="H326" s="52">
        <v>0.61964149171103311</v>
      </c>
      <c r="I326" s="52">
        <v>0.92204678254608563</v>
      </c>
      <c r="J326" s="52">
        <v>1.2270000000000001</v>
      </c>
      <c r="K326" s="52">
        <v>1.2683346832154923</v>
      </c>
      <c r="L326" s="52">
        <v>1.1938048655141298</v>
      </c>
      <c r="M326" s="53">
        <v>304.43</v>
      </c>
      <c r="N326" s="53">
        <v>207.27278100934495</v>
      </c>
      <c r="O326" s="53">
        <v>149.99982691954875</v>
      </c>
      <c r="P326" s="53">
        <v>101.13</v>
      </c>
      <c r="Q326" s="53">
        <v>101.26255862539045</v>
      </c>
      <c r="R326" s="53">
        <v>115.85382317408778</v>
      </c>
      <c r="S326" s="53">
        <v>203.3</v>
      </c>
      <c r="T326" s="53">
        <v>106.01022238395451</v>
      </c>
      <c r="U326" s="53">
        <v>34.146003745460966</v>
      </c>
      <c r="V326" s="53">
        <v>124.09</v>
      </c>
      <c r="W326" s="53">
        <v>128.43481521572483</v>
      </c>
      <c r="X326" s="53">
        <v>138.30685779363964</v>
      </c>
      <c r="Y326" s="54">
        <v>2100</v>
      </c>
      <c r="Z326" s="54">
        <v>2160</v>
      </c>
      <c r="AA326" s="54">
        <v>2570</v>
      </c>
      <c r="AB326" s="51">
        <v>3</v>
      </c>
      <c r="AC326" s="52">
        <v>0.69846153846153847</v>
      </c>
    </row>
    <row r="327" spans="1:29" s="1" customFormat="1" x14ac:dyDescent="0.25">
      <c r="A327" s="51" t="s">
        <v>610</v>
      </c>
      <c r="B327" s="51" t="s">
        <v>3600</v>
      </c>
      <c r="C327" s="51">
        <v>28</v>
      </c>
      <c r="D327" s="52">
        <v>0.9890000000000001</v>
      </c>
      <c r="E327" s="52">
        <v>0.94689890932769005</v>
      </c>
      <c r="F327" s="52">
        <v>0.97940069526244722</v>
      </c>
      <c r="G327" s="52">
        <v>0.622</v>
      </c>
      <c r="H327" s="52">
        <v>0.64184642516495294</v>
      </c>
      <c r="I327" s="52">
        <v>0.51856949102073646</v>
      </c>
      <c r="J327" s="52">
        <v>0.95099999999999996</v>
      </c>
      <c r="K327" s="52">
        <v>0.87134137307772086</v>
      </c>
      <c r="L327" s="52">
        <v>0.71542149480740036</v>
      </c>
      <c r="M327" s="53">
        <v>150</v>
      </c>
      <c r="N327" s="53">
        <v>150.00008184900167</v>
      </c>
      <c r="O327" s="53">
        <v>169.36753593881269</v>
      </c>
      <c r="P327" s="53">
        <v>97.99</v>
      </c>
      <c r="Q327" s="53">
        <v>110.49287831836315</v>
      </c>
      <c r="R327" s="53">
        <v>122.76516367581451</v>
      </c>
      <c r="S327" s="53">
        <v>52.01</v>
      </c>
      <c r="T327" s="53">
        <v>39.507203530638535</v>
      </c>
      <c r="U327" s="53">
        <v>46.60237226299818</v>
      </c>
      <c r="V327" s="53">
        <v>93.23</v>
      </c>
      <c r="W327" s="53">
        <v>96.277016309232081</v>
      </c>
      <c r="X327" s="53">
        <v>87.828836907226389</v>
      </c>
      <c r="Y327" s="54">
        <v>1570</v>
      </c>
      <c r="Z327" s="54">
        <v>1620</v>
      </c>
      <c r="AA327" s="54">
        <v>1650</v>
      </c>
      <c r="AB327" s="51">
        <v>21</v>
      </c>
      <c r="AC327" s="37"/>
    </row>
    <row r="328" spans="1:29" s="1" customFormat="1" x14ac:dyDescent="0.25">
      <c r="A328" s="51" t="s">
        <v>977</v>
      </c>
      <c r="B328" s="51" t="s">
        <v>3600</v>
      </c>
      <c r="C328" s="51">
        <v>20</v>
      </c>
      <c r="D328" s="52">
        <v>0.7390000000000001</v>
      </c>
      <c r="E328" s="52">
        <v>0.69555006180469714</v>
      </c>
      <c r="F328" s="52">
        <v>0.71467896383784679</v>
      </c>
      <c r="G328" s="52">
        <v>0.33500000000000002</v>
      </c>
      <c r="H328" s="52">
        <v>0.81452740641915777</v>
      </c>
      <c r="I328" s="52">
        <v>0.52152582815120496</v>
      </c>
      <c r="J328" s="52">
        <v>0.72299999999999998</v>
      </c>
      <c r="K328" s="52">
        <v>0.92905482048185617</v>
      </c>
      <c r="L328" s="52">
        <v>1.0030906582362344</v>
      </c>
      <c r="M328" s="53">
        <v>356.86</v>
      </c>
      <c r="N328" s="53">
        <v>148.40111526864533</v>
      </c>
      <c r="O328" s="53">
        <v>205.81755183905972</v>
      </c>
      <c r="P328" s="53">
        <v>165.38</v>
      </c>
      <c r="Q328" s="53">
        <v>130.10725832818687</v>
      </c>
      <c r="R328" s="53">
        <v>107.00844264630777</v>
      </c>
      <c r="S328" s="53">
        <v>191.48</v>
      </c>
      <c r="T328" s="53">
        <v>18.293856940458458</v>
      </c>
      <c r="U328" s="53">
        <v>98.809109192751961</v>
      </c>
      <c r="V328" s="53">
        <v>119.59</v>
      </c>
      <c r="W328" s="53">
        <v>120.87677552948014</v>
      </c>
      <c r="X328" s="53">
        <v>107.33916917091919</v>
      </c>
      <c r="Y328" s="54">
        <v>1890</v>
      </c>
      <c r="Z328" s="54">
        <v>1944</v>
      </c>
      <c r="AA328" s="54">
        <v>1980</v>
      </c>
      <c r="AB328" s="51">
        <v>20</v>
      </c>
      <c r="AC328" s="37"/>
    </row>
    <row r="329" spans="1:29" s="1" customFormat="1" x14ac:dyDescent="0.25">
      <c r="A329" s="51" t="s">
        <v>628</v>
      </c>
      <c r="B329" s="51" t="s">
        <v>3600</v>
      </c>
      <c r="C329" s="51">
        <v>22</v>
      </c>
      <c r="D329" s="52">
        <v>0.83200000000000007</v>
      </c>
      <c r="E329" s="52">
        <v>0.78644354033929531</v>
      </c>
      <c r="F329" s="52">
        <v>0.75524215367965364</v>
      </c>
      <c r="G329" s="52">
        <v>0.73199999999999998</v>
      </c>
      <c r="H329" s="52">
        <v>0.92397500487098838</v>
      </c>
      <c r="I329" s="52">
        <v>0.91557386035268462</v>
      </c>
      <c r="J329" s="52">
        <v>1.371</v>
      </c>
      <c r="K329" s="52">
        <v>1.6415408770042901</v>
      </c>
      <c r="L329" s="52">
        <v>1.4770710511376042</v>
      </c>
      <c r="M329" s="53">
        <v>201.85</v>
      </c>
      <c r="N329" s="53">
        <v>158.8277682238363</v>
      </c>
      <c r="O329" s="53">
        <v>153.45809145005347</v>
      </c>
      <c r="P329" s="53">
        <v>107.81</v>
      </c>
      <c r="Q329" s="53">
        <v>89.399472150874658</v>
      </c>
      <c r="R329" s="53">
        <v>95.122179182287397</v>
      </c>
      <c r="S329" s="53">
        <v>94.04</v>
      </c>
      <c r="T329" s="53">
        <v>69.428296072961658</v>
      </c>
      <c r="U329" s="53">
        <v>58.335912267766091</v>
      </c>
      <c r="V329" s="53">
        <v>147.79</v>
      </c>
      <c r="W329" s="53">
        <v>146.75288791826739</v>
      </c>
      <c r="X329" s="53">
        <v>140.50221719128078</v>
      </c>
      <c r="Y329" s="54">
        <v>2310</v>
      </c>
      <c r="Z329" s="54">
        <v>2376</v>
      </c>
      <c r="AA329" s="54">
        <v>2420</v>
      </c>
      <c r="AB329" s="51">
        <v>17</v>
      </c>
      <c r="AC329" s="37"/>
    </row>
    <row r="330" spans="1:29" s="1" customFormat="1" x14ac:dyDescent="0.25">
      <c r="A330" s="51" t="s">
        <v>378</v>
      </c>
      <c r="B330" s="51" t="s">
        <v>3600</v>
      </c>
      <c r="C330" s="51">
        <v>24</v>
      </c>
      <c r="D330" s="52">
        <v>0.80599999999999994</v>
      </c>
      <c r="E330" s="52">
        <v>0.79933227903707604</v>
      </c>
      <c r="F330" s="52">
        <v>0.79138076321174911</v>
      </c>
      <c r="G330" s="52">
        <v>0.51100000000000001</v>
      </c>
      <c r="H330" s="52">
        <v>0.83100750565902859</v>
      </c>
      <c r="I330" s="52">
        <v>0.78625088226456052</v>
      </c>
      <c r="J330" s="52">
        <v>0.88099999999999989</v>
      </c>
      <c r="K330" s="52">
        <v>1.1852282596382586</v>
      </c>
      <c r="L330" s="52">
        <v>1.0039141504271063</v>
      </c>
      <c r="M330" s="53">
        <v>241.99</v>
      </c>
      <c r="N330" s="53">
        <v>156.24075757005426</v>
      </c>
      <c r="O330" s="53">
        <v>149.99991264712406</v>
      </c>
      <c r="P330" s="53">
        <v>140.25</v>
      </c>
      <c r="Q330" s="53">
        <v>109.5461917776034</v>
      </c>
      <c r="R330" s="53">
        <v>117.47773811957211</v>
      </c>
      <c r="S330" s="53">
        <v>101.74</v>
      </c>
      <c r="T330" s="53">
        <v>46.694565792450852</v>
      </c>
      <c r="U330" s="53">
        <v>32.522174527551968</v>
      </c>
      <c r="V330" s="53">
        <v>123.61</v>
      </c>
      <c r="W330" s="53">
        <v>129.8372422305678</v>
      </c>
      <c r="X330" s="53">
        <v>117.93756365840832</v>
      </c>
      <c r="Y330" s="54">
        <v>1680</v>
      </c>
      <c r="Z330" s="54">
        <v>1728</v>
      </c>
      <c r="AA330" s="54">
        <v>1760</v>
      </c>
      <c r="AB330" s="51">
        <v>24</v>
      </c>
      <c r="AC330" s="37"/>
    </row>
    <row r="331" spans="1:29" s="1" customFormat="1" x14ac:dyDescent="0.25">
      <c r="A331" s="51" t="s">
        <v>949</v>
      </c>
      <c r="B331" s="51" t="s">
        <v>3600</v>
      </c>
      <c r="C331" s="51">
        <v>26</v>
      </c>
      <c r="D331" s="52">
        <v>0.89</v>
      </c>
      <c r="E331" s="52">
        <v>0.89893210541785051</v>
      </c>
      <c r="F331" s="52">
        <v>0.9352139042340375</v>
      </c>
      <c r="G331" s="52">
        <v>0.67099999999999993</v>
      </c>
      <c r="H331" s="52">
        <v>0.86930737971818439</v>
      </c>
      <c r="I331" s="52">
        <v>0.81390385001459509</v>
      </c>
      <c r="J331" s="52">
        <v>1.2790000000000001</v>
      </c>
      <c r="K331" s="52">
        <v>1.305838833894813</v>
      </c>
      <c r="L331" s="52">
        <v>1.3516326179976601</v>
      </c>
      <c r="M331" s="53">
        <v>186.34</v>
      </c>
      <c r="N331" s="53">
        <v>149.99969927013899</v>
      </c>
      <c r="O331" s="53">
        <v>150.24138167764198</v>
      </c>
      <c r="P331" s="53">
        <v>97.72</v>
      </c>
      <c r="Q331" s="53">
        <v>99.856002246555761</v>
      </c>
      <c r="R331" s="53">
        <v>90.469878686485458</v>
      </c>
      <c r="S331" s="53">
        <v>88.63</v>
      </c>
      <c r="T331" s="53">
        <v>50.143697023583236</v>
      </c>
      <c r="U331" s="53">
        <v>59.771502991156524</v>
      </c>
      <c r="V331" s="53">
        <v>124.98</v>
      </c>
      <c r="W331" s="53">
        <v>130.39584553104021</v>
      </c>
      <c r="X331" s="53">
        <v>122.28203897894505</v>
      </c>
      <c r="Y331" s="54">
        <v>2100</v>
      </c>
      <c r="Z331" s="54">
        <v>2160</v>
      </c>
      <c r="AA331" s="54">
        <v>2200</v>
      </c>
      <c r="AB331" s="51">
        <v>26</v>
      </c>
      <c r="AC331" s="52">
        <v>0.49176056338028168</v>
      </c>
    </row>
    <row r="332" spans="1:29" s="1" customFormat="1" x14ac:dyDescent="0.25">
      <c r="A332" s="51" t="s">
        <v>983</v>
      </c>
      <c r="B332" s="51" t="s">
        <v>3600</v>
      </c>
      <c r="C332" s="51">
        <v>25</v>
      </c>
      <c r="D332" s="52">
        <v>0.89400000000000002</v>
      </c>
      <c r="E332" s="52">
        <v>0.93261558319643278</v>
      </c>
      <c r="F332" s="52">
        <v>0.9506695440460381</v>
      </c>
      <c r="G332" s="52">
        <v>0.54899999999999993</v>
      </c>
      <c r="H332" s="52">
        <v>0.67698964183037591</v>
      </c>
      <c r="I332" s="52">
        <v>0.67756484719003618</v>
      </c>
      <c r="J332" s="52">
        <v>1.0780000000000001</v>
      </c>
      <c r="K332" s="52">
        <v>1.4279265276959408</v>
      </c>
      <c r="L332" s="52">
        <v>1.1180364922960351</v>
      </c>
      <c r="M332" s="53">
        <v>165.75</v>
      </c>
      <c r="N332" s="53">
        <v>163.95108050036026</v>
      </c>
      <c r="O332" s="53">
        <v>162.20912121142302</v>
      </c>
      <c r="P332" s="53">
        <v>84.39</v>
      </c>
      <c r="Q332" s="53">
        <v>77.730318131099708</v>
      </c>
      <c r="R332" s="53">
        <v>98.303766633537151</v>
      </c>
      <c r="S332" s="53">
        <v>81.36</v>
      </c>
      <c r="T332" s="53">
        <v>86.220762369260569</v>
      </c>
      <c r="U332" s="53">
        <v>63.905354577885873</v>
      </c>
      <c r="V332" s="53">
        <v>91</v>
      </c>
      <c r="W332" s="53">
        <v>110.99318326564203</v>
      </c>
      <c r="X332" s="53">
        <v>109.90719842644789</v>
      </c>
      <c r="Y332" s="54">
        <v>1680</v>
      </c>
      <c r="Z332" s="54">
        <v>1944</v>
      </c>
      <c r="AA332" s="54">
        <v>1980</v>
      </c>
      <c r="AB332" s="51">
        <v>21</v>
      </c>
      <c r="AC332" s="37"/>
    </row>
    <row r="333" spans="1:29" s="1" customFormat="1" x14ac:dyDescent="0.25">
      <c r="A333" s="51" t="s">
        <v>996</v>
      </c>
      <c r="B333" s="51" t="s">
        <v>3600</v>
      </c>
      <c r="C333" s="51">
        <v>29</v>
      </c>
      <c r="D333" s="52">
        <v>0.96099999999999997</v>
      </c>
      <c r="E333" s="52">
        <v>0.94600045449380754</v>
      </c>
      <c r="F333" s="52">
        <v>0.97089124168830798</v>
      </c>
      <c r="G333" s="52">
        <v>0.65</v>
      </c>
      <c r="H333" s="52">
        <v>0.92801163448331581</v>
      </c>
      <c r="I333" s="52">
        <v>1.4365683634227704</v>
      </c>
      <c r="J333" s="52">
        <v>2.1230000000000002</v>
      </c>
      <c r="K333" s="52">
        <v>2.4267233765469083</v>
      </c>
      <c r="L333" s="52">
        <v>2.2303570691150356</v>
      </c>
      <c r="M333" s="53">
        <v>239.74</v>
      </c>
      <c r="N333" s="53">
        <v>205.58686569732754</v>
      </c>
      <c r="O333" s="53">
        <v>121.91572707609792</v>
      </c>
      <c r="P333" s="53">
        <v>73.349999999999994</v>
      </c>
      <c r="Q333" s="53">
        <v>78.619180541112229</v>
      </c>
      <c r="R333" s="53">
        <v>78.525667009318624</v>
      </c>
      <c r="S333" s="53">
        <v>166.4</v>
      </c>
      <c r="T333" s="53">
        <v>126.96768515621532</v>
      </c>
      <c r="U333" s="53">
        <v>43.390060066779299</v>
      </c>
      <c r="V333" s="53">
        <v>155.75</v>
      </c>
      <c r="W333" s="53">
        <v>190.78700326407886</v>
      </c>
      <c r="X333" s="53">
        <v>175.14027652120714</v>
      </c>
      <c r="Y333" s="54">
        <v>2459</v>
      </c>
      <c r="Z333" s="54">
        <v>2778</v>
      </c>
      <c r="AA333" s="54">
        <v>2830</v>
      </c>
      <c r="AB333" s="51">
        <v>7</v>
      </c>
      <c r="AC333" s="37"/>
    </row>
    <row r="334" spans="1:29" s="1" customFormat="1" x14ac:dyDescent="0.25">
      <c r="A334" s="51" t="s">
        <v>950</v>
      </c>
      <c r="B334" s="51" t="s">
        <v>3600</v>
      </c>
      <c r="C334" s="51">
        <v>28</v>
      </c>
      <c r="D334" s="52">
        <v>0.92500000000000004</v>
      </c>
      <c r="E334" s="52">
        <v>0.91701011059388615</v>
      </c>
      <c r="F334" s="52">
        <v>0.93261060650454142</v>
      </c>
      <c r="G334" s="52">
        <v>0.71099999999999997</v>
      </c>
      <c r="H334" s="52">
        <v>0.76851424357731624</v>
      </c>
      <c r="I334" s="52">
        <v>0.74305967983210164</v>
      </c>
      <c r="J334" s="52">
        <v>2.2010000000000001</v>
      </c>
      <c r="K334" s="52">
        <v>1.7999149293811367</v>
      </c>
      <c r="L334" s="52">
        <v>1.7789376907575782</v>
      </c>
      <c r="M334" s="53">
        <v>162.82</v>
      </c>
      <c r="N334" s="53">
        <v>154.41115107366755</v>
      </c>
      <c r="O334" s="53">
        <v>147.87450822952064</v>
      </c>
      <c r="P334" s="53">
        <v>52.61</v>
      </c>
      <c r="Q334" s="53">
        <v>65.929320897451277</v>
      </c>
      <c r="R334" s="53">
        <v>61.766966494236101</v>
      </c>
      <c r="S334" s="53">
        <v>110.21</v>
      </c>
      <c r="T334" s="53">
        <v>88.481830176216292</v>
      </c>
      <c r="U334" s="53">
        <v>86.107541735284528</v>
      </c>
      <c r="V334" s="53">
        <v>115.8</v>
      </c>
      <c r="W334" s="53">
        <v>118.66716896728232</v>
      </c>
      <c r="X334" s="53">
        <v>109.87958474035707</v>
      </c>
      <c r="Y334" s="54">
        <v>1940</v>
      </c>
      <c r="Z334" s="54">
        <v>1990</v>
      </c>
      <c r="AA334" s="54">
        <v>2030</v>
      </c>
      <c r="AB334" s="51">
        <v>12</v>
      </c>
      <c r="AC334" s="37"/>
    </row>
    <row r="335" spans="1:29" s="1" customFormat="1" x14ac:dyDescent="0.25">
      <c r="A335" s="51" t="s">
        <v>965</v>
      </c>
      <c r="B335" s="51" t="s">
        <v>3600</v>
      </c>
      <c r="C335" s="51">
        <v>26</v>
      </c>
      <c r="D335" s="52">
        <v>0.94400000000000006</v>
      </c>
      <c r="E335" s="52">
        <v>0.9633366303989449</v>
      </c>
      <c r="F335" s="52">
        <v>0.97038072417465393</v>
      </c>
      <c r="G335" s="52">
        <v>0.68299999999999994</v>
      </c>
      <c r="H335" s="52">
        <v>0.92699693641186576</v>
      </c>
      <c r="I335" s="52">
        <v>1</v>
      </c>
      <c r="J335" s="52">
        <v>1.091</v>
      </c>
      <c r="K335" s="52">
        <v>1.5399948745054699</v>
      </c>
      <c r="L335" s="52">
        <v>1.8737971824927411</v>
      </c>
      <c r="M335" s="53">
        <v>226.96</v>
      </c>
      <c r="N335" s="53">
        <v>161.00618142529822</v>
      </c>
      <c r="O335" s="53">
        <v>164.53238252435253</v>
      </c>
      <c r="P335" s="53">
        <v>142.21</v>
      </c>
      <c r="Q335" s="53">
        <v>96.917359528584825</v>
      </c>
      <c r="R335" s="53">
        <v>87.806932394610911</v>
      </c>
      <c r="S335" s="53">
        <v>84.74</v>
      </c>
      <c r="T335" s="53">
        <v>64.088821896713384</v>
      </c>
      <c r="U335" s="53">
        <v>76.725450129741617</v>
      </c>
      <c r="V335" s="53">
        <v>155.11000000000001</v>
      </c>
      <c r="W335" s="53">
        <v>149.2522369246245</v>
      </c>
      <c r="X335" s="53">
        <v>164.53238252435253</v>
      </c>
      <c r="Y335" s="54">
        <v>2496</v>
      </c>
      <c r="Z335" s="54">
        <v>2568</v>
      </c>
      <c r="AA335" s="54">
        <v>3025</v>
      </c>
      <c r="AB335" s="51">
        <v>5</v>
      </c>
      <c r="AC335" s="37"/>
    </row>
    <row r="336" spans="1:29" s="1" customFormat="1" x14ac:dyDescent="0.25">
      <c r="A336" s="51" t="s">
        <v>606</v>
      </c>
      <c r="B336" s="51" t="s">
        <v>3600</v>
      </c>
      <c r="C336" s="51">
        <v>28</v>
      </c>
      <c r="D336" s="52">
        <v>0.94099999999999995</v>
      </c>
      <c r="E336" s="52">
        <v>0.95716762117920695</v>
      </c>
      <c r="F336" s="52">
        <v>0.96672241519790725</v>
      </c>
      <c r="G336" s="52">
        <v>0.92400000000000004</v>
      </c>
      <c r="H336" s="52">
        <v>1.0523632202281479</v>
      </c>
      <c r="I336" s="52">
        <v>0.9898204263076259</v>
      </c>
      <c r="J336" s="52">
        <v>1.365</v>
      </c>
      <c r="K336" s="52">
        <v>1.4981743047618064</v>
      </c>
      <c r="L336" s="52">
        <v>1.5861323220417158</v>
      </c>
      <c r="M336" s="53">
        <v>169.54</v>
      </c>
      <c r="N336" s="53">
        <v>150.54178032089803</v>
      </c>
      <c r="O336" s="53">
        <v>159.20593820303526</v>
      </c>
      <c r="P336" s="53">
        <v>114.75</v>
      </c>
      <c r="Q336" s="53">
        <v>105.74512739528429</v>
      </c>
      <c r="R336" s="53">
        <v>99.351918773072796</v>
      </c>
      <c r="S336" s="53">
        <v>54.79</v>
      </c>
      <c r="T336" s="53">
        <v>44.796652925613735</v>
      </c>
      <c r="U336" s="53">
        <v>59.854019429962449</v>
      </c>
      <c r="V336" s="53">
        <v>156.69</v>
      </c>
      <c r="W336" s="53">
        <v>158.42463271737867</v>
      </c>
      <c r="X336" s="53">
        <v>157.5852896228339</v>
      </c>
      <c r="Y336" s="54">
        <v>2541</v>
      </c>
      <c r="Z336" s="54">
        <v>2613</v>
      </c>
      <c r="AA336" s="54">
        <v>2662</v>
      </c>
      <c r="AB336" s="51">
        <v>5</v>
      </c>
      <c r="AC336" s="37"/>
    </row>
    <row r="337" spans="1:29" s="1" customFormat="1" x14ac:dyDescent="0.25">
      <c r="A337" s="51" t="s">
        <v>434</v>
      </c>
      <c r="B337" s="51" t="s">
        <v>3600</v>
      </c>
      <c r="C337" s="51">
        <v>28</v>
      </c>
      <c r="D337" s="52">
        <v>0.93400000000000005</v>
      </c>
      <c r="E337" s="52">
        <v>0.95865311030939104</v>
      </c>
      <c r="F337" s="52">
        <v>0.96586315943789403</v>
      </c>
      <c r="G337" s="52">
        <v>0.81700000000000006</v>
      </c>
      <c r="H337" s="52">
        <v>0.89942574573297174</v>
      </c>
      <c r="I337" s="52">
        <v>0.95724972402267028</v>
      </c>
      <c r="J337" s="52">
        <v>1.1240000000000001</v>
      </c>
      <c r="K337" s="52">
        <v>1.2374442354917683</v>
      </c>
      <c r="L337" s="52">
        <v>1.1625432764053949</v>
      </c>
      <c r="M337" s="53">
        <v>196.33</v>
      </c>
      <c r="N337" s="53">
        <v>177.88251501792757</v>
      </c>
      <c r="O337" s="53">
        <v>157.57291589482085</v>
      </c>
      <c r="P337" s="53">
        <v>142.72999999999999</v>
      </c>
      <c r="Q337" s="53">
        <v>129.29238274666508</v>
      </c>
      <c r="R337" s="53">
        <v>129.74710990558074</v>
      </c>
      <c r="S337" s="53">
        <v>53.61</v>
      </c>
      <c r="T337" s="53">
        <v>48.590132271262497</v>
      </c>
      <c r="U337" s="53">
        <v>27.825805989240116</v>
      </c>
      <c r="V337" s="53">
        <v>160.47</v>
      </c>
      <c r="W337" s="53">
        <v>159.99211372285606</v>
      </c>
      <c r="X337" s="53">
        <v>150.8366302537647</v>
      </c>
      <c r="Y337" s="54">
        <v>2620</v>
      </c>
      <c r="Z337" s="54">
        <v>2700</v>
      </c>
      <c r="AA337" s="54">
        <v>2750</v>
      </c>
      <c r="AB337" s="51">
        <v>27</v>
      </c>
      <c r="AC337" s="37"/>
    </row>
    <row r="338" spans="1:29" s="1" customFormat="1" x14ac:dyDescent="0.25">
      <c r="A338" s="41" t="s">
        <v>3626</v>
      </c>
      <c r="B338" s="42"/>
      <c r="C338" s="43">
        <f t="shared" ref="C338:AC338" si="20">AVERAGE(C325:C337)</f>
        <v>26.307692307692307</v>
      </c>
      <c r="D338" s="44">
        <f t="shared" si="20"/>
        <v>0.90107692307692311</v>
      </c>
      <c r="E338" s="44">
        <f t="shared" si="20"/>
        <v>0.9010766182815847</v>
      </c>
      <c r="F338" s="44">
        <f t="shared" si="20"/>
        <v>0.91097703910146344</v>
      </c>
      <c r="G338" s="44">
        <f t="shared" si="20"/>
        <v>0.63692307692307704</v>
      </c>
      <c r="H338" s="44">
        <f t="shared" si="20"/>
        <v>0.81329431292029386</v>
      </c>
      <c r="I338" s="44">
        <f t="shared" si="20"/>
        <v>0.8651725137539803</v>
      </c>
      <c r="J338" s="44">
        <f t="shared" si="20"/>
        <v>1.3152307692307692</v>
      </c>
      <c r="K338" s="44">
        <f t="shared" si="20"/>
        <v>1.4366014947305663</v>
      </c>
      <c r="L338" s="44">
        <f t="shared" si="20"/>
        <v>1.3873202051518623</v>
      </c>
      <c r="M338" s="45">
        <f t="shared" si="20"/>
        <v>214.33076923076922</v>
      </c>
      <c r="N338" s="45">
        <f t="shared" si="20"/>
        <v>167.91380619478514</v>
      </c>
      <c r="O338" s="45">
        <f t="shared" si="20"/>
        <v>154.4324553311952</v>
      </c>
      <c r="P338" s="45">
        <f t="shared" si="20"/>
        <v>107.16</v>
      </c>
      <c r="Q338" s="45">
        <f t="shared" si="20"/>
        <v>98.055592182797611</v>
      </c>
      <c r="R338" s="45">
        <f t="shared" si="20"/>
        <v>98.19362489934943</v>
      </c>
      <c r="S338" s="45">
        <f t="shared" si="20"/>
        <v>107.1723076923077</v>
      </c>
      <c r="T338" s="45">
        <f t="shared" si="20"/>
        <v>69.858214011987528</v>
      </c>
      <c r="U338" s="45">
        <f t="shared" si="20"/>
        <v>56.238830431845791</v>
      </c>
      <c r="V338" s="45">
        <f t="shared" si="20"/>
        <v>130.04999999999998</v>
      </c>
      <c r="W338" s="45">
        <f t="shared" si="20"/>
        <v>135.68956242132046</v>
      </c>
      <c r="X338" s="45">
        <f t="shared" si="20"/>
        <v>130.26751543297721</v>
      </c>
      <c r="Y338" s="46">
        <f t="shared" si="20"/>
        <v>2100.5384615384614</v>
      </c>
      <c r="Z338" s="46">
        <f t="shared" si="20"/>
        <v>2196.6923076923076</v>
      </c>
      <c r="AA338" s="46">
        <f t="shared" si="20"/>
        <v>2297.6923076923076</v>
      </c>
      <c r="AB338" s="47">
        <f t="shared" si="20"/>
        <v>16</v>
      </c>
      <c r="AC338" s="49">
        <f t="shared" si="20"/>
        <v>0.5951110509209101</v>
      </c>
    </row>
    <row r="339" spans="1:29" s="1" customFormat="1" ht="33" customHeight="1" x14ac:dyDescent="0.25">
      <c r="A339" s="4" t="s">
        <v>76</v>
      </c>
      <c r="B339" s="61" t="s">
        <v>3621</v>
      </c>
      <c r="C339" s="61" t="s">
        <v>22</v>
      </c>
      <c r="D339" s="57" t="s">
        <v>56</v>
      </c>
      <c r="E339" s="57"/>
      <c r="F339" s="57"/>
      <c r="G339" s="57" t="s">
        <v>36</v>
      </c>
      <c r="H339" s="57"/>
      <c r="I339" s="57"/>
      <c r="J339" s="57" t="s">
        <v>27</v>
      </c>
      <c r="K339" s="57"/>
      <c r="L339" s="57"/>
      <c r="M339" s="57" t="s">
        <v>1174</v>
      </c>
      <c r="N339" s="57"/>
      <c r="O339" s="57"/>
      <c r="P339" s="57" t="s">
        <v>3622</v>
      </c>
      <c r="Q339" s="57"/>
      <c r="R339" s="57"/>
      <c r="S339" s="57" t="s">
        <v>3596</v>
      </c>
      <c r="T339" s="57"/>
      <c r="U339" s="57"/>
      <c r="V339" s="57" t="s">
        <v>45</v>
      </c>
      <c r="W339" s="57"/>
      <c r="X339" s="57"/>
      <c r="Y339" s="58" t="s">
        <v>50</v>
      </c>
      <c r="Z339" s="58"/>
      <c r="AA339" s="58"/>
      <c r="AB339" s="61" t="s">
        <v>40</v>
      </c>
      <c r="AC339" s="61" t="s">
        <v>3597</v>
      </c>
    </row>
    <row r="340" spans="1:29" s="1" customFormat="1" x14ac:dyDescent="0.25">
      <c r="A340" s="3" t="s">
        <v>11</v>
      </c>
      <c r="B340" s="62"/>
      <c r="C340" s="62"/>
      <c r="D340" s="50" t="s">
        <v>3627</v>
      </c>
      <c r="E340" s="50" t="s">
        <v>3628</v>
      </c>
      <c r="F340" s="50" t="s">
        <v>3629</v>
      </c>
      <c r="G340" s="50" t="s">
        <v>3627</v>
      </c>
      <c r="H340" s="50" t="s">
        <v>3628</v>
      </c>
      <c r="I340" s="50" t="s">
        <v>3629</v>
      </c>
      <c r="J340" s="50" t="s">
        <v>3627</v>
      </c>
      <c r="K340" s="50" t="s">
        <v>3628</v>
      </c>
      <c r="L340" s="50" t="s">
        <v>3629</v>
      </c>
      <c r="M340" s="50" t="s">
        <v>3627</v>
      </c>
      <c r="N340" s="50" t="s">
        <v>3628</v>
      </c>
      <c r="O340" s="50" t="s">
        <v>3629</v>
      </c>
      <c r="P340" s="50" t="s">
        <v>3627</v>
      </c>
      <c r="Q340" s="50" t="s">
        <v>3628</v>
      </c>
      <c r="R340" s="50" t="s">
        <v>3629</v>
      </c>
      <c r="S340" s="50" t="s">
        <v>3627</v>
      </c>
      <c r="T340" s="50" t="s">
        <v>3628</v>
      </c>
      <c r="U340" s="50" t="s">
        <v>3629</v>
      </c>
      <c r="V340" s="50" t="s">
        <v>3627</v>
      </c>
      <c r="W340" s="50" t="s">
        <v>3628</v>
      </c>
      <c r="X340" s="50" t="s">
        <v>3629</v>
      </c>
      <c r="Y340" s="50" t="s">
        <v>3627</v>
      </c>
      <c r="Z340" s="50" t="s">
        <v>3628</v>
      </c>
      <c r="AA340" s="50" t="s">
        <v>3629</v>
      </c>
      <c r="AB340" s="61"/>
      <c r="AC340" s="61"/>
    </row>
    <row r="341" spans="1:29" s="1" customFormat="1" x14ac:dyDescent="0.25">
      <c r="A341" s="51" t="s">
        <v>1001</v>
      </c>
      <c r="B341" s="51" t="s">
        <v>3600</v>
      </c>
      <c r="C341" s="51">
        <v>62</v>
      </c>
      <c r="D341" s="52">
        <v>0.93599999999999994</v>
      </c>
      <c r="E341" s="52">
        <v>0.95387074941069383</v>
      </c>
      <c r="F341" s="52">
        <v>0.96018899402707558</v>
      </c>
      <c r="G341" s="52">
        <v>1.857</v>
      </c>
      <c r="H341" s="52">
        <v>1.5654478873418782</v>
      </c>
      <c r="I341" s="52">
        <v>1.3791497331378972</v>
      </c>
      <c r="J341" s="52">
        <v>3.08</v>
      </c>
      <c r="K341" s="52">
        <v>2.5059988822697057</v>
      </c>
      <c r="L341" s="52">
        <v>2.1808330532716727</v>
      </c>
      <c r="M341" s="53">
        <v>104.34</v>
      </c>
      <c r="N341" s="53">
        <v>124.66304015103633</v>
      </c>
      <c r="O341" s="53">
        <v>141.45687441371507</v>
      </c>
      <c r="P341" s="53">
        <v>62.89</v>
      </c>
      <c r="Q341" s="53">
        <v>77.874533071340906</v>
      </c>
      <c r="R341" s="53">
        <v>89.456737784454916</v>
      </c>
      <c r="S341" s="53">
        <v>41.45</v>
      </c>
      <c r="T341" s="53">
        <v>46.788507079695421</v>
      </c>
      <c r="U341" s="53">
        <v>52.000136629260169</v>
      </c>
      <c r="V341" s="53">
        <v>193.72</v>
      </c>
      <c r="W341" s="53">
        <v>195.15349283405556</v>
      </c>
      <c r="X341" s="53">
        <v>195.09021059819622</v>
      </c>
      <c r="Y341" s="54">
        <v>3496</v>
      </c>
      <c r="Z341" s="54">
        <v>3596</v>
      </c>
      <c r="AA341" s="54">
        <v>3663</v>
      </c>
      <c r="AB341" s="51">
        <v>22</v>
      </c>
      <c r="AC341" s="52">
        <v>0.60164583333333332</v>
      </c>
    </row>
    <row r="342" spans="1:29" s="1" customFormat="1" x14ac:dyDescent="0.25">
      <c r="A342" s="51" t="s">
        <v>1006</v>
      </c>
      <c r="B342" s="51" t="s">
        <v>3600</v>
      </c>
      <c r="C342" s="51">
        <v>49</v>
      </c>
      <c r="D342" s="52">
        <v>0.98</v>
      </c>
      <c r="E342" s="52">
        <v>0.98449505278867944</v>
      </c>
      <c r="F342" s="52">
        <v>0.99163382221505914</v>
      </c>
      <c r="G342" s="52">
        <v>1.7619999999999998</v>
      </c>
      <c r="H342" s="52">
        <v>1.7153067811833389</v>
      </c>
      <c r="I342" s="52">
        <v>1.0618638564014125</v>
      </c>
      <c r="J342" s="52">
        <v>3.4210000000000003</v>
      </c>
      <c r="K342" s="52">
        <v>2.1445473016363179</v>
      </c>
      <c r="L342" s="52">
        <v>1.3468660911139287</v>
      </c>
      <c r="M342" s="53">
        <v>110</v>
      </c>
      <c r="N342" s="53">
        <v>111.87353153822181</v>
      </c>
      <c r="O342" s="53">
        <v>179.27031922861116</v>
      </c>
      <c r="P342" s="53">
        <v>56.63</v>
      </c>
      <c r="Q342" s="53">
        <v>89.481554981799519</v>
      </c>
      <c r="R342" s="53">
        <v>141.33600494535213</v>
      </c>
      <c r="S342" s="53">
        <v>53.36</v>
      </c>
      <c r="T342" s="53">
        <v>22.391976556422296</v>
      </c>
      <c r="U342" s="53">
        <v>37.934314283259035</v>
      </c>
      <c r="V342" s="53">
        <v>193.76</v>
      </c>
      <c r="W342" s="53">
        <v>191.89742728243999</v>
      </c>
      <c r="X342" s="53">
        <v>190.36067251440534</v>
      </c>
      <c r="Y342" s="54">
        <v>3319</v>
      </c>
      <c r="Z342" s="54">
        <v>3413</v>
      </c>
      <c r="AA342" s="54">
        <v>3477</v>
      </c>
      <c r="AB342" s="51">
        <v>13</v>
      </c>
      <c r="AC342" s="52">
        <v>0.64464467005076143</v>
      </c>
    </row>
    <row r="343" spans="1:29" s="1" customFormat="1" x14ac:dyDescent="0.25">
      <c r="A343" s="51" t="s">
        <v>897</v>
      </c>
      <c r="B343" s="51" t="s">
        <v>3600</v>
      </c>
      <c r="C343" s="51">
        <v>46</v>
      </c>
      <c r="D343" s="52">
        <v>0.998</v>
      </c>
      <c r="E343" s="52">
        <v>0.99900986936663583</v>
      </c>
      <c r="F343" s="52">
        <v>0.9993187582535058</v>
      </c>
      <c r="G343" s="52">
        <v>1.0680000000000001</v>
      </c>
      <c r="H343" s="52">
        <v>1.2670655789848781</v>
      </c>
      <c r="I343" s="52">
        <v>0.9119403756943778</v>
      </c>
      <c r="J343" s="52">
        <v>2.218</v>
      </c>
      <c r="K343" s="52">
        <v>2.1254314258549289</v>
      </c>
      <c r="L343" s="52">
        <v>1.393909871768944</v>
      </c>
      <c r="M343" s="53">
        <v>106.62</v>
      </c>
      <c r="N343" s="53">
        <v>90.265202076714672</v>
      </c>
      <c r="O343" s="53">
        <v>105.646355335094</v>
      </c>
      <c r="P343" s="53">
        <v>51.32</v>
      </c>
      <c r="Q343" s="53">
        <v>53.811160002734411</v>
      </c>
      <c r="R343" s="53">
        <v>69.117221225187876</v>
      </c>
      <c r="S343" s="53">
        <v>55.3</v>
      </c>
      <c r="T343" s="53">
        <v>36.454042073980261</v>
      </c>
      <c r="U343" s="53">
        <v>36.529134109906131</v>
      </c>
      <c r="V343" s="53">
        <v>113.83</v>
      </c>
      <c r="W343" s="53">
        <v>114.37193053151951</v>
      </c>
      <c r="X343" s="53">
        <v>96.343176975027362</v>
      </c>
      <c r="Y343" s="54">
        <v>2177</v>
      </c>
      <c r="Z343" s="54">
        <v>2239</v>
      </c>
      <c r="AA343" s="54">
        <v>1938</v>
      </c>
      <c r="AB343" s="51">
        <v>4</v>
      </c>
      <c r="AC343" s="52">
        <v>0.75557632398753893</v>
      </c>
    </row>
    <row r="344" spans="1:29" s="1" customFormat="1" x14ac:dyDescent="0.25">
      <c r="A344" s="51" t="s">
        <v>589</v>
      </c>
      <c r="B344" s="51" t="s">
        <v>3600</v>
      </c>
      <c r="C344" s="51">
        <v>46</v>
      </c>
      <c r="D344" s="52">
        <v>0.93400000000000005</v>
      </c>
      <c r="E344" s="52">
        <v>0.93559025094038228</v>
      </c>
      <c r="F344" s="52">
        <v>0.93861212403695882</v>
      </c>
      <c r="G344" s="52">
        <v>1.2969999999999999</v>
      </c>
      <c r="H344" s="52">
        <v>1.4450576833973827</v>
      </c>
      <c r="I344" s="52">
        <v>1.4482249134660878</v>
      </c>
      <c r="J344" s="52">
        <v>5.0469999999999997</v>
      </c>
      <c r="K344" s="52">
        <v>4.7277284162924742</v>
      </c>
      <c r="L344" s="52">
        <v>3.4871907619585367</v>
      </c>
      <c r="M344" s="53">
        <v>160.71</v>
      </c>
      <c r="N344" s="53">
        <v>145.12835682748812</v>
      </c>
      <c r="O344" s="53">
        <v>144.44762180532848</v>
      </c>
      <c r="P344" s="53">
        <v>41.32</v>
      </c>
      <c r="Q344" s="53">
        <v>44.359326223070582</v>
      </c>
      <c r="R344" s="53">
        <v>59.988873241885287</v>
      </c>
      <c r="S344" s="53">
        <v>119.4</v>
      </c>
      <c r="T344" s="53">
        <v>100.76903060441754</v>
      </c>
      <c r="U344" s="53">
        <v>84.458748563443208</v>
      </c>
      <c r="V344" s="53">
        <v>208.52</v>
      </c>
      <c r="W344" s="53">
        <v>209.71884711239872</v>
      </c>
      <c r="X344" s="53">
        <v>209.19264458940404</v>
      </c>
      <c r="Y344" s="54">
        <v>3845</v>
      </c>
      <c r="Z344" s="54">
        <v>3954</v>
      </c>
      <c r="AA344" s="54">
        <v>4134</v>
      </c>
      <c r="AB344" s="51">
        <v>21</v>
      </c>
      <c r="AC344" s="37"/>
    </row>
    <row r="345" spans="1:29" s="1" customFormat="1" x14ac:dyDescent="0.25">
      <c r="A345" s="51" t="s">
        <v>171</v>
      </c>
      <c r="B345" s="51" t="s">
        <v>3600</v>
      </c>
      <c r="C345" s="51">
        <v>32</v>
      </c>
      <c r="D345" s="52">
        <v>0.86</v>
      </c>
      <c r="E345" s="52">
        <v>0.86650206462049295</v>
      </c>
      <c r="F345" s="52">
        <v>0.87018847284578049</v>
      </c>
      <c r="G345" s="52">
        <v>0.68799999999999994</v>
      </c>
      <c r="H345" s="52">
        <v>0.88962098074639484</v>
      </c>
      <c r="I345" s="52">
        <v>1.0752678688096171</v>
      </c>
      <c r="J345" s="52">
        <v>1.7949999999999999</v>
      </c>
      <c r="K345" s="52">
        <v>1.5265366745775433</v>
      </c>
      <c r="L345" s="52">
        <v>1.8428209922852121</v>
      </c>
      <c r="M345" s="53">
        <v>268.94</v>
      </c>
      <c r="N345" s="53">
        <v>202.90278537769677</v>
      </c>
      <c r="O345" s="53">
        <v>194.58793563698276</v>
      </c>
      <c r="P345" s="53">
        <v>103.07</v>
      </c>
      <c r="Q345" s="53">
        <v>118.24581612088397</v>
      </c>
      <c r="R345" s="53">
        <v>113.54014075397421</v>
      </c>
      <c r="S345" s="53">
        <v>165.87</v>
      </c>
      <c r="T345" s="53">
        <v>84.656969256812815</v>
      </c>
      <c r="U345" s="53">
        <v>81.04779488300855</v>
      </c>
      <c r="V345" s="53">
        <v>185.06</v>
      </c>
      <c r="W345" s="53">
        <v>180.50657492388189</v>
      </c>
      <c r="X345" s="53">
        <v>209.23415484844142</v>
      </c>
      <c r="Y345" s="54">
        <v>3528</v>
      </c>
      <c r="Z345" s="54">
        <v>3629</v>
      </c>
      <c r="AA345" s="54">
        <v>4246</v>
      </c>
      <c r="AB345" s="51">
        <v>5</v>
      </c>
      <c r="AC345" s="52">
        <v>0.64733333333333332</v>
      </c>
    </row>
    <row r="346" spans="1:29" s="1" customFormat="1" x14ac:dyDescent="0.25">
      <c r="A346" s="51" t="s">
        <v>661</v>
      </c>
      <c r="B346" s="51" t="s">
        <v>3600</v>
      </c>
      <c r="C346" s="51">
        <v>42</v>
      </c>
      <c r="D346" s="52">
        <v>0.996</v>
      </c>
      <c r="E346" s="52">
        <v>0.9977598101031081</v>
      </c>
      <c r="F346" s="52">
        <v>0.99830344867932252</v>
      </c>
      <c r="G346" s="52">
        <v>1.5009999999999999</v>
      </c>
      <c r="H346" s="52">
        <v>1.3814011994203668</v>
      </c>
      <c r="I346" s="52">
        <v>1.013623066589153</v>
      </c>
      <c r="J346" s="52">
        <v>2.4350000000000001</v>
      </c>
      <c r="K346" s="52">
        <v>2.1582951191875912</v>
      </c>
      <c r="L346" s="52">
        <v>2.3131814657803145</v>
      </c>
      <c r="M346" s="53">
        <v>90.83</v>
      </c>
      <c r="N346" s="53">
        <v>94.320994651999968</v>
      </c>
      <c r="O346" s="53">
        <v>127.74265612062825</v>
      </c>
      <c r="P346" s="53">
        <v>55.99</v>
      </c>
      <c r="Q346" s="53">
        <v>60.369471248139341</v>
      </c>
      <c r="R346" s="53">
        <v>55.976111146799234</v>
      </c>
      <c r="S346" s="53">
        <v>34.840000000000003</v>
      </c>
      <c r="T346" s="53">
        <v>33.951523403860634</v>
      </c>
      <c r="U346" s="53">
        <v>71.766544973829028</v>
      </c>
      <c r="V346" s="53">
        <v>136.34</v>
      </c>
      <c r="W346" s="53">
        <v>130.29513514279475</v>
      </c>
      <c r="X346" s="53">
        <v>129.48290283123484</v>
      </c>
      <c r="Y346" s="54">
        <v>2298</v>
      </c>
      <c r="Z346" s="54">
        <v>2355</v>
      </c>
      <c r="AA346" s="54">
        <v>2399</v>
      </c>
      <c r="AB346" s="51">
        <v>14</v>
      </c>
      <c r="AC346" s="52">
        <v>0.58858947368421055</v>
      </c>
    </row>
    <row r="347" spans="1:29" s="1" customFormat="1" x14ac:dyDescent="0.25">
      <c r="A347" s="51" t="s">
        <v>1146</v>
      </c>
      <c r="B347" s="51" t="s">
        <v>3600</v>
      </c>
      <c r="C347" s="51">
        <v>51</v>
      </c>
      <c r="D347" s="52">
        <v>0.997</v>
      </c>
      <c r="E347" s="52">
        <v>0.99908869455494997</v>
      </c>
      <c r="F347" s="52">
        <v>0.99962594848776321</v>
      </c>
      <c r="G347" s="52">
        <v>0.95</v>
      </c>
      <c r="H347" s="52">
        <v>0.98786840565697331</v>
      </c>
      <c r="I347" s="52">
        <v>1.2403558221592663</v>
      </c>
      <c r="J347" s="52">
        <v>1.893</v>
      </c>
      <c r="K347" s="52">
        <v>2.1259907820204162</v>
      </c>
      <c r="L347" s="52">
        <v>1.9220377362230086</v>
      </c>
      <c r="M347" s="53">
        <v>150.63</v>
      </c>
      <c r="N347" s="53">
        <v>150.60126441477337</v>
      </c>
      <c r="O347" s="53">
        <v>110.80997911819506</v>
      </c>
      <c r="P347" s="53">
        <v>75.64</v>
      </c>
      <c r="Q347" s="53">
        <v>69.978775178865149</v>
      </c>
      <c r="R347" s="53">
        <v>71.509419488657088</v>
      </c>
      <c r="S347" s="53">
        <v>74.989999999999995</v>
      </c>
      <c r="T347" s="53">
        <v>80.622489235908205</v>
      </c>
      <c r="U347" s="53">
        <v>39.300559629537965</v>
      </c>
      <c r="V347" s="53">
        <v>143.16</v>
      </c>
      <c r="W347" s="53">
        <v>148.77423096734643</v>
      </c>
      <c r="X347" s="53">
        <v>137.44380275259996</v>
      </c>
      <c r="Y347" s="54">
        <v>2331</v>
      </c>
      <c r="Z347" s="54">
        <v>2397</v>
      </c>
      <c r="AA347" s="54">
        <v>2442</v>
      </c>
      <c r="AB347" s="51">
        <v>22</v>
      </c>
      <c r="AC347" s="52">
        <v>0.75554486022540412</v>
      </c>
    </row>
    <row r="348" spans="1:29" s="1" customFormat="1" x14ac:dyDescent="0.25">
      <c r="A348" s="51" t="s">
        <v>1012</v>
      </c>
      <c r="B348" s="51" t="s">
        <v>3600</v>
      </c>
      <c r="C348" s="51">
        <v>46</v>
      </c>
      <c r="D348" s="52">
        <v>0.98599999999999999</v>
      </c>
      <c r="E348" s="52">
        <v>0.99459367818257172</v>
      </c>
      <c r="F348" s="52">
        <v>0.99595415968837619</v>
      </c>
      <c r="G348" s="52">
        <v>1.101</v>
      </c>
      <c r="H348" s="52">
        <v>0.87888222485387935</v>
      </c>
      <c r="I348" s="52">
        <v>0.93104375097912129</v>
      </c>
      <c r="J348" s="52">
        <v>2.048</v>
      </c>
      <c r="K348" s="52">
        <v>1.7665543685872518</v>
      </c>
      <c r="L348" s="52">
        <v>2.1626644214612147</v>
      </c>
      <c r="M348" s="53">
        <v>118.64</v>
      </c>
      <c r="N348" s="53">
        <v>147.36338907084419</v>
      </c>
      <c r="O348" s="53">
        <v>148.26472203011821</v>
      </c>
      <c r="P348" s="53">
        <v>63.78</v>
      </c>
      <c r="Q348" s="53">
        <v>73.31507342860165</v>
      </c>
      <c r="R348" s="53">
        <v>63.829108930145516</v>
      </c>
      <c r="S348" s="53">
        <v>54.86</v>
      </c>
      <c r="T348" s="53">
        <v>74.048315642242542</v>
      </c>
      <c r="U348" s="53">
        <v>84.435613099972699</v>
      </c>
      <c r="V348" s="53">
        <v>130.63</v>
      </c>
      <c r="W348" s="53">
        <v>129.51506324859139</v>
      </c>
      <c r="X348" s="53">
        <v>138.04094293679802</v>
      </c>
      <c r="Y348" s="54">
        <v>2461</v>
      </c>
      <c r="Z348" s="54">
        <v>2689</v>
      </c>
      <c r="AA348" s="54">
        <v>2739</v>
      </c>
      <c r="AB348" s="51">
        <v>5</v>
      </c>
      <c r="AC348" s="52">
        <v>0.47009382329945271</v>
      </c>
    </row>
    <row r="349" spans="1:29" s="1" customFormat="1" x14ac:dyDescent="0.25">
      <c r="A349" s="51" t="s">
        <v>357</v>
      </c>
      <c r="B349" s="51" t="s">
        <v>3600</v>
      </c>
      <c r="C349" s="51">
        <v>32</v>
      </c>
      <c r="D349" s="52">
        <v>0.83900000000000008</v>
      </c>
      <c r="E349" s="52">
        <v>0.8659844293198844</v>
      </c>
      <c r="F349" s="52">
        <v>0.88810886430115732</v>
      </c>
      <c r="G349" s="52">
        <v>0.88099999999999989</v>
      </c>
      <c r="H349" s="52">
        <v>0.94663956295261087</v>
      </c>
      <c r="I349" s="52">
        <v>1.0226163808190409</v>
      </c>
      <c r="J349" s="52">
        <v>2.2610000000000001</v>
      </c>
      <c r="K349" s="52">
        <v>2.3225116797582639</v>
      </c>
      <c r="L349" s="52">
        <v>2.3478290568069493</v>
      </c>
      <c r="M349" s="53">
        <v>165.93</v>
      </c>
      <c r="N349" s="53">
        <v>160.15537849750035</v>
      </c>
      <c r="O349" s="53">
        <v>136.40558627903991</v>
      </c>
      <c r="P349" s="53">
        <v>64.64</v>
      </c>
      <c r="Q349" s="53">
        <v>65.27821531608565</v>
      </c>
      <c r="R349" s="53">
        <v>59.412582257533941</v>
      </c>
      <c r="S349" s="53">
        <v>101.29</v>
      </c>
      <c r="T349" s="53">
        <v>94.877163181414716</v>
      </c>
      <c r="U349" s="53">
        <v>76.993004021505968</v>
      </c>
      <c r="V349" s="53">
        <v>146.15</v>
      </c>
      <c r="W349" s="53">
        <v>151.6094175053837</v>
      </c>
      <c r="X349" s="53">
        <v>139.4905869641712</v>
      </c>
      <c r="Y349" s="54">
        <v>2620</v>
      </c>
      <c r="Z349" s="54">
        <v>2700</v>
      </c>
      <c r="AA349" s="54">
        <v>2750</v>
      </c>
      <c r="AB349" s="51">
        <v>21</v>
      </c>
      <c r="AC349" s="37"/>
    </row>
    <row r="350" spans="1:29" s="1" customFormat="1" x14ac:dyDescent="0.25">
      <c r="A350" s="51" t="s">
        <v>1016</v>
      </c>
      <c r="B350" s="51" t="s">
        <v>3600</v>
      </c>
      <c r="C350" s="51">
        <v>35</v>
      </c>
      <c r="D350" s="52">
        <v>0.996</v>
      </c>
      <c r="E350" s="52">
        <v>0.99702542614003775</v>
      </c>
      <c r="F350" s="52">
        <v>0.99739361564862838</v>
      </c>
      <c r="G350" s="52">
        <v>0.93599999999999994</v>
      </c>
      <c r="H350" s="52">
        <v>1.1538123641273954</v>
      </c>
      <c r="I350" s="52">
        <v>1.2100392555824022</v>
      </c>
      <c r="J350" s="52">
        <v>2.577</v>
      </c>
      <c r="K350" s="52">
        <v>2.729478267144541</v>
      </c>
      <c r="L350" s="52">
        <v>2.3955623975929972</v>
      </c>
      <c r="M350" s="53">
        <v>172.04</v>
      </c>
      <c r="N350" s="53">
        <v>137.08179902490048</v>
      </c>
      <c r="O350" s="53">
        <v>131.41522380151486</v>
      </c>
      <c r="P350" s="53">
        <v>62.51</v>
      </c>
      <c r="Q350" s="53">
        <v>57.947585264059953</v>
      </c>
      <c r="R350" s="53">
        <v>66.380061625928363</v>
      </c>
      <c r="S350" s="53">
        <v>109.53</v>
      </c>
      <c r="T350" s="53">
        <v>79.134213760840524</v>
      </c>
      <c r="U350" s="53">
        <v>65.035162175586507</v>
      </c>
      <c r="V350" s="53">
        <v>161.07</v>
      </c>
      <c r="W350" s="53">
        <v>158.16667461175689</v>
      </c>
      <c r="X350" s="53">
        <v>159.01757958097986</v>
      </c>
      <c r="Y350" s="54">
        <v>3063</v>
      </c>
      <c r="Z350" s="54">
        <v>3146</v>
      </c>
      <c r="AA350" s="54">
        <v>3206</v>
      </c>
      <c r="AB350" s="51">
        <v>17</v>
      </c>
      <c r="AC350" s="52">
        <v>0.27066269545792998</v>
      </c>
    </row>
    <row r="351" spans="1:29" s="1" customFormat="1" x14ac:dyDescent="0.25">
      <c r="A351" s="51" t="s">
        <v>1018</v>
      </c>
      <c r="B351" s="51" t="s">
        <v>3600</v>
      </c>
      <c r="C351" s="51">
        <v>42</v>
      </c>
      <c r="D351" s="52">
        <v>0.82200000000000006</v>
      </c>
      <c r="E351" s="52">
        <v>0.8551781870365941</v>
      </c>
      <c r="F351" s="52">
        <v>0.86913445318254179</v>
      </c>
      <c r="G351" s="52">
        <v>0.91299999999999992</v>
      </c>
      <c r="H351" s="52">
        <v>1.1630801735887362</v>
      </c>
      <c r="I351" s="52">
        <v>1.1928747348977218</v>
      </c>
      <c r="J351" s="52">
        <v>2.5299999999999998</v>
      </c>
      <c r="K351" s="52">
        <v>2.3520472590773061</v>
      </c>
      <c r="L351" s="52">
        <v>1.9154881869760352</v>
      </c>
      <c r="M351" s="53">
        <v>237.3</v>
      </c>
      <c r="N351" s="53">
        <v>184.90873823672541</v>
      </c>
      <c r="O351" s="53">
        <v>179.36349397026714</v>
      </c>
      <c r="P351" s="53">
        <v>85.61</v>
      </c>
      <c r="Q351" s="53">
        <v>91.436805334775855</v>
      </c>
      <c r="R351" s="53">
        <v>111.69903410257282</v>
      </c>
      <c r="S351" s="53">
        <v>151.69</v>
      </c>
      <c r="T351" s="53">
        <v>93.471932901949558</v>
      </c>
      <c r="U351" s="53">
        <v>67.664459867694319</v>
      </c>
      <c r="V351" s="53">
        <v>216.62</v>
      </c>
      <c r="W351" s="53">
        <v>215.06368736644475</v>
      </c>
      <c r="X351" s="53">
        <v>213.95818032011155</v>
      </c>
      <c r="Y351" s="54">
        <v>3861</v>
      </c>
      <c r="Z351" s="54">
        <v>3972</v>
      </c>
      <c r="AA351" s="54">
        <v>4045</v>
      </c>
      <c r="AB351" s="51">
        <v>15</v>
      </c>
      <c r="AC351" s="52">
        <v>0.66463414634146345</v>
      </c>
    </row>
    <row r="352" spans="1:29" s="1" customFormat="1" x14ac:dyDescent="0.25">
      <c r="A352" s="51" t="s">
        <v>193</v>
      </c>
      <c r="B352" s="51" t="s">
        <v>3600</v>
      </c>
      <c r="C352" s="51">
        <v>34</v>
      </c>
      <c r="D352" s="52">
        <v>0.79900000000000004</v>
      </c>
      <c r="E352" s="52">
        <v>0.91123951194025266</v>
      </c>
      <c r="F352" s="52">
        <v>0.90435668287554216</v>
      </c>
      <c r="G352" s="52">
        <v>0.96599999999999997</v>
      </c>
      <c r="H352" s="52">
        <v>1.0839554082700837</v>
      </c>
      <c r="I352" s="52">
        <v>1.6200648820426808</v>
      </c>
      <c r="J352" s="52">
        <v>1.665</v>
      </c>
      <c r="K352" s="52">
        <v>2.2220563730861307</v>
      </c>
      <c r="L352" s="52">
        <v>1.9025457615070196</v>
      </c>
      <c r="M352" s="53">
        <v>167.01</v>
      </c>
      <c r="N352" s="53">
        <v>151.81408502975273</v>
      </c>
      <c r="O352" s="53">
        <v>101.82474347269466</v>
      </c>
      <c r="P352" s="53">
        <v>96.93</v>
      </c>
      <c r="Q352" s="53">
        <v>74.057391393281364</v>
      </c>
      <c r="R352" s="53">
        <v>86.706293409967301</v>
      </c>
      <c r="S352" s="53">
        <v>70.08</v>
      </c>
      <c r="T352" s="53">
        <v>77.756693636471368</v>
      </c>
      <c r="U352" s="53">
        <v>15.118450062727362</v>
      </c>
      <c r="V352" s="53">
        <v>161.37</v>
      </c>
      <c r="W352" s="53">
        <v>164.55969851957482</v>
      </c>
      <c r="X352" s="53">
        <v>164.96269102311732</v>
      </c>
      <c r="Y352" s="54">
        <v>2940</v>
      </c>
      <c r="Z352" s="54">
        <v>3024</v>
      </c>
      <c r="AA352" s="54">
        <v>3080</v>
      </c>
      <c r="AB352" s="51">
        <v>17</v>
      </c>
      <c r="AC352" s="52">
        <v>0.624</v>
      </c>
    </row>
    <row r="353" spans="1:29" s="1" customFormat="1" x14ac:dyDescent="0.25">
      <c r="A353" s="51" t="s">
        <v>908</v>
      </c>
      <c r="B353" s="51" t="s">
        <v>3600</v>
      </c>
      <c r="C353" s="51">
        <v>32</v>
      </c>
      <c r="D353" s="52">
        <v>0.78</v>
      </c>
      <c r="E353" s="52">
        <v>0.83558977389249034</v>
      </c>
      <c r="F353" s="52">
        <v>0.87358345440560636</v>
      </c>
      <c r="G353" s="52">
        <v>0.56999999999999995</v>
      </c>
      <c r="H353" s="52">
        <v>1.0320633349826818</v>
      </c>
      <c r="I353" s="52">
        <v>1.1830225981159601</v>
      </c>
      <c r="J353" s="52">
        <v>1.3430000000000002</v>
      </c>
      <c r="K353" s="52">
        <v>1.3846612673418794</v>
      </c>
      <c r="L353" s="52">
        <v>1.4278490608949452</v>
      </c>
      <c r="M353" s="53">
        <v>285.61</v>
      </c>
      <c r="N353" s="53">
        <v>145.10267358751349</v>
      </c>
      <c r="O353" s="53">
        <v>126.54356007353093</v>
      </c>
      <c r="P353" s="53">
        <v>121.24</v>
      </c>
      <c r="Q353" s="53">
        <v>108.15291273736295</v>
      </c>
      <c r="R353" s="53">
        <v>104.84573987057176</v>
      </c>
      <c r="S353" s="53">
        <v>164.37</v>
      </c>
      <c r="T353" s="53">
        <v>36.949760850150547</v>
      </c>
      <c r="U353" s="53">
        <v>21.697820202959161</v>
      </c>
      <c r="V353" s="53">
        <v>162.86000000000001</v>
      </c>
      <c r="W353" s="53">
        <v>149.75514921763269</v>
      </c>
      <c r="X353" s="53">
        <v>149.7038912130316</v>
      </c>
      <c r="Y353" s="54">
        <v>2730</v>
      </c>
      <c r="Z353" s="54">
        <v>2808</v>
      </c>
      <c r="AA353" s="54">
        <v>2860</v>
      </c>
      <c r="AB353" s="51">
        <v>17</v>
      </c>
      <c r="AC353" s="52">
        <v>0.43723404255319148</v>
      </c>
    </row>
    <row r="354" spans="1:29" s="1" customFormat="1" x14ac:dyDescent="0.25">
      <c r="A354" s="51" t="s">
        <v>1023</v>
      </c>
      <c r="B354" s="51" t="s">
        <v>3600</v>
      </c>
      <c r="C354" s="51">
        <v>35</v>
      </c>
      <c r="D354" s="52">
        <v>0.86</v>
      </c>
      <c r="E354" s="52">
        <v>0.90307973923375828</v>
      </c>
      <c r="F354" s="52">
        <v>0.92989314974611381</v>
      </c>
      <c r="G354" s="52">
        <v>0.747</v>
      </c>
      <c r="H354" s="52">
        <v>1.0176183794771139</v>
      </c>
      <c r="I354" s="52">
        <v>0.99291904090487126</v>
      </c>
      <c r="J354" s="52">
        <v>1.4750000000000001</v>
      </c>
      <c r="K354" s="52">
        <v>1.8326976363117502</v>
      </c>
      <c r="L354" s="52">
        <v>1.8562911647023796</v>
      </c>
      <c r="M354" s="53">
        <v>249.89</v>
      </c>
      <c r="N354" s="53">
        <v>187.00357859128434</v>
      </c>
      <c r="O354" s="53">
        <v>192.99626797868137</v>
      </c>
      <c r="P354" s="53">
        <v>126.6</v>
      </c>
      <c r="Q354" s="53">
        <v>103.83506522409967</v>
      </c>
      <c r="R354" s="53">
        <v>103.2325493669717</v>
      </c>
      <c r="S354" s="53">
        <v>123.29</v>
      </c>
      <c r="T354" s="53">
        <v>83.168513367184687</v>
      </c>
      <c r="U354" s="53">
        <v>89.763718611709663</v>
      </c>
      <c r="V354" s="53">
        <v>186.72</v>
      </c>
      <c r="W354" s="53">
        <v>190.29827860248386</v>
      </c>
      <c r="X354" s="53">
        <v>191.62966929961181</v>
      </c>
      <c r="Y354" s="54">
        <v>3259</v>
      </c>
      <c r="Z354" s="54">
        <v>3352</v>
      </c>
      <c r="AA354" s="54">
        <v>3414</v>
      </c>
      <c r="AB354" s="51">
        <v>14</v>
      </c>
      <c r="AC354" s="37"/>
    </row>
    <row r="355" spans="1:29" s="1" customFormat="1" x14ac:dyDescent="0.25">
      <c r="A355" s="51" t="s">
        <v>1263</v>
      </c>
      <c r="B355" s="51" t="s">
        <v>3600</v>
      </c>
      <c r="C355" s="51">
        <v>32</v>
      </c>
      <c r="D355" s="52">
        <v>0.76700000000000002</v>
      </c>
      <c r="E355" s="52">
        <v>0.7956385131536905</v>
      </c>
      <c r="F355" s="52">
        <v>0.88987594208904197</v>
      </c>
      <c r="G355" s="52">
        <v>0.45600000000000002</v>
      </c>
      <c r="H355" s="52">
        <v>0.75189976048746388</v>
      </c>
      <c r="I355" s="52">
        <v>0.96379499996745621</v>
      </c>
      <c r="J355" s="52">
        <v>0.55399999999999994</v>
      </c>
      <c r="K355" s="52">
        <v>0.9663365178604657</v>
      </c>
      <c r="L355" s="52">
        <v>0.96379499996745621</v>
      </c>
      <c r="M355" s="53">
        <v>400.86</v>
      </c>
      <c r="N355" s="53">
        <v>248.7271657217369</v>
      </c>
      <c r="O355" s="53">
        <v>180.5455180023761</v>
      </c>
      <c r="P355" s="53">
        <v>329.71</v>
      </c>
      <c r="Q355" s="53">
        <v>193.53288722542533</v>
      </c>
      <c r="R355" s="53">
        <v>180.5455180023761</v>
      </c>
      <c r="S355" s="53">
        <v>71.150000000000006</v>
      </c>
      <c r="T355" s="53">
        <v>55.194278496311568</v>
      </c>
      <c r="U355" s="53">
        <v>0</v>
      </c>
      <c r="V355" s="53">
        <v>182.65</v>
      </c>
      <c r="W355" s="53">
        <v>187.01789633289971</v>
      </c>
      <c r="X355" s="53">
        <v>174.00886751722445</v>
      </c>
      <c r="Y355" s="54">
        <v>3150</v>
      </c>
      <c r="Z355" s="54">
        <v>3240</v>
      </c>
      <c r="AA355" s="54">
        <v>3300</v>
      </c>
      <c r="AB355" s="51">
        <v>14</v>
      </c>
      <c r="AC355" s="52">
        <v>0.33968749999999998</v>
      </c>
    </row>
    <row r="356" spans="1:29" s="1" customFormat="1" x14ac:dyDescent="0.25">
      <c r="A356" s="51" t="s">
        <v>1147</v>
      </c>
      <c r="B356" s="51" t="s">
        <v>3600</v>
      </c>
      <c r="C356" s="51">
        <v>41</v>
      </c>
      <c r="D356" s="52">
        <v>0.76700000000000002</v>
      </c>
      <c r="E356" s="52">
        <v>0.80652683291262461</v>
      </c>
      <c r="F356" s="52">
        <v>0.87213661405906961</v>
      </c>
      <c r="G356" s="52">
        <v>0.51500000000000001</v>
      </c>
      <c r="H356" s="52">
        <v>0.75647493992509485</v>
      </c>
      <c r="I356" s="52">
        <v>0.9625763444872858</v>
      </c>
      <c r="J356" s="52">
        <v>1.05</v>
      </c>
      <c r="K356" s="52">
        <v>1.0710778008941291</v>
      </c>
      <c r="L356" s="52">
        <v>1.3237780550819904</v>
      </c>
      <c r="M356" s="53">
        <v>381.99</v>
      </c>
      <c r="N356" s="53">
        <v>266.21033920259288</v>
      </c>
      <c r="O356" s="53">
        <v>194.94947582318855</v>
      </c>
      <c r="P356" s="53">
        <v>187.5</v>
      </c>
      <c r="Q356" s="53">
        <v>188.01757462213166</v>
      </c>
      <c r="R356" s="53">
        <v>141.75620533758939</v>
      </c>
      <c r="S356" s="53">
        <v>194.49</v>
      </c>
      <c r="T356" s="53">
        <v>78.192764580461244</v>
      </c>
      <c r="U356" s="53">
        <v>53.19327048559915</v>
      </c>
      <c r="V356" s="53">
        <v>196.8</v>
      </c>
      <c r="W356" s="53">
        <v>201.3814503557206</v>
      </c>
      <c r="X356" s="53">
        <v>187.65375379759735</v>
      </c>
      <c r="Y356" s="54">
        <v>3412</v>
      </c>
      <c r="Z356" s="54">
        <v>3510</v>
      </c>
      <c r="AA356" s="54">
        <v>3575</v>
      </c>
      <c r="AB356" s="51">
        <v>18</v>
      </c>
      <c r="AC356" s="52">
        <v>0.51666666666666672</v>
      </c>
    </row>
    <row r="357" spans="1:29" s="1" customFormat="1" x14ac:dyDescent="0.25">
      <c r="A357" s="51" t="s">
        <v>743</v>
      </c>
      <c r="B357" s="51" t="s">
        <v>3600</v>
      </c>
      <c r="C357" s="51">
        <v>44</v>
      </c>
      <c r="D357" s="52">
        <v>0.97799999999999998</v>
      </c>
      <c r="E357" s="52">
        <v>0.97345408546757839</v>
      </c>
      <c r="F357" s="52">
        <v>0.97189749057537789</v>
      </c>
      <c r="G357" s="52">
        <v>0.91299999999999992</v>
      </c>
      <c r="H357" s="52">
        <v>0.96984168611580102</v>
      </c>
      <c r="I357" s="52">
        <v>0.4712850730718281</v>
      </c>
      <c r="J357" s="52">
        <v>3.18</v>
      </c>
      <c r="K357" s="52">
        <v>1.8288938668789223</v>
      </c>
      <c r="L357" s="52">
        <v>2.3212281035323681</v>
      </c>
      <c r="M357" s="53">
        <v>240.8</v>
      </c>
      <c r="N357" s="53">
        <v>209.91029521892636</v>
      </c>
      <c r="O357" s="53">
        <v>396.04260344173753</v>
      </c>
      <c r="P357" s="53">
        <v>69.09</v>
      </c>
      <c r="Q357" s="53">
        <v>111.31305010913826</v>
      </c>
      <c r="R357" s="53">
        <v>80.409575870014706</v>
      </c>
      <c r="S357" s="53">
        <v>171.71</v>
      </c>
      <c r="T357" s="53">
        <v>98.597245109788105</v>
      </c>
      <c r="U357" s="53">
        <v>315.63302757172283</v>
      </c>
      <c r="V357" s="53">
        <v>219.75</v>
      </c>
      <c r="W357" s="53">
        <v>203.57975464818912</v>
      </c>
      <c r="X357" s="53">
        <v>186.6489673025963</v>
      </c>
      <c r="Y357" s="54">
        <v>4095</v>
      </c>
      <c r="Z357" s="54">
        <v>3834</v>
      </c>
      <c r="AA357" s="54">
        <v>3905</v>
      </c>
      <c r="AB357" s="51">
        <v>7</v>
      </c>
      <c r="AC357" s="37"/>
    </row>
    <row r="358" spans="1:29" s="1" customFormat="1" x14ac:dyDescent="0.25">
      <c r="A358" s="51" t="s">
        <v>1028</v>
      </c>
      <c r="B358" s="51" t="s">
        <v>3600</v>
      </c>
      <c r="C358" s="51">
        <v>38</v>
      </c>
      <c r="D358" s="52">
        <v>0.97599999999999998</v>
      </c>
      <c r="E358" s="52">
        <v>0.98478639196092743</v>
      </c>
      <c r="F358" s="52">
        <v>0.98525619388375074</v>
      </c>
      <c r="G358" s="52">
        <v>0.90799999999999992</v>
      </c>
      <c r="H358" s="52">
        <v>1.0367428384260262</v>
      </c>
      <c r="I358" s="52">
        <v>1.0571476807495885</v>
      </c>
      <c r="J358" s="52">
        <v>2.54</v>
      </c>
      <c r="K358" s="52">
        <v>2.2609832115543171</v>
      </c>
      <c r="L358" s="52">
        <v>2.0943860606815989</v>
      </c>
      <c r="M358" s="53">
        <v>186.74</v>
      </c>
      <c r="N358" s="53">
        <v>165.90175829796715</v>
      </c>
      <c r="O358" s="53">
        <v>161.76546365855381</v>
      </c>
      <c r="P358" s="53">
        <v>66.739999999999995</v>
      </c>
      <c r="Q358" s="53">
        <v>76.071975642606844</v>
      </c>
      <c r="R358" s="53">
        <v>81.651605662600872</v>
      </c>
      <c r="S358" s="53">
        <v>120</v>
      </c>
      <c r="T358" s="53">
        <v>89.82978265536029</v>
      </c>
      <c r="U358" s="53">
        <v>80.113857995952927</v>
      </c>
      <c r="V358" s="53">
        <v>169.49</v>
      </c>
      <c r="W358" s="53">
        <v>171.99745979770302</v>
      </c>
      <c r="X358" s="53">
        <v>171.00998473202199</v>
      </c>
      <c r="Y358" s="54">
        <v>3150</v>
      </c>
      <c r="Z358" s="54">
        <v>3240</v>
      </c>
      <c r="AA358" s="54">
        <v>3300</v>
      </c>
      <c r="AB358" s="51">
        <v>16</v>
      </c>
      <c r="AC358" s="37"/>
    </row>
    <row r="359" spans="1:29" s="1" customFormat="1" x14ac:dyDescent="0.25">
      <c r="A359" s="51" t="s">
        <v>328</v>
      </c>
      <c r="B359" s="51" t="s">
        <v>3600</v>
      </c>
      <c r="C359" s="51">
        <v>44</v>
      </c>
      <c r="D359" s="52">
        <v>0.97499999999999998</v>
      </c>
      <c r="E359" s="52">
        <v>0.98064775375713253</v>
      </c>
      <c r="F359" s="52">
        <v>0.98875859280226441</v>
      </c>
      <c r="G359" s="52">
        <v>0.60399999999999998</v>
      </c>
      <c r="H359" s="52">
        <v>0.84637221418955977</v>
      </c>
      <c r="I359" s="52">
        <v>0.88778788505752471</v>
      </c>
      <c r="J359" s="52">
        <v>1.3530000000000002</v>
      </c>
      <c r="K359" s="52">
        <v>1.6159978898476683</v>
      </c>
      <c r="L359" s="52">
        <v>1.8005011692377324</v>
      </c>
      <c r="M359" s="53">
        <v>216.13</v>
      </c>
      <c r="N359" s="53">
        <v>157.97064779819107</v>
      </c>
      <c r="O359" s="53">
        <v>138.59219203274432</v>
      </c>
      <c r="P359" s="53">
        <v>96.48</v>
      </c>
      <c r="Q359" s="53">
        <v>82.736473725542709</v>
      </c>
      <c r="R359" s="53">
        <v>68.336789307572261</v>
      </c>
      <c r="S359" s="53">
        <v>119.66</v>
      </c>
      <c r="T359" s="53">
        <v>75.234174072648358</v>
      </c>
      <c r="U359" s="53">
        <v>70.255402725172075</v>
      </c>
      <c r="V359" s="53">
        <v>130.58000000000001</v>
      </c>
      <c r="W359" s="53">
        <v>133.70196695391408</v>
      </c>
      <c r="X359" s="53">
        <v>123.04046905023642</v>
      </c>
      <c r="Y359" s="54">
        <v>1942</v>
      </c>
      <c r="Z359" s="54">
        <v>1998</v>
      </c>
      <c r="AA359" s="54">
        <v>2035</v>
      </c>
      <c r="AB359" s="51">
        <v>22</v>
      </c>
      <c r="AC359" s="37"/>
    </row>
    <row r="360" spans="1:29" s="1" customFormat="1" x14ac:dyDescent="0.25">
      <c r="A360" s="51" t="s">
        <v>1150</v>
      </c>
      <c r="B360" s="51" t="s">
        <v>3600</v>
      </c>
      <c r="C360" s="51">
        <v>38</v>
      </c>
      <c r="D360" s="52">
        <v>0.97799999999999998</v>
      </c>
      <c r="E360" s="52">
        <v>0.96754689042448172</v>
      </c>
      <c r="F360" s="52">
        <v>0.97152477856672281</v>
      </c>
      <c r="G360" s="52">
        <v>0.58599999999999997</v>
      </c>
      <c r="H360" s="52">
        <v>0.69036105846508167</v>
      </c>
      <c r="I360" s="52">
        <v>1.0086765712730505</v>
      </c>
      <c r="J360" s="52">
        <v>2.645</v>
      </c>
      <c r="K360" s="52">
        <v>2.1200961901169366</v>
      </c>
      <c r="L360" s="52">
        <v>1.7989053632146423</v>
      </c>
      <c r="M360" s="53">
        <v>308.14</v>
      </c>
      <c r="N360" s="53">
        <v>248.23065018171701</v>
      </c>
      <c r="O360" s="53">
        <v>162.41600200388808</v>
      </c>
      <c r="P360" s="53">
        <v>68.31</v>
      </c>
      <c r="Q360" s="53">
        <v>80.830660043530145</v>
      </c>
      <c r="R360" s="53">
        <v>91.069391070358023</v>
      </c>
      <c r="S360" s="53">
        <v>239.82</v>
      </c>
      <c r="T360" s="53">
        <v>167.39999013818687</v>
      </c>
      <c r="U360" s="53">
        <v>71.346610933530044</v>
      </c>
      <c r="V360" s="53">
        <v>180.69</v>
      </c>
      <c r="W360" s="53">
        <v>171.36877440292557</v>
      </c>
      <c r="X360" s="53">
        <v>163.8252160211587</v>
      </c>
      <c r="Y360" s="54">
        <v>2814</v>
      </c>
      <c r="Z360" s="54">
        <v>2892</v>
      </c>
      <c r="AA360" s="54">
        <v>2948</v>
      </c>
      <c r="AB360" s="51">
        <v>14</v>
      </c>
      <c r="AC360" s="37"/>
    </row>
    <row r="361" spans="1:29" s="1" customFormat="1" x14ac:dyDescent="0.25">
      <c r="A361" s="51" t="s">
        <v>1153</v>
      </c>
      <c r="B361" s="51" t="s">
        <v>3600</v>
      </c>
      <c r="C361" s="51">
        <v>38</v>
      </c>
      <c r="D361" s="52">
        <v>0.73799999999999999</v>
      </c>
      <c r="E361" s="52">
        <v>0.8045481600065677</v>
      </c>
      <c r="F361" s="52">
        <v>0.81652641467948595</v>
      </c>
      <c r="G361" s="52">
        <v>0.76800000000000002</v>
      </c>
      <c r="H361" s="52">
        <v>0.93576828993887984</v>
      </c>
      <c r="I361" s="52">
        <v>1.0376435854703152</v>
      </c>
      <c r="J361" s="52">
        <v>1.8730000000000002</v>
      </c>
      <c r="K361" s="52">
        <v>1.5716512419267461</v>
      </c>
      <c r="L361" s="52">
        <v>1.7224442899266372</v>
      </c>
      <c r="M361" s="53">
        <v>269.89999999999998</v>
      </c>
      <c r="N361" s="53">
        <v>234.4913716090214</v>
      </c>
      <c r="O361" s="53">
        <v>194.47852693920802</v>
      </c>
      <c r="P361" s="53">
        <v>110.75</v>
      </c>
      <c r="Q361" s="53">
        <v>139.61722802254104</v>
      </c>
      <c r="R361" s="53">
        <v>117.15873608822507</v>
      </c>
      <c r="S361" s="53">
        <v>159.15</v>
      </c>
      <c r="T361" s="53">
        <v>94.874143586480358</v>
      </c>
      <c r="U361" s="53">
        <v>77.319790850982955</v>
      </c>
      <c r="V361" s="53">
        <v>207.39</v>
      </c>
      <c r="W361" s="53">
        <v>219.42958981599634</v>
      </c>
      <c r="X361" s="53">
        <v>201.7993959901851</v>
      </c>
      <c r="Y361" s="54">
        <v>3570</v>
      </c>
      <c r="Z361" s="54">
        <v>3672</v>
      </c>
      <c r="AA361" s="54">
        <v>3740</v>
      </c>
      <c r="AB361" s="51">
        <v>12</v>
      </c>
      <c r="AC361" s="52">
        <v>0.45026431718061671</v>
      </c>
    </row>
    <row r="362" spans="1:29" s="1" customFormat="1" x14ac:dyDescent="0.25">
      <c r="A362" s="51" t="s">
        <v>1053</v>
      </c>
      <c r="B362" s="51" t="s">
        <v>3600</v>
      </c>
      <c r="C362" s="51">
        <v>34</v>
      </c>
      <c r="D362" s="52">
        <v>0.995</v>
      </c>
      <c r="E362" s="52">
        <v>0.99800781095901214</v>
      </c>
      <c r="F362" s="52">
        <v>0.99858105711245126</v>
      </c>
      <c r="G362" s="52">
        <v>0.94700000000000006</v>
      </c>
      <c r="H362" s="52">
        <v>0.86356504938975776</v>
      </c>
      <c r="I362" s="52">
        <v>1.1283041977961163</v>
      </c>
      <c r="J362" s="52">
        <v>1.1740000000000002</v>
      </c>
      <c r="K362" s="52">
        <v>1.2797506810309069</v>
      </c>
      <c r="L362" s="52">
        <v>1.4832684720829155</v>
      </c>
      <c r="M362" s="53">
        <v>128.91999999999999</v>
      </c>
      <c r="N362" s="53">
        <v>150.07573413062872</v>
      </c>
      <c r="O362" s="53">
        <v>106.49328306838353</v>
      </c>
      <c r="P362" s="53">
        <v>104.08</v>
      </c>
      <c r="Q362" s="53">
        <v>101.26984941498193</v>
      </c>
      <c r="R362" s="53">
        <v>81.008138839770609</v>
      </c>
      <c r="S362" s="53">
        <v>24.84</v>
      </c>
      <c r="T362" s="53">
        <v>48.805884715646776</v>
      </c>
      <c r="U362" s="53">
        <v>25.485144228612931</v>
      </c>
      <c r="V362" s="53">
        <v>122.14</v>
      </c>
      <c r="W362" s="53">
        <v>129.60015875672053</v>
      </c>
      <c r="X362" s="53">
        <v>120.15681832314723</v>
      </c>
      <c r="Y362" s="54">
        <v>2310</v>
      </c>
      <c r="Z362" s="54">
        <v>2376</v>
      </c>
      <c r="AA362" s="54">
        <v>2420</v>
      </c>
      <c r="AB362" s="51">
        <v>33</v>
      </c>
      <c r="AC362" s="37"/>
    </row>
    <row r="363" spans="1:29" s="1" customFormat="1" x14ac:dyDescent="0.25">
      <c r="A363" s="51" t="s">
        <v>1417</v>
      </c>
      <c r="B363" s="51" t="s">
        <v>3600</v>
      </c>
      <c r="C363" s="51">
        <v>38</v>
      </c>
      <c r="D363" s="52">
        <v>0.90500000000000003</v>
      </c>
      <c r="E363" s="52">
        <v>0.91706599123767796</v>
      </c>
      <c r="F363" s="52">
        <v>0.92754584341943824</v>
      </c>
      <c r="G363" s="52">
        <v>0.89500000000000002</v>
      </c>
      <c r="H363" s="52">
        <v>0.92646193669843513</v>
      </c>
      <c r="I363" s="52">
        <v>0.81267493555612225</v>
      </c>
      <c r="J363" s="52">
        <v>2.0310000000000001</v>
      </c>
      <c r="K363" s="52">
        <v>2.1033291618181953</v>
      </c>
      <c r="L363" s="52">
        <v>2.0515710197085215</v>
      </c>
      <c r="M363" s="53">
        <v>208.34</v>
      </c>
      <c r="N363" s="53">
        <v>214.99716710935996</v>
      </c>
      <c r="O363" s="53">
        <v>224.89194232271407</v>
      </c>
      <c r="P363" s="53">
        <v>91.86</v>
      </c>
      <c r="Q363" s="53">
        <v>94.700675215585576</v>
      </c>
      <c r="R363" s="53">
        <v>89.084922227147246</v>
      </c>
      <c r="S363" s="53">
        <v>116.48</v>
      </c>
      <c r="T363" s="53">
        <v>120.2964918937744</v>
      </c>
      <c r="U363" s="53">
        <v>135.80702009556683</v>
      </c>
      <c r="V363" s="53">
        <v>186.54</v>
      </c>
      <c r="W363" s="53">
        <v>199.18669182481474</v>
      </c>
      <c r="X363" s="53">
        <v>182.76404473420283</v>
      </c>
      <c r="Y363" s="54">
        <v>3150</v>
      </c>
      <c r="Z363" s="54">
        <v>3240</v>
      </c>
      <c r="AA363" s="54">
        <v>3300</v>
      </c>
      <c r="AB363" s="51">
        <v>15</v>
      </c>
      <c r="AC363" s="37"/>
    </row>
    <row r="364" spans="1:29" s="1" customFormat="1" x14ac:dyDescent="0.25">
      <c r="A364" s="51" t="s">
        <v>1155</v>
      </c>
      <c r="B364" s="51" t="s">
        <v>3600</v>
      </c>
      <c r="C364" s="51">
        <v>43</v>
      </c>
      <c r="D364" s="52">
        <v>0.97299999999999998</v>
      </c>
      <c r="E364" s="52">
        <v>0.97710519469256785</v>
      </c>
      <c r="F364" s="52">
        <v>0.97700682247060533</v>
      </c>
      <c r="G364" s="52">
        <v>0.99900000000000011</v>
      </c>
      <c r="H364" s="52">
        <v>0.97829756012239144</v>
      </c>
      <c r="I364" s="52">
        <v>1.1625972786416783</v>
      </c>
      <c r="J364" s="52">
        <v>1.7709999999999999</v>
      </c>
      <c r="K364" s="52">
        <v>1.5813508601222714</v>
      </c>
      <c r="L364" s="52">
        <v>1.9122599620762541</v>
      </c>
      <c r="M364" s="53">
        <v>158.57</v>
      </c>
      <c r="N364" s="53">
        <v>146.67412986294707</v>
      </c>
      <c r="O364" s="53">
        <v>106.61217969544019</v>
      </c>
      <c r="P364" s="53">
        <v>89.47</v>
      </c>
      <c r="Q364" s="53">
        <v>90.739472811809179</v>
      </c>
      <c r="R364" s="53">
        <v>64.817039755096744</v>
      </c>
      <c r="S364" s="53">
        <v>69.099999999999994</v>
      </c>
      <c r="T364" s="53">
        <v>55.93465705113789</v>
      </c>
      <c r="U364" s="53">
        <v>41.795139940343446</v>
      </c>
      <c r="V364" s="53">
        <v>158.43</v>
      </c>
      <c r="W364" s="53">
        <v>143.4909433779959</v>
      </c>
      <c r="X364" s="53">
        <v>123.94702998397635</v>
      </c>
      <c r="Y364" s="54">
        <v>1522</v>
      </c>
      <c r="Z364" s="54">
        <v>1566</v>
      </c>
      <c r="AA364" s="54">
        <v>1595</v>
      </c>
      <c r="AB364" s="51">
        <v>37</v>
      </c>
      <c r="AC364" s="37"/>
    </row>
    <row r="365" spans="1:29" s="1" customFormat="1" x14ac:dyDescent="0.25">
      <c r="A365" s="51" t="s">
        <v>466</v>
      </c>
      <c r="B365" s="51" t="s">
        <v>3600</v>
      </c>
      <c r="C365" s="51">
        <v>33</v>
      </c>
      <c r="D365" s="52">
        <v>0.64300000000000002</v>
      </c>
      <c r="E365" s="52">
        <v>0.70465873596065665</v>
      </c>
      <c r="F365" s="52">
        <v>0.76206185567010309</v>
      </c>
      <c r="G365" s="52">
        <v>0.56499999999999995</v>
      </c>
      <c r="H365" s="52">
        <v>1.0923198850234836</v>
      </c>
      <c r="I365" s="52">
        <v>0.99864956319873877</v>
      </c>
      <c r="J365" s="52">
        <v>1.2</v>
      </c>
      <c r="K365" s="52">
        <v>1.2485777785638068</v>
      </c>
      <c r="L365" s="52">
        <v>1.2177110970531864</v>
      </c>
      <c r="M365" s="53">
        <v>270.17</v>
      </c>
      <c r="N365" s="53">
        <v>149.242618419206</v>
      </c>
      <c r="O365" s="53">
        <v>161.66520035992531</v>
      </c>
      <c r="P365" s="53">
        <v>127.24</v>
      </c>
      <c r="Q365" s="53">
        <v>130.56509781856556</v>
      </c>
      <c r="R365" s="53">
        <v>132.58225379942024</v>
      </c>
      <c r="S365" s="53">
        <v>142.93</v>
      </c>
      <c r="T365" s="53">
        <v>18.677520600640449</v>
      </c>
      <c r="U365" s="53">
        <v>29.082946560505057</v>
      </c>
      <c r="V365" s="53">
        <v>152.72999999999999</v>
      </c>
      <c r="W365" s="53">
        <v>163.02067979227073</v>
      </c>
      <c r="X365" s="53">
        <v>161.446881723876</v>
      </c>
      <c r="Y365" s="54">
        <v>2777</v>
      </c>
      <c r="Z365" s="54">
        <v>3121</v>
      </c>
      <c r="AA365" s="54">
        <v>3179</v>
      </c>
      <c r="AB365" s="51">
        <v>10</v>
      </c>
      <c r="AC365" s="52">
        <v>15.837333333333333</v>
      </c>
    </row>
    <row r="366" spans="1:29" s="1" customFormat="1" x14ac:dyDescent="0.25">
      <c r="A366" s="51" t="s">
        <v>1156</v>
      </c>
      <c r="B366" s="51" t="s">
        <v>3600</v>
      </c>
      <c r="C366" s="51">
        <v>34</v>
      </c>
      <c r="D366" s="52">
        <v>0.82400000000000007</v>
      </c>
      <c r="E366" s="52">
        <v>0.86119658119658116</v>
      </c>
      <c r="F366" s="52">
        <v>0.8826327215314782</v>
      </c>
      <c r="G366" s="52">
        <v>0.83700000000000008</v>
      </c>
      <c r="H366" s="52">
        <v>1.0061801462059612</v>
      </c>
      <c r="I366" s="52">
        <v>0.95147154745405194</v>
      </c>
      <c r="J366" s="52">
        <v>2.1640000000000001</v>
      </c>
      <c r="K366" s="52">
        <v>2.1656982761012022</v>
      </c>
      <c r="L366" s="52">
        <v>1.8763156515845287</v>
      </c>
      <c r="M366" s="53">
        <v>212.25</v>
      </c>
      <c r="N366" s="53">
        <v>195.61477591491351</v>
      </c>
      <c r="O366" s="53">
        <v>149.99986500363138</v>
      </c>
      <c r="P366" s="53">
        <v>82.11</v>
      </c>
      <c r="Q366" s="53">
        <v>90.882329270929588</v>
      </c>
      <c r="R366" s="53">
        <v>76.064282442230876</v>
      </c>
      <c r="S366" s="53">
        <v>130.13999999999999</v>
      </c>
      <c r="T366" s="53">
        <v>104.73244664398392</v>
      </c>
      <c r="U366" s="53">
        <v>73.935582561400523</v>
      </c>
      <c r="V366" s="53">
        <v>177.68</v>
      </c>
      <c r="W366" s="53">
        <v>196.82370383011403</v>
      </c>
      <c r="X366" s="53">
        <v>142.72060367290405</v>
      </c>
      <c r="Y366" s="54">
        <v>3150</v>
      </c>
      <c r="Z366" s="54">
        <v>3315</v>
      </c>
      <c r="AA366" s="54">
        <v>3377</v>
      </c>
      <c r="AB366" s="51">
        <v>8</v>
      </c>
      <c r="AC366" s="52">
        <v>0.65682451253481899</v>
      </c>
    </row>
    <row r="367" spans="1:29" s="1" customFormat="1" x14ac:dyDescent="0.25">
      <c r="A367" s="51" t="s">
        <v>1032</v>
      </c>
      <c r="B367" s="51" t="s">
        <v>3600</v>
      </c>
      <c r="C367" s="51">
        <v>42</v>
      </c>
      <c r="D367" s="52">
        <v>0.89300000000000002</v>
      </c>
      <c r="E367" s="52">
        <v>0.91441241685144126</v>
      </c>
      <c r="F367" s="52">
        <v>0.93261679755091176</v>
      </c>
      <c r="G367" s="52">
        <v>0.76200000000000001</v>
      </c>
      <c r="H367" s="52">
        <v>1.0184216510155035</v>
      </c>
      <c r="I367" s="52">
        <v>1.0206068645332449</v>
      </c>
      <c r="J367" s="52">
        <v>2.3169999999999997</v>
      </c>
      <c r="K367" s="52">
        <v>2.7667279133326743</v>
      </c>
      <c r="L367" s="52">
        <v>2.2701697926512754</v>
      </c>
      <c r="M367" s="53">
        <v>297.52</v>
      </c>
      <c r="N367" s="53">
        <v>210.74671073066901</v>
      </c>
      <c r="O367" s="53">
        <v>211.74653853569322</v>
      </c>
      <c r="P367" s="53">
        <v>97.9</v>
      </c>
      <c r="Q367" s="53">
        <v>77.575034413081227</v>
      </c>
      <c r="R367" s="53">
        <v>95.19550981175388</v>
      </c>
      <c r="S367" s="53">
        <v>199.62</v>
      </c>
      <c r="T367" s="53">
        <v>133.17167631758778</v>
      </c>
      <c r="U367" s="53">
        <v>116.55102872393933</v>
      </c>
      <c r="V367" s="53">
        <v>226.82</v>
      </c>
      <c r="W367" s="53">
        <v>214.62901308841464</v>
      </c>
      <c r="X367" s="53">
        <v>216.10997077068177</v>
      </c>
      <c r="Y367" s="54">
        <v>3706</v>
      </c>
      <c r="Z367" s="54">
        <v>3812</v>
      </c>
      <c r="AA367" s="54">
        <v>3883</v>
      </c>
      <c r="AB367" s="51">
        <v>6</v>
      </c>
      <c r="AC367" s="52">
        <v>0.64252118644067802</v>
      </c>
    </row>
    <row r="368" spans="1:29" s="1" customFormat="1" x14ac:dyDescent="0.25">
      <c r="A368" s="51" t="s">
        <v>430</v>
      </c>
      <c r="B368" s="51" t="s">
        <v>3600</v>
      </c>
      <c r="C368" s="51">
        <v>43</v>
      </c>
      <c r="D368" s="52">
        <v>0.82299999999999995</v>
      </c>
      <c r="E368" s="52">
        <v>0.87283348808418448</v>
      </c>
      <c r="F368" s="52">
        <v>0.90662981943065657</v>
      </c>
      <c r="G368" s="52">
        <v>0.88</v>
      </c>
      <c r="H368" s="52">
        <v>0.97111791062685293</v>
      </c>
      <c r="I368" s="52">
        <v>0.99951101999738579</v>
      </c>
      <c r="J368" s="52">
        <v>2.1280000000000001</v>
      </c>
      <c r="K368" s="52">
        <v>1.8082118811935144</v>
      </c>
      <c r="L368" s="52">
        <v>1.9667831864952499</v>
      </c>
      <c r="M368" s="53">
        <v>242.17</v>
      </c>
      <c r="N368" s="53">
        <v>192.233521779093</v>
      </c>
      <c r="O368" s="53">
        <v>207.15653422690281</v>
      </c>
      <c r="P368" s="53">
        <v>100.11</v>
      </c>
      <c r="Q368" s="53">
        <v>103.2408966914513</v>
      </c>
      <c r="R368" s="53">
        <v>105.27608749453537</v>
      </c>
      <c r="S368" s="53">
        <v>142.06</v>
      </c>
      <c r="T368" s="53">
        <v>88.992625087641699</v>
      </c>
      <c r="U368" s="53">
        <v>101.88044673236745</v>
      </c>
      <c r="V368" s="53">
        <v>213.05</v>
      </c>
      <c r="W368" s="53">
        <v>186.68141602255443</v>
      </c>
      <c r="X368" s="53">
        <v>207.05523882425501</v>
      </c>
      <c r="Y368" s="54">
        <v>3938</v>
      </c>
      <c r="Z368" s="54">
        <v>4050</v>
      </c>
      <c r="AA368" s="54">
        <v>4125</v>
      </c>
      <c r="AB368" s="51">
        <v>21</v>
      </c>
      <c r="AC368" s="52">
        <v>0.56853816300129367</v>
      </c>
    </row>
    <row r="369" spans="1:29" s="1" customFormat="1" x14ac:dyDescent="0.25">
      <c r="A369" s="51" t="s">
        <v>1161</v>
      </c>
      <c r="B369" s="51" t="s">
        <v>3600</v>
      </c>
      <c r="C369" s="51">
        <v>39</v>
      </c>
      <c r="D369" s="52">
        <v>0.86699999999999999</v>
      </c>
      <c r="E369" s="52">
        <v>0.88452088452088451</v>
      </c>
      <c r="F369" s="52">
        <v>0.91909127142287761</v>
      </c>
      <c r="G369" s="52">
        <v>0.97099999999999997</v>
      </c>
      <c r="H369" s="52">
        <v>0.97367066848912398</v>
      </c>
      <c r="I369" s="52">
        <v>0.97957334433045862</v>
      </c>
      <c r="J369" s="52">
        <v>2.2250000000000001</v>
      </c>
      <c r="K369" s="52">
        <v>2.4896995272216884</v>
      </c>
      <c r="L369" s="52">
        <v>1.7515449585474174</v>
      </c>
      <c r="M369" s="53">
        <v>193.35</v>
      </c>
      <c r="N369" s="53">
        <v>199.76547446513968</v>
      </c>
      <c r="O369" s="53">
        <v>184.64089327934295</v>
      </c>
      <c r="P369" s="53">
        <v>84.34</v>
      </c>
      <c r="Q369" s="53">
        <v>78.124199702352399</v>
      </c>
      <c r="R369" s="53">
        <v>103.26272040416643</v>
      </c>
      <c r="S369" s="53">
        <v>109.01</v>
      </c>
      <c r="T369" s="53">
        <v>121.64127476278726</v>
      </c>
      <c r="U369" s="53">
        <v>81.378172875176517</v>
      </c>
      <c r="V369" s="53">
        <v>187.7</v>
      </c>
      <c r="W369" s="53">
        <v>194.50578306351954</v>
      </c>
      <c r="X369" s="53">
        <v>180.86929732980926</v>
      </c>
      <c r="Y369" s="54">
        <v>3517</v>
      </c>
      <c r="Z369" s="54">
        <v>3618</v>
      </c>
      <c r="AA369" s="54">
        <v>3685</v>
      </c>
      <c r="AB369" s="51">
        <v>22</v>
      </c>
      <c r="AC369" s="52">
        <v>0.62126099706744864</v>
      </c>
    </row>
    <row r="370" spans="1:29" s="1" customFormat="1" x14ac:dyDescent="0.25">
      <c r="A370" s="51" t="s">
        <v>1042</v>
      </c>
      <c r="B370" s="51" t="s">
        <v>3600</v>
      </c>
      <c r="C370" s="51">
        <v>48</v>
      </c>
      <c r="D370" s="52">
        <v>0.92099999999999993</v>
      </c>
      <c r="E370" s="52">
        <v>0.95210618646038092</v>
      </c>
      <c r="F370" s="52">
        <v>0.96374913563690467</v>
      </c>
      <c r="G370" s="52">
        <v>0.78400000000000003</v>
      </c>
      <c r="H370" s="52">
        <v>1.2046341946038444</v>
      </c>
      <c r="I370" s="52">
        <v>1.0343516108278723</v>
      </c>
      <c r="J370" s="52">
        <v>1.339</v>
      </c>
      <c r="K370" s="52">
        <v>2.4877536396626101</v>
      </c>
      <c r="L370" s="52">
        <v>2.8094678745554895</v>
      </c>
      <c r="M370" s="53">
        <v>175.4</v>
      </c>
      <c r="N370" s="53">
        <v>130.80478567520066</v>
      </c>
      <c r="O370" s="53">
        <v>153.55864663555613</v>
      </c>
      <c r="P370" s="53">
        <v>102.74</v>
      </c>
      <c r="Q370" s="53">
        <v>63.339036120772718</v>
      </c>
      <c r="R370" s="53">
        <v>56.535130706616812</v>
      </c>
      <c r="S370" s="53">
        <v>72.67</v>
      </c>
      <c r="T370" s="53">
        <v>67.465749554427958</v>
      </c>
      <c r="U370" s="53">
        <v>97.023515928939318</v>
      </c>
      <c r="V370" s="53">
        <v>137.53</v>
      </c>
      <c r="W370" s="53">
        <v>157.57191764217384</v>
      </c>
      <c r="X370" s="53">
        <v>158.83363350403553</v>
      </c>
      <c r="Y370" s="54">
        <v>3150</v>
      </c>
      <c r="Z370" s="54">
        <v>3240</v>
      </c>
      <c r="AA370" s="54">
        <v>3300</v>
      </c>
      <c r="AB370" s="51">
        <v>11</v>
      </c>
      <c r="AC370" s="37"/>
    </row>
    <row r="371" spans="1:29" s="1" customFormat="1" x14ac:dyDescent="0.25">
      <c r="A371" s="51" t="s">
        <v>385</v>
      </c>
      <c r="B371" s="51" t="s">
        <v>3600</v>
      </c>
      <c r="C371" s="51">
        <v>35</v>
      </c>
      <c r="D371" s="52">
        <v>0.83299999999999996</v>
      </c>
      <c r="E371" s="52">
        <v>0.87372650308509114</v>
      </c>
      <c r="F371" s="52">
        <v>0.93650612840023695</v>
      </c>
      <c r="G371" s="52">
        <v>0.95400000000000007</v>
      </c>
      <c r="H371" s="52">
        <v>0.95768477549269704</v>
      </c>
      <c r="I371" s="52">
        <v>0.99563928598843832</v>
      </c>
      <c r="J371" s="52">
        <v>1.4490000000000001</v>
      </c>
      <c r="K371" s="52">
        <v>1.6266008128678515</v>
      </c>
      <c r="L371" s="52">
        <v>1.5988024235987977</v>
      </c>
      <c r="M371" s="53">
        <v>192.65</v>
      </c>
      <c r="N371" s="53">
        <v>201.36229911770181</v>
      </c>
      <c r="O371" s="53">
        <v>173.81018847320692</v>
      </c>
      <c r="P371" s="53">
        <v>126.87</v>
      </c>
      <c r="Q371" s="53">
        <v>118.55496855631807</v>
      </c>
      <c r="R371" s="53">
        <v>108.23867251805295</v>
      </c>
      <c r="S371" s="53">
        <v>65.78</v>
      </c>
      <c r="T371" s="53">
        <v>82.807330561383722</v>
      </c>
      <c r="U371" s="53">
        <v>65.57151595515397</v>
      </c>
      <c r="V371" s="53">
        <v>183.79</v>
      </c>
      <c r="W371" s="53">
        <v>192.84160822322954</v>
      </c>
      <c r="X371" s="53">
        <v>173.05225194897963</v>
      </c>
      <c r="Y371" s="54">
        <v>3150</v>
      </c>
      <c r="Z371" s="54">
        <v>3240</v>
      </c>
      <c r="AA371" s="54">
        <v>3300</v>
      </c>
      <c r="AB371" s="51">
        <v>21</v>
      </c>
      <c r="AC371" s="37"/>
    </row>
    <row r="372" spans="1:29" s="1" customFormat="1" x14ac:dyDescent="0.25">
      <c r="A372" s="51" t="s">
        <v>1168</v>
      </c>
      <c r="B372" s="51" t="s">
        <v>3600</v>
      </c>
      <c r="C372" s="51">
        <v>40</v>
      </c>
      <c r="D372" s="52">
        <v>0.81799999999999995</v>
      </c>
      <c r="E372" s="52">
        <v>0.84142787166299293</v>
      </c>
      <c r="F372" s="52">
        <v>0.86855027760641579</v>
      </c>
      <c r="G372" s="52">
        <v>0.87599999999999989</v>
      </c>
      <c r="H372" s="52">
        <v>1.0100116547315807</v>
      </c>
      <c r="I372" s="52">
        <v>1</v>
      </c>
      <c r="J372" s="52">
        <v>2.948</v>
      </c>
      <c r="K372" s="52">
        <v>2.7237696073825175</v>
      </c>
      <c r="L372" s="52">
        <v>2.5812339580856349</v>
      </c>
      <c r="M372" s="53">
        <v>224.4</v>
      </c>
      <c r="N372" s="53">
        <v>196.11950687825052</v>
      </c>
      <c r="O372" s="53">
        <v>182.54344777545995</v>
      </c>
      <c r="P372" s="53">
        <v>66.680000000000007</v>
      </c>
      <c r="Q372" s="53">
        <v>72.723840933667219</v>
      </c>
      <c r="R372" s="53">
        <v>70.719450750927976</v>
      </c>
      <c r="S372" s="53">
        <v>157.72999999999999</v>
      </c>
      <c r="T372" s="53">
        <v>123.3956659445833</v>
      </c>
      <c r="U372" s="53">
        <v>111.82399702453198</v>
      </c>
      <c r="V372" s="53">
        <v>196.56</v>
      </c>
      <c r="W372" s="53">
        <v>198.08298766724343</v>
      </c>
      <c r="X372" s="53">
        <v>182.54344777545995</v>
      </c>
      <c r="Y372" s="54">
        <v>2730</v>
      </c>
      <c r="Z372" s="54">
        <v>2808</v>
      </c>
      <c r="AA372" s="54">
        <v>2860</v>
      </c>
      <c r="AB372" s="51">
        <v>18</v>
      </c>
      <c r="AC372" s="52">
        <v>0.8755027422303473</v>
      </c>
    </row>
    <row r="373" spans="1:29" s="1" customFormat="1" x14ac:dyDescent="0.25">
      <c r="A373" s="51" t="s">
        <v>1052</v>
      </c>
      <c r="B373" s="51" t="s">
        <v>3600</v>
      </c>
      <c r="C373" s="51">
        <v>48</v>
      </c>
      <c r="D373" s="52">
        <v>0.86199999999999999</v>
      </c>
      <c r="E373" s="52">
        <v>0.91814914645103329</v>
      </c>
      <c r="F373" s="52">
        <v>0.92349265854420493</v>
      </c>
      <c r="G373" s="52">
        <v>0.74900000000000011</v>
      </c>
      <c r="H373" s="52">
        <v>0.98468599521692513</v>
      </c>
      <c r="I373" s="52">
        <v>0.98851034284105155</v>
      </c>
      <c r="J373" s="52">
        <v>1.8819999999999999</v>
      </c>
      <c r="K373" s="52">
        <v>1.469713442696557</v>
      </c>
      <c r="L373" s="52">
        <v>1.5559698588699444</v>
      </c>
      <c r="M373" s="53">
        <v>205.85</v>
      </c>
      <c r="N373" s="53">
        <v>156.33904258456883</v>
      </c>
      <c r="O373" s="53">
        <v>154.49808654597553</v>
      </c>
      <c r="P373" s="53">
        <v>81.92</v>
      </c>
      <c r="Q373" s="53">
        <v>104.74481709590749</v>
      </c>
      <c r="R373" s="53">
        <v>98.152901631890828</v>
      </c>
      <c r="S373" s="53">
        <v>123.93</v>
      </c>
      <c r="T373" s="53">
        <v>51.594225488661337</v>
      </c>
      <c r="U373" s="53">
        <v>56.345184914084705</v>
      </c>
      <c r="V373" s="53">
        <v>154.19</v>
      </c>
      <c r="W373" s="53">
        <v>153.94486573864739</v>
      </c>
      <c r="X373" s="53">
        <v>152.72295649984872</v>
      </c>
      <c r="Y373" s="54">
        <v>2598</v>
      </c>
      <c r="Z373" s="54">
        <v>2673</v>
      </c>
      <c r="AA373" s="54">
        <v>2722</v>
      </c>
      <c r="AB373" s="51">
        <v>13</v>
      </c>
      <c r="AC373" s="52">
        <v>0.76965116279069767</v>
      </c>
    </row>
    <row r="374" spans="1:29" s="1" customFormat="1" x14ac:dyDescent="0.25">
      <c r="A374" s="51" t="s">
        <v>708</v>
      </c>
      <c r="B374" s="51" t="s">
        <v>3600</v>
      </c>
      <c r="C374" s="51">
        <v>38</v>
      </c>
      <c r="D374" s="52">
        <v>0.82200000000000006</v>
      </c>
      <c r="E374" s="52">
        <v>0.86750480010762021</v>
      </c>
      <c r="F374" s="52">
        <v>0.88806068998735621</v>
      </c>
      <c r="G374" s="52">
        <v>0.99900000000000011</v>
      </c>
      <c r="H374" s="52">
        <v>0.93367220522324057</v>
      </c>
      <c r="I374" s="52">
        <v>0.99192117342558028</v>
      </c>
      <c r="J374" s="52">
        <v>1.6740000000000002</v>
      </c>
      <c r="K374" s="52">
        <v>1.5886102868632137</v>
      </c>
      <c r="L374" s="52">
        <v>1.5698213638633982</v>
      </c>
      <c r="M374" s="53">
        <v>172.66</v>
      </c>
      <c r="N374" s="53">
        <v>188.50190528516265</v>
      </c>
      <c r="O374" s="53">
        <v>164.80675686770249</v>
      </c>
      <c r="P374" s="53">
        <v>103.07</v>
      </c>
      <c r="Q374" s="53">
        <v>110.78802085809136</v>
      </c>
      <c r="R374" s="53">
        <v>104.13625105620677</v>
      </c>
      <c r="S374" s="53">
        <v>69.59</v>
      </c>
      <c r="T374" s="53">
        <v>77.713884427071307</v>
      </c>
      <c r="U374" s="53">
        <v>60.670505811495708</v>
      </c>
      <c r="V374" s="53">
        <v>172.51</v>
      </c>
      <c r="W374" s="53">
        <v>175.99898959638023</v>
      </c>
      <c r="X374" s="53">
        <v>163.47531166067577</v>
      </c>
      <c r="Y374" s="54">
        <v>3045</v>
      </c>
      <c r="Z374" s="54">
        <v>3132</v>
      </c>
      <c r="AA374" s="54">
        <v>3190</v>
      </c>
      <c r="AB374" s="51">
        <v>12</v>
      </c>
      <c r="AC374" s="52">
        <v>0.55713664055700607</v>
      </c>
    </row>
    <row r="375" spans="1:29" s="1" customFormat="1" x14ac:dyDescent="0.25">
      <c r="A375" s="51" t="s">
        <v>1170</v>
      </c>
      <c r="B375" s="51" t="s">
        <v>3600</v>
      </c>
      <c r="C375" s="51">
        <v>39</v>
      </c>
      <c r="D375" s="52">
        <v>0.873</v>
      </c>
      <c r="E375" s="52">
        <v>0.88943933550875109</v>
      </c>
      <c r="F375" s="52">
        <v>0.93124334195708414</v>
      </c>
      <c r="G375" s="52">
        <v>0.93200000000000005</v>
      </c>
      <c r="H375" s="52">
        <v>0.935545105089304</v>
      </c>
      <c r="I375" s="52">
        <v>0.97507959455173754</v>
      </c>
      <c r="J375" s="52">
        <v>1.3240000000000001</v>
      </c>
      <c r="K375" s="52">
        <v>1.5268795081209541</v>
      </c>
      <c r="L375" s="52">
        <v>1.2844590452111355</v>
      </c>
      <c r="M375" s="53">
        <v>161.79</v>
      </c>
      <c r="N375" s="53">
        <v>167.59582553675804</v>
      </c>
      <c r="O375" s="53">
        <v>149.99986099282631</v>
      </c>
      <c r="P375" s="53">
        <v>113.87</v>
      </c>
      <c r="Q375" s="53">
        <v>102.68881950434449</v>
      </c>
      <c r="R375" s="53">
        <v>113.87035202485572</v>
      </c>
      <c r="S375" s="53">
        <v>47.92</v>
      </c>
      <c r="T375" s="53">
        <v>64.907006032413548</v>
      </c>
      <c r="U375" s="53">
        <v>36.129508967970587</v>
      </c>
      <c r="V375" s="53">
        <v>150.76</v>
      </c>
      <c r="W375" s="53">
        <v>156.79345421431495</v>
      </c>
      <c r="X375" s="53">
        <v>146.26180363970207</v>
      </c>
      <c r="Y375" s="54">
        <v>2625</v>
      </c>
      <c r="Z375" s="54">
        <v>2700</v>
      </c>
      <c r="AA375" s="54">
        <v>2750</v>
      </c>
      <c r="AB375" s="51">
        <v>25</v>
      </c>
      <c r="AC375" s="52">
        <v>0.28765571913929783</v>
      </c>
    </row>
    <row r="376" spans="1:29" s="1" customFormat="1" x14ac:dyDescent="0.25">
      <c r="A376" s="51" t="s">
        <v>607</v>
      </c>
      <c r="B376" s="51" t="s">
        <v>3600</v>
      </c>
      <c r="C376" s="51">
        <v>42</v>
      </c>
      <c r="D376" s="52">
        <v>0.91900000000000004</v>
      </c>
      <c r="E376" s="52">
        <v>0.92104328489584142</v>
      </c>
      <c r="F376" s="52">
        <v>0.93629908754009528</v>
      </c>
      <c r="G376" s="52">
        <v>0.99099999999999999</v>
      </c>
      <c r="H376" s="52">
        <v>0.99999646488213922</v>
      </c>
      <c r="I376" s="52">
        <v>1.0117249516340323</v>
      </c>
      <c r="J376" s="52">
        <v>1.829</v>
      </c>
      <c r="K376" s="52">
        <v>1.9451941755918101</v>
      </c>
      <c r="L376" s="52">
        <v>2.2233799164934891</v>
      </c>
      <c r="M376" s="53">
        <v>150</v>
      </c>
      <c r="N376" s="53">
        <v>156.10536764650089</v>
      </c>
      <c r="O376" s="53">
        <v>153.19618460202048</v>
      </c>
      <c r="P376" s="53">
        <v>81.28</v>
      </c>
      <c r="Q376" s="53">
        <v>80.251533628067691</v>
      </c>
      <c r="R376" s="53">
        <v>69.710264677319401</v>
      </c>
      <c r="S376" s="53">
        <v>68.72</v>
      </c>
      <c r="T376" s="53">
        <v>75.853834018433204</v>
      </c>
      <c r="U376" s="53">
        <v>83.485919924701065</v>
      </c>
      <c r="V376" s="53">
        <v>148.66999999999999</v>
      </c>
      <c r="W376" s="53">
        <v>156.10481579562756</v>
      </c>
      <c r="X376" s="53">
        <v>154.99240245699744</v>
      </c>
      <c r="Y376" s="54">
        <v>2400</v>
      </c>
      <c r="Z376" s="54">
        <v>2476</v>
      </c>
      <c r="AA376" s="54">
        <v>2849</v>
      </c>
      <c r="AB376" s="51">
        <v>20</v>
      </c>
      <c r="AC376" s="37"/>
    </row>
    <row r="377" spans="1:29" s="1" customFormat="1" x14ac:dyDescent="0.25">
      <c r="A377" s="51" t="s">
        <v>586</v>
      </c>
      <c r="B377" s="51" t="s">
        <v>3600</v>
      </c>
      <c r="C377" s="51">
        <v>30</v>
      </c>
      <c r="D377" s="52">
        <v>0.74400000000000011</v>
      </c>
      <c r="E377" s="52">
        <v>0.82150378507598609</v>
      </c>
      <c r="F377" s="52">
        <v>0.91769570960886793</v>
      </c>
      <c r="G377" s="52">
        <v>0.84</v>
      </c>
      <c r="H377" s="52">
        <v>0.99983189948587869</v>
      </c>
      <c r="I377" s="52">
        <v>0.96265666270129302</v>
      </c>
      <c r="J377" s="52">
        <v>1.45</v>
      </c>
      <c r="K377" s="52">
        <v>1.4668086114237857</v>
      </c>
      <c r="L377" s="52">
        <v>1.177602614368926</v>
      </c>
      <c r="M377" s="53">
        <v>189.38</v>
      </c>
      <c r="N377" s="53">
        <v>169.00009591554482</v>
      </c>
      <c r="O377" s="53">
        <v>161.9605234455708</v>
      </c>
      <c r="P377" s="53">
        <v>109.65</v>
      </c>
      <c r="Q377" s="53">
        <v>115.19681954179372</v>
      </c>
      <c r="R377" s="53">
        <v>132.39812402507337</v>
      </c>
      <c r="S377" s="53">
        <v>79.73</v>
      </c>
      <c r="T377" s="53">
        <v>53.803276373751096</v>
      </c>
      <c r="U377" s="53">
        <v>29.562399420497435</v>
      </c>
      <c r="V377" s="53">
        <v>159.02000000000001</v>
      </c>
      <c r="W377" s="53">
        <v>168.97168691253486</v>
      </c>
      <c r="X377" s="53">
        <v>155.9123769894677</v>
      </c>
      <c r="Y377" s="54">
        <v>2940</v>
      </c>
      <c r="Z377" s="54">
        <v>3024</v>
      </c>
      <c r="AA377" s="54">
        <v>3080</v>
      </c>
      <c r="AB377" s="51">
        <v>30</v>
      </c>
      <c r="AC377" s="52">
        <v>0.82731862378459242</v>
      </c>
    </row>
    <row r="378" spans="1:29" s="1" customFormat="1" x14ac:dyDescent="0.25">
      <c r="A378" s="51" t="s">
        <v>1176</v>
      </c>
      <c r="B378" s="51" t="s">
        <v>3600</v>
      </c>
      <c r="C378" s="51">
        <v>42</v>
      </c>
      <c r="D378" s="52">
        <v>0.93400000000000005</v>
      </c>
      <c r="E378" s="52">
        <v>0.90492292922289186</v>
      </c>
      <c r="F378" s="52">
        <v>0.91865299193950056</v>
      </c>
      <c r="G378" s="52">
        <v>0.96799999999999997</v>
      </c>
      <c r="H378" s="52">
        <v>1.1802544512693005</v>
      </c>
      <c r="I378" s="52">
        <v>0.95087945149377162</v>
      </c>
      <c r="J378" s="52">
        <v>2.0230000000000001</v>
      </c>
      <c r="K378" s="52">
        <v>2.0024989060925917</v>
      </c>
      <c r="L378" s="52">
        <v>2.0348529166162321</v>
      </c>
      <c r="M378" s="53">
        <v>150</v>
      </c>
      <c r="N378" s="53">
        <v>130.63636622089939</v>
      </c>
      <c r="O378" s="53">
        <v>150.0000268496596</v>
      </c>
      <c r="P378" s="53">
        <v>71.73</v>
      </c>
      <c r="Q378" s="53">
        <v>76.995873636064687</v>
      </c>
      <c r="R378" s="53">
        <v>70.094473212363084</v>
      </c>
      <c r="S378" s="53">
        <v>78.27</v>
      </c>
      <c r="T378" s="53">
        <v>53.640492584834689</v>
      </c>
      <c r="U378" s="53">
        <v>79.905553637296535</v>
      </c>
      <c r="V378" s="53">
        <v>145.15</v>
      </c>
      <c r="W378" s="53">
        <v>154.18415272986297</v>
      </c>
      <c r="X378" s="53">
        <v>142.63194325485537</v>
      </c>
      <c r="Y378" s="54">
        <v>2625</v>
      </c>
      <c r="Z378" s="54">
        <v>2700</v>
      </c>
      <c r="AA378" s="54">
        <v>2630</v>
      </c>
      <c r="AB378" s="51">
        <v>28</v>
      </c>
      <c r="AC378" s="52">
        <v>0.76160000000000005</v>
      </c>
    </row>
    <row r="379" spans="1:29" s="1" customFormat="1" x14ac:dyDescent="0.25">
      <c r="A379" s="51" t="s">
        <v>422</v>
      </c>
      <c r="B379" s="51" t="s">
        <v>3600</v>
      </c>
      <c r="C379" s="51">
        <v>37</v>
      </c>
      <c r="D379" s="52">
        <v>0.84099999999999997</v>
      </c>
      <c r="E379" s="52">
        <v>0.90302868499896172</v>
      </c>
      <c r="F379" s="52">
        <v>0.90532249067903592</v>
      </c>
      <c r="G379" s="52">
        <v>1.0049999999999999</v>
      </c>
      <c r="H379" s="52">
        <v>1.0287217690168737</v>
      </c>
      <c r="I379" s="52">
        <v>0.97115958227335997</v>
      </c>
      <c r="J379" s="52">
        <v>1.74</v>
      </c>
      <c r="K379" s="52">
        <v>1.7891304492934526</v>
      </c>
      <c r="L379" s="52">
        <v>1.8280156947778721</v>
      </c>
      <c r="M379" s="53">
        <v>152</v>
      </c>
      <c r="N379" s="53">
        <v>149.99995682236809</v>
      </c>
      <c r="O379" s="53">
        <v>149.99987143191419</v>
      </c>
      <c r="P379" s="53">
        <v>87.82</v>
      </c>
      <c r="Q379" s="53">
        <v>86.247607599378355</v>
      </c>
      <c r="R379" s="53">
        <v>79.689585213641593</v>
      </c>
      <c r="S379" s="53">
        <v>64.180000000000007</v>
      </c>
      <c r="T379" s="53">
        <v>63.752349222989729</v>
      </c>
      <c r="U379" s="53">
        <v>70.310286218272608</v>
      </c>
      <c r="V379" s="53">
        <v>152.83000000000001</v>
      </c>
      <c r="W379" s="53">
        <v>154.30822093476118</v>
      </c>
      <c r="X379" s="53">
        <v>145.67381248087548</v>
      </c>
      <c r="Y379" s="54">
        <v>2677</v>
      </c>
      <c r="Z379" s="54">
        <v>2754</v>
      </c>
      <c r="AA379" s="54">
        <v>2805</v>
      </c>
      <c r="AB379" s="51">
        <v>20</v>
      </c>
      <c r="AC379" s="52">
        <v>0.80256944444444445</v>
      </c>
    </row>
    <row r="380" spans="1:29" s="1" customFormat="1" x14ac:dyDescent="0.25">
      <c r="A380" s="51" t="s">
        <v>791</v>
      </c>
      <c r="B380" s="51" t="s">
        <v>3600</v>
      </c>
      <c r="C380" s="51">
        <v>41</v>
      </c>
      <c r="D380" s="52">
        <v>0.97699999999999998</v>
      </c>
      <c r="E380" s="52">
        <v>0.99028934110591926</v>
      </c>
      <c r="F380" s="52">
        <v>0.99236630226562383</v>
      </c>
      <c r="G380" s="52">
        <v>1.1279999999999999</v>
      </c>
      <c r="H380" s="52">
        <v>1.2346007230295655</v>
      </c>
      <c r="I380" s="52">
        <v>1.3842996955058886</v>
      </c>
      <c r="J380" s="52">
        <v>1.91</v>
      </c>
      <c r="K380" s="52">
        <v>1.9254018781059294</v>
      </c>
      <c r="L380" s="52">
        <v>2.0142311019337558</v>
      </c>
      <c r="M380" s="53">
        <v>118.68</v>
      </c>
      <c r="N380" s="53">
        <v>107.511354390815</v>
      </c>
      <c r="O380" s="53">
        <v>91.3427018854469</v>
      </c>
      <c r="P380" s="53">
        <v>70.099999999999994</v>
      </c>
      <c r="Q380" s="53">
        <v>68.938125268352678</v>
      </c>
      <c r="R380" s="53">
        <v>62.776150306345464</v>
      </c>
      <c r="S380" s="53">
        <v>48.58</v>
      </c>
      <c r="T380" s="53">
        <v>38.57322912246233</v>
      </c>
      <c r="U380" s="53">
        <v>28.566551579101436</v>
      </c>
      <c r="V380" s="53">
        <v>133.9</v>
      </c>
      <c r="W380" s="53">
        <v>132.73359586478807</v>
      </c>
      <c r="X380" s="53">
        <v>126.4456744067093</v>
      </c>
      <c r="Y380" s="54">
        <v>2150</v>
      </c>
      <c r="Z380" s="54">
        <v>2150</v>
      </c>
      <c r="AA380" s="54">
        <v>2184</v>
      </c>
      <c r="AB380" s="51">
        <v>21</v>
      </c>
      <c r="AC380" s="52">
        <v>0.69420833333333332</v>
      </c>
    </row>
    <row r="381" spans="1:29" s="1" customFormat="1" x14ac:dyDescent="0.25">
      <c r="A381" s="51" t="s">
        <v>1889</v>
      </c>
      <c r="B381" s="51" t="s">
        <v>3600</v>
      </c>
      <c r="C381" s="51">
        <v>33</v>
      </c>
      <c r="D381" s="52">
        <v>0.98799999999999999</v>
      </c>
      <c r="E381" s="52">
        <v>0.94750488367963059</v>
      </c>
      <c r="F381" s="52">
        <v>0.89776829668526414</v>
      </c>
      <c r="G381" s="52">
        <v>0.96700000000000008</v>
      </c>
      <c r="H381" s="52">
        <v>0.97427377708367713</v>
      </c>
      <c r="I381" s="52">
        <v>0.99939002570025048</v>
      </c>
      <c r="J381" s="52">
        <v>1.2109999999999999</v>
      </c>
      <c r="K381" s="52">
        <v>1.6899969279320795</v>
      </c>
      <c r="L381" s="52">
        <v>1.4727222608403845</v>
      </c>
      <c r="M381" s="53">
        <v>164.34</v>
      </c>
      <c r="N381" s="53">
        <v>178.80659339552096</v>
      </c>
      <c r="O381" s="53">
        <v>161.58775383612556</v>
      </c>
      <c r="P381" s="53">
        <v>131.22999999999999</v>
      </c>
      <c r="Q381" s="53">
        <v>103.08100105725211</v>
      </c>
      <c r="R381" s="53">
        <v>109.65352650198969</v>
      </c>
      <c r="S381" s="53">
        <v>33.11</v>
      </c>
      <c r="T381" s="53">
        <v>75.725592338268854</v>
      </c>
      <c r="U381" s="53">
        <v>51.934227334135869</v>
      </c>
      <c r="V381" s="53">
        <v>158.94999999999999</v>
      </c>
      <c r="W381" s="53">
        <v>174.2065751149195</v>
      </c>
      <c r="X381" s="53">
        <v>161.48918945913127</v>
      </c>
      <c r="Y381" s="54">
        <v>2940</v>
      </c>
      <c r="Z381" s="54">
        <v>3024</v>
      </c>
      <c r="AA381" s="54">
        <v>3080</v>
      </c>
      <c r="AB381" s="51">
        <v>14</v>
      </c>
      <c r="AC381" s="37"/>
    </row>
    <row r="382" spans="1:29" s="1" customFormat="1" x14ac:dyDescent="0.25">
      <c r="A382" s="51" t="s">
        <v>160</v>
      </c>
      <c r="B382" s="51" t="s">
        <v>3600</v>
      </c>
      <c r="C382" s="51">
        <v>42</v>
      </c>
      <c r="D382" s="52">
        <v>0.81900000000000006</v>
      </c>
      <c r="E382" s="52">
        <v>0.83386601297049057</v>
      </c>
      <c r="F382" s="52">
        <v>0.87275035708617676</v>
      </c>
      <c r="G382" s="52">
        <v>1</v>
      </c>
      <c r="H382" s="52">
        <v>0.93574693630720529</v>
      </c>
      <c r="I382" s="52">
        <v>0.9970337311562647</v>
      </c>
      <c r="J382" s="52">
        <v>1.032</v>
      </c>
      <c r="K382" s="52">
        <v>0.93574693630720529</v>
      </c>
      <c r="L382" s="52">
        <v>0.99703373115626481</v>
      </c>
      <c r="M382" s="53">
        <v>182.5</v>
      </c>
      <c r="N382" s="53">
        <v>201.31928351060324</v>
      </c>
      <c r="O382" s="53">
        <v>174.43912956510974</v>
      </c>
      <c r="P382" s="53">
        <v>176.87</v>
      </c>
      <c r="Q382" s="53">
        <v>201.31928351060324</v>
      </c>
      <c r="R382" s="53">
        <v>174.43912956510974</v>
      </c>
      <c r="S382" s="53">
        <v>5.63</v>
      </c>
      <c r="T382" s="53">
        <v>0</v>
      </c>
      <c r="U382" s="53">
        <v>0</v>
      </c>
      <c r="V382" s="53">
        <v>182.54</v>
      </c>
      <c r="W382" s="53">
        <v>188.38390276460865</v>
      </c>
      <c r="X382" s="53">
        <v>173.92169620995247</v>
      </c>
      <c r="Y382" s="54">
        <v>3108</v>
      </c>
      <c r="Z382" s="54">
        <v>3196</v>
      </c>
      <c r="AA382" s="54">
        <v>3256</v>
      </c>
      <c r="AB382" s="51">
        <v>14</v>
      </c>
      <c r="AC382" s="52">
        <v>0.59885057471264369</v>
      </c>
    </row>
    <row r="383" spans="1:29" s="1" customFormat="1" x14ac:dyDescent="0.25">
      <c r="A383" s="51" t="s">
        <v>291</v>
      </c>
      <c r="B383" s="51" t="s">
        <v>3600</v>
      </c>
      <c r="C383" s="51">
        <v>44</v>
      </c>
      <c r="D383" s="52">
        <v>0.95400000000000007</v>
      </c>
      <c r="E383" s="52">
        <v>0.94511999142918368</v>
      </c>
      <c r="F383" s="52">
        <v>0.94044513785621997</v>
      </c>
      <c r="G383" s="52">
        <v>0.70700000000000007</v>
      </c>
      <c r="H383" s="52">
        <v>1.0115485240881024</v>
      </c>
      <c r="I383" s="52">
        <v>1</v>
      </c>
      <c r="J383" s="52">
        <v>0.71</v>
      </c>
      <c r="K383" s="52">
        <v>1.1151315353521967</v>
      </c>
      <c r="L383" s="52">
        <v>1.1064332577756801</v>
      </c>
      <c r="M383" s="53">
        <v>179.21</v>
      </c>
      <c r="N383" s="53">
        <v>164.42411420907527</v>
      </c>
      <c r="O383" s="53">
        <v>156.82327544073084</v>
      </c>
      <c r="P383" s="53">
        <v>178.41</v>
      </c>
      <c r="Q383" s="53">
        <v>149.15098782508485</v>
      </c>
      <c r="R383" s="53">
        <v>141.73767313900231</v>
      </c>
      <c r="S383" s="53">
        <v>0.8</v>
      </c>
      <c r="T383" s="53">
        <v>15.273126383990409</v>
      </c>
      <c r="U383" s="53">
        <v>15.085602301728533</v>
      </c>
      <c r="V383" s="53">
        <v>126.66</v>
      </c>
      <c r="W383" s="53">
        <v>166.32297005268367</v>
      </c>
      <c r="X383" s="53">
        <v>156.82327544073084</v>
      </c>
      <c r="Y383" s="54">
        <v>2205</v>
      </c>
      <c r="Z383" s="54">
        <v>2916</v>
      </c>
      <c r="AA383" s="54">
        <v>2970</v>
      </c>
      <c r="AB383" s="51">
        <v>6</v>
      </c>
      <c r="AC383" s="37"/>
    </row>
    <row r="384" spans="1:29" s="1" customFormat="1" x14ac:dyDescent="0.25">
      <c r="A384" s="51" t="s">
        <v>347</v>
      </c>
      <c r="B384" s="51" t="s">
        <v>3600</v>
      </c>
      <c r="C384" s="51">
        <v>38</v>
      </c>
      <c r="D384" s="52">
        <v>0.91599999999999993</v>
      </c>
      <c r="E384" s="52">
        <v>0.96918058773320326</v>
      </c>
      <c r="F384" s="52">
        <v>0.98676050650436986</v>
      </c>
      <c r="G384" s="52">
        <v>0.83200000000000007</v>
      </c>
      <c r="H384" s="52">
        <v>0.94144865459618232</v>
      </c>
      <c r="I384" s="52">
        <v>0.98694832902897378</v>
      </c>
      <c r="J384" s="52">
        <v>1.115</v>
      </c>
      <c r="K384" s="52">
        <v>1.6480572923704351</v>
      </c>
      <c r="L384" s="52">
        <v>1.5272377833638875</v>
      </c>
      <c r="M384" s="53">
        <v>160.80000000000001</v>
      </c>
      <c r="N384" s="53">
        <v>164.25756554112854</v>
      </c>
      <c r="O384" s="53">
        <v>157.79473197467047</v>
      </c>
      <c r="P384" s="53">
        <v>119.99</v>
      </c>
      <c r="Q384" s="53">
        <v>93.831728303278638</v>
      </c>
      <c r="R384" s="53">
        <v>101.97184010793265</v>
      </c>
      <c r="S384" s="53">
        <v>40.799999999999997</v>
      </c>
      <c r="T384" s="53">
        <v>70.42583723784989</v>
      </c>
      <c r="U384" s="53">
        <v>55.822891866737827</v>
      </c>
      <c r="V384" s="53">
        <v>133.76</v>
      </c>
      <c r="W384" s="53">
        <v>154.64006408593971</v>
      </c>
      <c r="X384" s="53">
        <v>155.73524705197582</v>
      </c>
      <c r="Y384" s="54">
        <v>2205</v>
      </c>
      <c r="Z384" s="54">
        <v>2376</v>
      </c>
      <c r="AA384" s="54">
        <v>2750</v>
      </c>
      <c r="AB384" s="51">
        <v>4</v>
      </c>
      <c r="AC384" s="37"/>
    </row>
    <row r="385" spans="1:29" s="1" customFormat="1" x14ac:dyDescent="0.25">
      <c r="A385" s="51" t="s">
        <v>1246</v>
      </c>
      <c r="B385" s="51" t="s">
        <v>3600</v>
      </c>
      <c r="C385" s="51">
        <v>33</v>
      </c>
      <c r="D385" s="52">
        <v>0.94</v>
      </c>
      <c r="E385" s="52">
        <v>0.94294660940260566</v>
      </c>
      <c r="F385" s="52">
        <v>0.9484022013439144</v>
      </c>
      <c r="G385" s="52">
        <v>0.99299999999999999</v>
      </c>
      <c r="H385" s="52">
        <v>1.012559790476669</v>
      </c>
      <c r="I385" s="52">
        <v>1</v>
      </c>
      <c r="J385" s="52">
        <v>2.121</v>
      </c>
      <c r="K385" s="52">
        <v>1.8274977796124643</v>
      </c>
      <c r="L385" s="52">
        <v>1.6628538492020606</v>
      </c>
      <c r="M385" s="53">
        <v>180.2</v>
      </c>
      <c r="N385" s="53">
        <v>172.17120058878115</v>
      </c>
      <c r="O385" s="53">
        <v>174.47285635255287</v>
      </c>
      <c r="P385" s="53">
        <v>84.36</v>
      </c>
      <c r="Q385" s="53">
        <v>95.394717705901485</v>
      </c>
      <c r="R385" s="53">
        <v>104.9237468682384</v>
      </c>
      <c r="S385" s="53">
        <v>95.84</v>
      </c>
      <c r="T385" s="53">
        <v>76.776482882879662</v>
      </c>
      <c r="U385" s="53">
        <v>69.549109484314471</v>
      </c>
      <c r="V385" s="53">
        <v>178.96</v>
      </c>
      <c r="W385" s="53">
        <v>174.33363479429281</v>
      </c>
      <c r="X385" s="53">
        <v>174.47285635255287</v>
      </c>
      <c r="Y385" s="54">
        <v>3202</v>
      </c>
      <c r="Z385" s="54">
        <v>3294</v>
      </c>
      <c r="AA385" s="54">
        <v>3355</v>
      </c>
      <c r="AB385" s="51">
        <v>25</v>
      </c>
      <c r="AC385" s="52">
        <v>0.75914590747330957</v>
      </c>
    </row>
    <row r="386" spans="1:29" s="1" customFormat="1" x14ac:dyDescent="0.25">
      <c r="A386" s="51" t="s">
        <v>953</v>
      </c>
      <c r="B386" s="51" t="s">
        <v>3600</v>
      </c>
      <c r="C386" s="51">
        <v>40</v>
      </c>
      <c r="D386" s="52">
        <v>0.84799999999999998</v>
      </c>
      <c r="E386" s="52">
        <v>0.92117824260681402</v>
      </c>
      <c r="F386" s="52">
        <v>0.97100959865741598</v>
      </c>
      <c r="G386" s="52">
        <v>0.97499999999999998</v>
      </c>
      <c r="H386" s="52">
        <v>0.98245357187300986</v>
      </c>
      <c r="I386" s="52">
        <v>0.91299632606916137</v>
      </c>
      <c r="J386" s="52">
        <v>1.5219999999999998</v>
      </c>
      <c r="K386" s="52">
        <v>1.2056016839785491</v>
      </c>
      <c r="L386" s="52">
        <v>1.4858728239845258</v>
      </c>
      <c r="M386" s="53">
        <v>150</v>
      </c>
      <c r="N386" s="53">
        <v>149.76670384397806</v>
      </c>
      <c r="O386" s="53">
        <v>149.99999442893647</v>
      </c>
      <c r="P386" s="53">
        <v>96.05</v>
      </c>
      <c r="Q386" s="53">
        <v>122.04597512969424</v>
      </c>
      <c r="R386" s="53">
        <v>92.167675196299214</v>
      </c>
      <c r="S386" s="53">
        <v>53.95</v>
      </c>
      <c r="T386" s="53">
        <v>27.720728714283833</v>
      </c>
      <c r="U386" s="53">
        <v>57.832319232637253</v>
      </c>
      <c r="V386" s="53">
        <v>146.21</v>
      </c>
      <c r="W386" s="53">
        <v>147.13883313916349</v>
      </c>
      <c r="X386" s="53">
        <v>136.94944382401366</v>
      </c>
      <c r="Y386" s="54">
        <v>2709</v>
      </c>
      <c r="Z386" s="54">
        <v>2630</v>
      </c>
      <c r="AA386" s="54">
        <v>2679</v>
      </c>
      <c r="AB386" s="51">
        <v>7</v>
      </c>
      <c r="AC386" s="37"/>
    </row>
    <row r="387" spans="1:29" s="1" customFormat="1" x14ac:dyDescent="0.25">
      <c r="A387" s="51" t="s">
        <v>1152</v>
      </c>
      <c r="B387" s="51" t="s">
        <v>3600</v>
      </c>
      <c r="C387" s="51">
        <v>46</v>
      </c>
      <c r="D387" s="52">
        <v>0.91700000000000004</v>
      </c>
      <c r="E387" s="52">
        <v>0.92798401950865173</v>
      </c>
      <c r="F387" s="52">
        <v>0.93201934824344879</v>
      </c>
      <c r="G387" s="52">
        <v>0.85299999999999998</v>
      </c>
      <c r="H387" s="52">
        <v>0.87887184379091066</v>
      </c>
      <c r="I387" s="52">
        <v>0.80974673889632498</v>
      </c>
      <c r="J387" s="52">
        <v>1.8480000000000001</v>
      </c>
      <c r="K387" s="52">
        <v>1.8685846188123354</v>
      </c>
      <c r="L387" s="52">
        <v>1.9387993375984369</v>
      </c>
      <c r="M387" s="53">
        <v>150</v>
      </c>
      <c r="N387" s="53">
        <v>150.00002311606391</v>
      </c>
      <c r="O387" s="53">
        <v>149.9998987070002</v>
      </c>
      <c r="P387" s="53">
        <v>69.2</v>
      </c>
      <c r="Q387" s="53">
        <v>70.551151688536009</v>
      </c>
      <c r="R387" s="53">
        <v>62.648014395974378</v>
      </c>
      <c r="S387" s="53">
        <v>80.8</v>
      </c>
      <c r="T387" s="53">
        <v>79.448871427527905</v>
      </c>
      <c r="U387" s="53">
        <v>87.351884311025813</v>
      </c>
      <c r="V387" s="53">
        <v>127.89</v>
      </c>
      <c r="W387" s="53">
        <v>131.83079688469431</v>
      </c>
      <c r="X387" s="53">
        <v>121.46192881277247</v>
      </c>
      <c r="Y387" s="54">
        <v>2100</v>
      </c>
      <c r="Z387" s="54">
        <v>2160</v>
      </c>
      <c r="AA387" s="54">
        <v>2200</v>
      </c>
      <c r="AB387" s="51">
        <v>11</v>
      </c>
      <c r="AC387" s="52">
        <v>0.7983435582822086</v>
      </c>
    </row>
    <row r="388" spans="1:29" s="1" customFormat="1" x14ac:dyDescent="0.25">
      <c r="A388" s="51" t="s">
        <v>705</v>
      </c>
      <c r="B388" s="51" t="s">
        <v>3600</v>
      </c>
      <c r="C388" s="51">
        <v>46</v>
      </c>
      <c r="D388" s="52">
        <v>0.92799999999999994</v>
      </c>
      <c r="E388" s="52">
        <v>0.94721927615007295</v>
      </c>
      <c r="F388" s="52">
        <v>0.94682004930156116</v>
      </c>
      <c r="G388" s="52">
        <v>0.91</v>
      </c>
      <c r="H388" s="52">
        <v>0.93703111064477207</v>
      </c>
      <c r="I388" s="52">
        <v>0.95369069165362874</v>
      </c>
      <c r="J388" s="52">
        <v>1.5290000000000001</v>
      </c>
      <c r="K388" s="52">
        <v>1.5977000223632829</v>
      </c>
      <c r="L388" s="52">
        <v>2.0095796734068267</v>
      </c>
      <c r="M388" s="53">
        <v>153.11000000000001</v>
      </c>
      <c r="N388" s="53">
        <v>164.97160434257739</v>
      </c>
      <c r="O388" s="53">
        <v>150.00001614052326</v>
      </c>
      <c r="P388" s="53">
        <v>91.06</v>
      </c>
      <c r="Q388" s="53">
        <v>96.753785740904377</v>
      </c>
      <c r="R388" s="53">
        <v>71.185841016491423</v>
      </c>
      <c r="S388" s="53">
        <v>62.05</v>
      </c>
      <c r="T388" s="53">
        <v>68.217818601673031</v>
      </c>
      <c r="U388" s="53">
        <v>78.814175124031848</v>
      </c>
      <c r="V388" s="53">
        <v>139.26</v>
      </c>
      <c r="W388" s="53">
        <v>154.5835256419752</v>
      </c>
      <c r="X388" s="53">
        <v>143.05361914111111</v>
      </c>
      <c r="Y388" s="54">
        <v>2415</v>
      </c>
      <c r="Z388" s="54">
        <v>2592</v>
      </c>
      <c r="AA388" s="54">
        <v>2640</v>
      </c>
      <c r="AB388" s="51">
        <v>9</v>
      </c>
      <c r="AC388" s="52">
        <v>0.68777777777777782</v>
      </c>
    </row>
    <row r="389" spans="1:29" s="1" customFormat="1" x14ac:dyDescent="0.25">
      <c r="A389" s="51" t="s">
        <v>1177</v>
      </c>
      <c r="B389" s="51" t="s">
        <v>3600</v>
      </c>
      <c r="C389" s="51">
        <v>58</v>
      </c>
      <c r="D389" s="52">
        <v>0.91</v>
      </c>
      <c r="E389" s="52">
        <v>0.93152146982027484</v>
      </c>
      <c r="F389" s="52">
        <v>0.94242845786963436</v>
      </c>
      <c r="G389" s="52">
        <v>1.02</v>
      </c>
      <c r="H389" s="52">
        <v>1.0138325990400299</v>
      </c>
      <c r="I389" s="52">
        <v>0.81585451204205528</v>
      </c>
      <c r="J389" s="52">
        <v>1.6769999999999998</v>
      </c>
      <c r="K389" s="52">
        <v>1.472296650468768</v>
      </c>
      <c r="L389" s="52">
        <v>1.4007445207218787</v>
      </c>
      <c r="M389" s="53">
        <v>127.51</v>
      </c>
      <c r="N389" s="53">
        <v>131.00810577401458</v>
      </c>
      <c r="O389" s="53">
        <v>151.24980550388085</v>
      </c>
      <c r="P389" s="53">
        <v>77.540000000000006</v>
      </c>
      <c r="Q389" s="53">
        <v>90.212993644922975</v>
      </c>
      <c r="R389" s="53">
        <v>88.094462937631889</v>
      </c>
      <c r="S389" s="53">
        <v>49.97</v>
      </c>
      <c r="T389" s="53">
        <v>40.795112129091606</v>
      </c>
      <c r="U389" s="53">
        <v>63.155342566248969</v>
      </c>
      <c r="V389" s="53">
        <v>130.02000000000001</v>
      </c>
      <c r="W389" s="53">
        <v>132.82028837218036</v>
      </c>
      <c r="X389" s="53">
        <v>123.39783626582448</v>
      </c>
      <c r="Y389" s="54">
        <v>2362</v>
      </c>
      <c r="Z389" s="54">
        <v>2430</v>
      </c>
      <c r="AA389" s="54">
        <v>3062</v>
      </c>
      <c r="AB389" s="51">
        <v>19</v>
      </c>
      <c r="AC389" s="52">
        <v>0.59700520833333337</v>
      </c>
    </row>
    <row r="390" spans="1:29" s="1" customFormat="1" x14ac:dyDescent="0.25">
      <c r="A390" s="51" t="s">
        <v>1183</v>
      </c>
      <c r="B390" s="51" t="s">
        <v>3600</v>
      </c>
      <c r="C390" s="51">
        <v>39</v>
      </c>
      <c r="D390" s="52">
        <v>0.93</v>
      </c>
      <c r="E390" s="52">
        <v>0.9374172609642567</v>
      </c>
      <c r="F390" s="52">
        <v>0.96386688452708436</v>
      </c>
      <c r="G390" s="52">
        <v>0.98</v>
      </c>
      <c r="H390" s="52">
        <v>1.005025352112676</v>
      </c>
      <c r="I390" s="52">
        <v>0.93165466668795271</v>
      </c>
      <c r="J390" s="52">
        <v>1.7669999999999999</v>
      </c>
      <c r="K390" s="52">
        <v>1.9190086111843205</v>
      </c>
      <c r="L390" s="52">
        <v>1.652336717623714</v>
      </c>
      <c r="M390" s="53">
        <v>150</v>
      </c>
      <c r="N390" s="53">
        <v>149.99994718311717</v>
      </c>
      <c r="O390" s="53">
        <v>149.99997006657793</v>
      </c>
      <c r="P390" s="53">
        <v>83.18</v>
      </c>
      <c r="Q390" s="53">
        <v>78.558141352767123</v>
      </c>
      <c r="R390" s="53">
        <v>84.576085869808367</v>
      </c>
      <c r="S390" s="53">
        <v>66.819999999999993</v>
      </c>
      <c r="T390" s="53">
        <v>71.441805830350063</v>
      </c>
      <c r="U390" s="53">
        <v>65.423884196769549</v>
      </c>
      <c r="V390" s="53">
        <v>147.01</v>
      </c>
      <c r="W390" s="53">
        <v>150.75374973459517</v>
      </c>
      <c r="X390" s="53">
        <v>139.74817211558053</v>
      </c>
      <c r="Y390" s="54">
        <v>2625</v>
      </c>
      <c r="Z390" s="54">
        <v>2700</v>
      </c>
      <c r="AA390" s="54">
        <v>2750</v>
      </c>
      <c r="AB390" s="51">
        <v>21</v>
      </c>
      <c r="AC390" s="52">
        <v>0.54753685724559509</v>
      </c>
    </row>
    <row r="391" spans="1:29" s="1" customFormat="1" x14ac:dyDescent="0.25">
      <c r="A391" s="51" t="s">
        <v>1185</v>
      </c>
      <c r="B391" s="51" t="s">
        <v>3600</v>
      </c>
      <c r="C391" s="51">
        <v>39</v>
      </c>
      <c r="D391" s="52">
        <v>0.96</v>
      </c>
      <c r="E391" s="52">
        <v>0.99883457225652006</v>
      </c>
      <c r="F391" s="52">
        <v>0.98935441698312898</v>
      </c>
      <c r="G391" s="52">
        <v>0.84400000000000008</v>
      </c>
      <c r="H391" s="52">
        <v>0.9906294893561447</v>
      </c>
      <c r="I391" s="52">
        <v>0.95279447917538262</v>
      </c>
      <c r="J391" s="52">
        <v>1.4730000000000001</v>
      </c>
      <c r="K391" s="52">
        <v>1.3099508622713452</v>
      </c>
      <c r="L391" s="52">
        <v>1.4388879027381227</v>
      </c>
      <c r="M391" s="53">
        <v>150</v>
      </c>
      <c r="N391" s="53">
        <v>150.00007652315514</v>
      </c>
      <c r="O391" s="53">
        <v>150.00008964970277</v>
      </c>
      <c r="P391" s="53">
        <v>85.91</v>
      </c>
      <c r="Q391" s="53">
        <v>113.43517034819565</v>
      </c>
      <c r="R391" s="53">
        <v>99.326192834119965</v>
      </c>
      <c r="S391" s="53">
        <v>64.09</v>
      </c>
      <c r="T391" s="53">
        <v>36.564906174959482</v>
      </c>
      <c r="U391" s="53">
        <v>50.673896815582793</v>
      </c>
      <c r="V391" s="53">
        <v>126.57</v>
      </c>
      <c r="W391" s="53">
        <v>148.59449920951582</v>
      </c>
      <c r="X391" s="53">
        <v>142.91925729404923</v>
      </c>
      <c r="Y391" s="54">
        <v>2200</v>
      </c>
      <c r="Z391" s="54">
        <v>2700</v>
      </c>
      <c r="AA391" s="54">
        <v>2750</v>
      </c>
      <c r="AB391" s="51">
        <v>7</v>
      </c>
      <c r="AC391" s="37"/>
    </row>
    <row r="392" spans="1:29" s="1" customFormat="1" x14ac:dyDescent="0.25">
      <c r="A392" s="51" t="s">
        <v>275</v>
      </c>
      <c r="B392" s="51" t="s">
        <v>3600</v>
      </c>
      <c r="C392" s="51">
        <v>42</v>
      </c>
      <c r="D392" s="52">
        <v>0.88900000000000001</v>
      </c>
      <c r="E392" s="52">
        <v>0.91163712765596938</v>
      </c>
      <c r="F392" s="52">
        <v>0.93885958301934191</v>
      </c>
      <c r="G392" s="52">
        <v>0.85799999999999998</v>
      </c>
      <c r="H392" s="52">
        <v>0.88732047275917469</v>
      </c>
      <c r="I392" s="52">
        <v>0.87630769660740004</v>
      </c>
      <c r="J392" s="52">
        <v>1.4390000000000001</v>
      </c>
      <c r="K392" s="52">
        <v>1.2920338739773216</v>
      </c>
      <c r="L392" s="52">
        <v>1.4219413041365683</v>
      </c>
      <c r="M392" s="53">
        <v>152.99</v>
      </c>
      <c r="N392" s="53">
        <v>153.04890890778535</v>
      </c>
      <c r="O392" s="53">
        <v>150.00001497219813</v>
      </c>
      <c r="P392" s="53">
        <v>91.2</v>
      </c>
      <c r="Q392" s="53">
        <v>105.10825833790457</v>
      </c>
      <c r="R392" s="53">
        <v>92.441345665234223</v>
      </c>
      <c r="S392" s="53">
        <v>61.79</v>
      </c>
      <c r="T392" s="53">
        <v>47.940650569880773</v>
      </c>
      <c r="U392" s="53">
        <v>57.5586693069639</v>
      </c>
      <c r="V392" s="53">
        <v>131.22999999999999</v>
      </c>
      <c r="W392" s="53">
        <v>135.80343020733196</v>
      </c>
      <c r="X392" s="53">
        <v>131.44616761136245</v>
      </c>
      <c r="Y392" s="54">
        <v>2453</v>
      </c>
      <c r="Z392" s="54">
        <v>2532</v>
      </c>
      <c r="AA392" s="54">
        <v>2750</v>
      </c>
      <c r="AB392" s="51">
        <v>4</v>
      </c>
      <c r="AC392" s="52">
        <v>1.0532610035753915</v>
      </c>
    </row>
    <row r="393" spans="1:29" s="1" customFormat="1" x14ac:dyDescent="0.25">
      <c r="A393" s="51" t="s">
        <v>1187</v>
      </c>
      <c r="B393" s="51" t="s">
        <v>3600</v>
      </c>
      <c r="C393" s="51">
        <v>35</v>
      </c>
      <c r="D393" s="52">
        <v>0.98599999999999999</v>
      </c>
      <c r="E393" s="52">
        <v>0.97797666690921436</v>
      </c>
      <c r="F393" s="52">
        <v>0.89910861824190658</v>
      </c>
      <c r="G393" s="52">
        <v>0.83499999999999996</v>
      </c>
      <c r="H393" s="52">
        <v>1.0121565271722153</v>
      </c>
      <c r="I393" s="52">
        <v>1.2827855814682887</v>
      </c>
      <c r="J393" s="52">
        <v>2.1030000000000002</v>
      </c>
      <c r="K393" s="52">
        <v>2.2427195058180001</v>
      </c>
      <c r="L393" s="52">
        <v>2.1071269545121676</v>
      </c>
      <c r="M393" s="53">
        <v>152.72999999999999</v>
      </c>
      <c r="N393" s="53">
        <v>132.94485595518847</v>
      </c>
      <c r="O393" s="53">
        <v>97.127411702550802</v>
      </c>
      <c r="P393" s="53">
        <v>60.63</v>
      </c>
      <c r="Q393" s="53">
        <v>59.999033922851062</v>
      </c>
      <c r="R393" s="53">
        <v>59.129632901597923</v>
      </c>
      <c r="S393" s="53">
        <v>92.09</v>
      </c>
      <c r="T393" s="53">
        <v>72.945822032337404</v>
      </c>
      <c r="U393" s="53">
        <v>37.997778800952887</v>
      </c>
      <c r="V393" s="53">
        <v>127.49</v>
      </c>
      <c r="W393" s="53">
        <v>134.56100370901396</v>
      </c>
      <c r="X393" s="53">
        <v>124.5936432973665</v>
      </c>
      <c r="Y393" s="54">
        <v>2415</v>
      </c>
      <c r="Z393" s="54">
        <v>2484</v>
      </c>
      <c r="AA393" s="54">
        <v>2530</v>
      </c>
      <c r="AB393" s="51">
        <v>11</v>
      </c>
      <c r="AC393" s="37"/>
    </row>
    <row r="394" spans="1:29" s="1" customFormat="1" x14ac:dyDescent="0.25">
      <c r="A394" s="51" t="s">
        <v>7</v>
      </c>
      <c r="B394" s="51" t="s">
        <v>3600</v>
      </c>
      <c r="C394" s="51">
        <v>55</v>
      </c>
      <c r="D394" s="52">
        <v>0.88200000000000001</v>
      </c>
      <c r="E394" s="52">
        <v>0.89772985760429458</v>
      </c>
      <c r="F394" s="52">
        <v>0.90954264644836769</v>
      </c>
      <c r="G394" s="52">
        <v>0.60699999999999998</v>
      </c>
      <c r="H394" s="52">
        <v>0.58307053738839454</v>
      </c>
      <c r="I394" s="52">
        <v>0.97466766719165143</v>
      </c>
      <c r="J394" s="52">
        <v>1.177</v>
      </c>
      <c r="K394" s="52">
        <v>1.1176877568849568</v>
      </c>
      <c r="L394" s="52">
        <v>1.713224702744224</v>
      </c>
      <c r="M394" s="53">
        <v>148.44</v>
      </c>
      <c r="N394" s="53">
        <v>150.8949999579992</v>
      </c>
      <c r="O394" s="53">
        <v>143.64478383949964</v>
      </c>
      <c r="P394" s="53">
        <v>76.59</v>
      </c>
      <c r="Q394" s="53">
        <v>78.718253978144261</v>
      </c>
      <c r="R394" s="53">
        <v>81.720702570324974</v>
      </c>
      <c r="S394" s="53">
        <v>71.849999999999994</v>
      </c>
      <c r="T394" s="53">
        <v>72.176745979854942</v>
      </c>
      <c r="U394" s="53">
        <v>61.924081269174664</v>
      </c>
      <c r="V394" s="53">
        <v>90.16</v>
      </c>
      <c r="W394" s="53">
        <v>87.982428714732379</v>
      </c>
      <c r="X394" s="53">
        <v>140.00592636909414</v>
      </c>
      <c r="Y394" s="54">
        <v>1585</v>
      </c>
      <c r="Z394" s="54">
        <v>1630</v>
      </c>
      <c r="AA394" s="54">
        <v>2750</v>
      </c>
      <c r="AB394" s="51">
        <v>20</v>
      </c>
      <c r="AC394" s="52">
        <v>0.29097826086956524</v>
      </c>
    </row>
    <row r="395" spans="1:29" s="1" customFormat="1" x14ac:dyDescent="0.25">
      <c r="A395" s="51" t="s">
        <v>1029</v>
      </c>
      <c r="B395" s="51" t="s">
        <v>3600</v>
      </c>
      <c r="C395" s="51">
        <v>45</v>
      </c>
      <c r="D395" s="52">
        <v>0.80599999999999994</v>
      </c>
      <c r="E395" s="52">
        <v>0.83147470156686165</v>
      </c>
      <c r="F395" s="52">
        <v>0.87695951427599383</v>
      </c>
      <c r="G395" s="52">
        <v>0.70900000000000007</v>
      </c>
      <c r="H395" s="52">
        <v>0.73864353623417101</v>
      </c>
      <c r="I395" s="52">
        <v>0.68768120124906662</v>
      </c>
      <c r="J395" s="52">
        <v>1.508</v>
      </c>
      <c r="K395" s="52">
        <v>1.394097160822213</v>
      </c>
      <c r="L395" s="52">
        <v>1.1326083423037174</v>
      </c>
      <c r="M395" s="53">
        <v>151.07</v>
      </c>
      <c r="N395" s="53">
        <v>150.5639764000218</v>
      </c>
      <c r="O395" s="53">
        <v>149.99995112106626</v>
      </c>
      <c r="P395" s="53">
        <v>70.989999999999995</v>
      </c>
      <c r="Q395" s="53">
        <v>79.774287677337284</v>
      </c>
      <c r="R395" s="53">
        <v>91.074860321464172</v>
      </c>
      <c r="S395" s="53">
        <v>80.08</v>
      </c>
      <c r="T395" s="53">
        <v>70.789688722684517</v>
      </c>
      <c r="U395" s="53">
        <v>58.925090799602096</v>
      </c>
      <c r="V395" s="53">
        <v>107.06</v>
      </c>
      <c r="W395" s="53">
        <v>111.21310795759037</v>
      </c>
      <c r="X395" s="53">
        <v>103.15214657423614</v>
      </c>
      <c r="Y395" s="54">
        <v>2005</v>
      </c>
      <c r="Z395" s="54">
        <v>2062</v>
      </c>
      <c r="AA395" s="54">
        <v>2101</v>
      </c>
      <c r="AB395" s="51">
        <v>24</v>
      </c>
      <c r="AC395" s="52">
        <v>0.62855769230769232</v>
      </c>
    </row>
    <row r="396" spans="1:29" s="1" customFormat="1" x14ac:dyDescent="0.25">
      <c r="A396" s="51" t="s">
        <v>951</v>
      </c>
      <c r="B396" s="51" t="s">
        <v>3600</v>
      </c>
      <c r="C396" s="51">
        <v>49</v>
      </c>
      <c r="D396" s="52">
        <v>0.90099999999999991</v>
      </c>
      <c r="E396" s="52">
        <v>0.88403731885032133</v>
      </c>
      <c r="F396" s="52">
        <v>0.90779966482595675</v>
      </c>
      <c r="G396" s="52">
        <v>1</v>
      </c>
      <c r="H396" s="52">
        <v>1</v>
      </c>
      <c r="I396" s="52">
        <v>1</v>
      </c>
      <c r="J396" s="52">
        <v>1.9730000000000001</v>
      </c>
      <c r="K396" s="52">
        <v>2.4673540914949648</v>
      </c>
      <c r="L396" s="52">
        <v>2.0755982615635142</v>
      </c>
      <c r="M396" s="53">
        <v>165.27</v>
      </c>
      <c r="N396" s="53">
        <v>170.93958266754925</v>
      </c>
      <c r="O396" s="53">
        <v>154.75209972884505</v>
      </c>
      <c r="P396" s="53">
        <v>83.78</v>
      </c>
      <c r="Q396" s="53">
        <v>69.280523317177114</v>
      </c>
      <c r="R396" s="53">
        <v>74.557828744890557</v>
      </c>
      <c r="S396" s="53">
        <v>81.48</v>
      </c>
      <c r="T396" s="53">
        <v>101.65905935037212</v>
      </c>
      <c r="U396" s="53">
        <v>80.194270983954496</v>
      </c>
      <c r="V396" s="53">
        <v>165.27</v>
      </c>
      <c r="W396" s="53">
        <v>170.93958266754925</v>
      </c>
      <c r="X396" s="53">
        <v>154.75209972884505</v>
      </c>
      <c r="Y396" s="54">
        <v>2830</v>
      </c>
      <c r="Z396" s="54">
        <v>2910</v>
      </c>
      <c r="AA396" s="54">
        <v>2970</v>
      </c>
      <c r="AB396" s="51">
        <v>22</v>
      </c>
      <c r="AC396" s="52">
        <v>0.66085455330168319</v>
      </c>
    </row>
    <row r="397" spans="1:29" s="1" customFormat="1" x14ac:dyDescent="0.25">
      <c r="A397" s="51" t="s">
        <v>1188</v>
      </c>
      <c r="B397" s="51" t="s">
        <v>3600</v>
      </c>
      <c r="C397" s="51">
        <v>54</v>
      </c>
      <c r="D397" s="52">
        <v>0.92200000000000004</v>
      </c>
      <c r="E397" s="52">
        <v>0.92318318115966447</v>
      </c>
      <c r="F397" s="52">
        <v>0.93163141732624022</v>
      </c>
      <c r="G397" s="52">
        <v>0.82599999999999996</v>
      </c>
      <c r="H397" s="52">
        <v>0.87059731840800392</v>
      </c>
      <c r="I397" s="52">
        <v>0.79513089715620933</v>
      </c>
      <c r="J397" s="52">
        <v>1.5109999999999999</v>
      </c>
      <c r="K397" s="52">
        <v>1.4317690938234271</v>
      </c>
      <c r="L397" s="52">
        <v>1.4075723732126688</v>
      </c>
      <c r="M397" s="53">
        <v>151.69</v>
      </c>
      <c r="N397" s="53">
        <v>150.00002351943951</v>
      </c>
      <c r="O397" s="53">
        <v>149.99995779428428</v>
      </c>
      <c r="P397" s="53">
        <v>82.9</v>
      </c>
      <c r="Q397" s="53">
        <v>91.208574623183296</v>
      </c>
      <c r="R397" s="53">
        <v>84.73425827628293</v>
      </c>
      <c r="S397" s="53">
        <v>68.790000000000006</v>
      </c>
      <c r="T397" s="53">
        <v>58.79144889625622</v>
      </c>
      <c r="U397" s="53">
        <v>65.265699518001341</v>
      </c>
      <c r="V397" s="53">
        <v>125.3</v>
      </c>
      <c r="W397" s="53">
        <v>130.58961823716157</v>
      </c>
      <c r="X397" s="53">
        <v>119.26960101436279</v>
      </c>
      <c r="Y397" s="54">
        <v>1950</v>
      </c>
      <c r="Z397" s="54">
        <v>2005</v>
      </c>
      <c r="AA397" s="54">
        <v>2042</v>
      </c>
      <c r="AB397" s="51">
        <v>16</v>
      </c>
      <c r="AC397" s="52">
        <v>0.42186046511627906</v>
      </c>
    </row>
    <row r="398" spans="1:29" s="1" customFormat="1" x14ac:dyDescent="0.25">
      <c r="A398" s="51" t="s">
        <v>299</v>
      </c>
      <c r="B398" s="51" t="s">
        <v>3600</v>
      </c>
      <c r="C398" s="51">
        <v>54</v>
      </c>
      <c r="D398" s="52">
        <v>0.9</v>
      </c>
      <c r="E398" s="52">
        <v>0.91364586576524487</v>
      </c>
      <c r="F398" s="52">
        <v>0.89866483321504609</v>
      </c>
      <c r="G398" s="52">
        <v>0.745</v>
      </c>
      <c r="H398" s="52">
        <v>0.79077007069046967</v>
      </c>
      <c r="I398" s="52">
        <v>0.72993877568113097</v>
      </c>
      <c r="J398" s="52">
        <v>1.4080000000000001</v>
      </c>
      <c r="K398" s="52">
        <v>1.382898993796563</v>
      </c>
      <c r="L398" s="52">
        <v>1.4764269741597398</v>
      </c>
      <c r="M398" s="53">
        <v>150</v>
      </c>
      <c r="N398" s="53">
        <v>149.99998939218716</v>
      </c>
      <c r="O398" s="53">
        <v>149.99990577658622</v>
      </c>
      <c r="P398" s="53">
        <v>79.38</v>
      </c>
      <c r="Q398" s="53">
        <v>85.773077243759261</v>
      </c>
      <c r="R398" s="53">
        <v>74.159270652149559</v>
      </c>
      <c r="S398" s="53">
        <v>70.62</v>
      </c>
      <c r="T398" s="53">
        <v>64.226912148427914</v>
      </c>
      <c r="U398" s="53">
        <v>75.840635124436673</v>
      </c>
      <c r="V398" s="53">
        <v>111.75</v>
      </c>
      <c r="W398" s="53">
        <v>118.61550221522955</v>
      </c>
      <c r="X398" s="53">
        <v>109.49074757484637</v>
      </c>
      <c r="Y398" s="54">
        <v>1942</v>
      </c>
      <c r="Z398" s="54">
        <v>1998</v>
      </c>
      <c r="AA398" s="54">
        <v>2035</v>
      </c>
      <c r="AB398" s="51">
        <v>13</v>
      </c>
      <c r="AC398" s="37"/>
    </row>
    <row r="399" spans="1:29" s="1" customFormat="1" x14ac:dyDescent="0.25">
      <c r="A399" s="51" t="s">
        <v>1002</v>
      </c>
      <c r="B399" s="51" t="s">
        <v>3600</v>
      </c>
      <c r="C399" s="51">
        <v>58</v>
      </c>
      <c r="D399" s="52">
        <v>0.98699999999999999</v>
      </c>
      <c r="E399" s="52">
        <v>0.98306502195274936</v>
      </c>
      <c r="F399" s="52">
        <v>0.9826965097738144</v>
      </c>
      <c r="G399" s="52">
        <v>0.90099999999999991</v>
      </c>
      <c r="H399" s="52">
        <v>0.68870828201998369</v>
      </c>
      <c r="I399" s="52">
        <v>0.81882580189116094</v>
      </c>
      <c r="J399" s="52">
        <v>1.629</v>
      </c>
      <c r="K399" s="52">
        <v>1.5511247819675413</v>
      </c>
      <c r="L399" s="52">
        <v>1.3885114129494189</v>
      </c>
      <c r="M399" s="53">
        <v>110.01</v>
      </c>
      <c r="N399" s="53">
        <v>149.99997279410525</v>
      </c>
      <c r="O399" s="53">
        <v>150.00007087604206</v>
      </c>
      <c r="P399" s="53">
        <v>60.82</v>
      </c>
      <c r="Q399" s="53">
        <v>66.600846538621212</v>
      </c>
      <c r="R399" s="53">
        <v>88.457269543005452</v>
      </c>
      <c r="S399" s="53">
        <v>49.18</v>
      </c>
      <c r="T399" s="53">
        <v>83.399126255484035</v>
      </c>
      <c r="U399" s="53">
        <v>61.5428013330366</v>
      </c>
      <c r="V399" s="53">
        <v>99.11</v>
      </c>
      <c r="W399" s="53">
        <v>103.3062235660725</v>
      </c>
      <c r="X399" s="53">
        <v>122.82392831880611</v>
      </c>
      <c r="Y399" s="54">
        <v>1575</v>
      </c>
      <c r="Z399" s="54">
        <v>1620</v>
      </c>
      <c r="AA399" s="54">
        <v>2151</v>
      </c>
      <c r="AB399" s="51">
        <v>20</v>
      </c>
      <c r="AC399" s="52">
        <v>0.67295238095238097</v>
      </c>
    </row>
    <row r="400" spans="1:29" s="1" customFormat="1" x14ac:dyDescent="0.25">
      <c r="A400" s="51" t="s">
        <v>1055</v>
      </c>
      <c r="B400" s="51" t="s">
        <v>3600</v>
      </c>
      <c r="C400" s="51">
        <v>36</v>
      </c>
      <c r="D400" s="52">
        <v>0.84</v>
      </c>
      <c r="E400" s="52">
        <v>0.85648024261885647</v>
      </c>
      <c r="F400" s="52">
        <v>0.89443160417736689</v>
      </c>
      <c r="G400" s="52">
        <v>0.878</v>
      </c>
      <c r="H400" s="52">
        <v>0.83183264428455883</v>
      </c>
      <c r="I400" s="52">
        <v>0.94825795072274466</v>
      </c>
      <c r="J400" s="52">
        <v>1.4580000000000002</v>
      </c>
      <c r="K400" s="52">
        <v>1.3976806735422527</v>
      </c>
      <c r="L400" s="52">
        <v>1.3398765165255473</v>
      </c>
      <c r="M400" s="53">
        <v>150</v>
      </c>
      <c r="N400" s="53">
        <v>150.00919492609182</v>
      </c>
      <c r="O400" s="53">
        <v>149.99998004754272</v>
      </c>
      <c r="P400" s="53">
        <v>90.27</v>
      </c>
      <c r="Q400" s="53">
        <v>89.278293421717365</v>
      </c>
      <c r="R400" s="53">
        <v>106.15804660654592</v>
      </c>
      <c r="S400" s="53">
        <v>59.73</v>
      </c>
      <c r="T400" s="53">
        <v>60.730901504374458</v>
      </c>
      <c r="U400" s="53">
        <v>43.84193344099679</v>
      </c>
      <c r="V400" s="53">
        <v>131.65</v>
      </c>
      <c r="W400" s="53">
        <v>124.78254528236879</v>
      </c>
      <c r="X400" s="53">
        <v>142.23867368833544</v>
      </c>
      <c r="Y400" s="54">
        <v>2068</v>
      </c>
      <c r="Z400" s="54">
        <v>2127</v>
      </c>
      <c r="AA400" s="54">
        <v>2497</v>
      </c>
      <c r="AB400" s="51">
        <v>21</v>
      </c>
      <c r="AC400" s="37"/>
    </row>
    <row r="401" spans="1:29" s="1" customFormat="1" x14ac:dyDescent="0.25">
      <c r="A401" s="51" t="s">
        <v>651</v>
      </c>
      <c r="B401" s="51" t="s">
        <v>3600</v>
      </c>
      <c r="C401" s="51">
        <v>45</v>
      </c>
      <c r="D401" s="52">
        <v>0.98799999999999999</v>
      </c>
      <c r="E401" s="52">
        <v>0.98397676388720801</v>
      </c>
      <c r="F401" s="52">
        <v>0.97920332407623323</v>
      </c>
      <c r="G401" s="52">
        <v>0.95400000000000007</v>
      </c>
      <c r="H401" s="52">
        <v>1.0068970141676166</v>
      </c>
      <c r="I401" s="52">
        <v>1.0517150877242873</v>
      </c>
      <c r="J401" s="52">
        <v>1.5419999999999998</v>
      </c>
      <c r="K401" s="52">
        <v>1.4805366144523442</v>
      </c>
      <c r="L401" s="52">
        <v>1.4542624532843116</v>
      </c>
      <c r="M401" s="53">
        <v>148.16</v>
      </c>
      <c r="N401" s="53">
        <v>146.64162541509106</v>
      </c>
      <c r="O401" s="53">
        <v>127.53220526261072</v>
      </c>
      <c r="P401" s="53">
        <v>91.7</v>
      </c>
      <c r="Q401" s="53">
        <v>99.729390912604103</v>
      </c>
      <c r="R401" s="53">
        <v>92.230631508449051</v>
      </c>
      <c r="S401" s="53">
        <v>56.46</v>
      </c>
      <c r="T401" s="53">
        <v>46.912234502486953</v>
      </c>
      <c r="U401" s="53">
        <v>35.301573754161659</v>
      </c>
      <c r="V401" s="53">
        <v>141.38999999999999</v>
      </c>
      <c r="W401" s="53">
        <v>147.65301478314126</v>
      </c>
      <c r="X401" s="53">
        <v>134.12754444543845</v>
      </c>
      <c r="Y401" s="54">
        <v>1942</v>
      </c>
      <c r="Z401" s="54">
        <v>1998</v>
      </c>
      <c r="AA401" s="54">
        <v>2035</v>
      </c>
      <c r="AB401" s="51">
        <v>25</v>
      </c>
      <c r="AC401" s="52">
        <v>0.76557595993322203</v>
      </c>
    </row>
    <row r="402" spans="1:29" s="1" customFormat="1" x14ac:dyDescent="0.25">
      <c r="A402" s="51" t="s">
        <v>1060</v>
      </c>
      <c r="B402" s="51" t="s">
        <v>3600</v>
      </c>
      <c r="C402" s="51">
        <v>37</v>
      </c>
      <c r="D402" s="52">
        <v>0.85400000000000009</v>
      </c>
      <c r="E402" s="52">
        <v>0.89622955496386458</v>
      </c>
      <c r="F402" s="52">
        <v>0.89338503704235639</v>
      </c>
      <c r="G402" s="52">
        <v>0.60899999999999999</v>
      </c>
      <c r="H402" s="52">
        <v>0.91084511261813328</v>
      </c>
      <c r="I402" s="52">
        <v>0.99927247747303449</v>
      </c>
      <c r="J402" s="52">
        <v>1.2869999999999999</v>
      </c>
      <c r="K402" s="52">
        <v>1.9024472103394923</v>
      </c>
      <c r="L402" s="52">
        <v>2.2012614572867419</v>
      </c>
      <c r="M402" s="53">
        <v>149.38</v>
      </c>
      <c r="N402" s="53">
        <v>150.00030639820739</v>
      </c>
      <c r="O402" s="53">
        <v>182.91983516716937</v>
      </c>
      <c r="P402" s="53">
        <v>70.650000000000006</v>
      </c>
      <c r="Q402" s="53">
        <v>71.816471559097067</v>
      </c>
      <c r="R402" s="53">
        <v>83.037276767548548</v>
      </c>
      <c r="S402" s="53">
        <v>78.73</v>
      </c>
      <c r="T402" s="53">
        <v>78.183834839110304</v>
      </c>
      <c r="U402" s="53">
        <v>99.882558399620834</v>
      </c>
      <c r="V402" s="53">
        <v>90.9</v>
      </c>
      <c r="W402" s="53">
        <v>136.6270459740297</v>
      </c>
      <c r="X402" s="53">
        <v>182.78675686645644</v>
      </c>
      <c r="Y402" s="54">
        <v>840</v>
      </c>
      <c r="Z402" s="54">
        <v>1512</v>
      </c>
      <c r="AA402" s="54">
        <v>3520</v>
      </c>
      <c r="AB402" s="51">
        <v>20</v>
      </c>
      <c r="AC402" s="52">
        <v>0.63068848410003087</v>
      </c>
    </row>
    <row r="403" spans="1:29" s="1" customFormat="1" x14ac:dyDescent="0.25">
      <c r="A403" s="51" t="s">
        <v>1062</v>
      </c>
      <c r="B403" s="51" t="s">
        <v>3600</v>
      </c>
      <c r="C403" s="51">
        <v>33</v>
      </c>
      <c r="D403" s="52">
        <v>0.91500000000000004</v>
      </c>
      <c r="E403" s="52">
        <v>0.89868857557536808</v>
      </c>
      <c r="F403" s="52">
        <v>0.90002159943841464</v>
      </c>
      <c r="G403" s="52">
        <v>0.75599999999999989</v>
      </c>
      <c r="H403" s="52">
        <v>0.77900117133425617</v>
      </c>
      <c r="I403" s="52">
        <v>0.72182357109352391</v>
      </c>
      <c r="J403" s="52">
        <v>1.3149999999999999</v>
      </c>
      <c r="K403" s="52">
        <v>1.3208502080520879</v>
      </c>
      <c r="L403" s="52">
        <v>0.98493397549671569</v>
      </c>
      <c r="M403" s="53">
        <v>150</v>
      </c>
      <c r="N403" s="53">
        <v>149.99993856641032</v>
      </c>
      <c r="O403" s="53">
        <v>149.99973802179511</v>
      </c>
      <c r="P403" s="53">
        <v>86.23</v>
      </c>
      <c r="Q403" s="53">
        <v>88.465843538476477</v>
      </c>
      <c r="R403" s="53">
        <v>109.9295478231233</v>
      </c>
      <c r="S403" s="53">
        <v>63.77</v>
      </c>
      <c r="T403" s="53">
        <v>61.534095027933851</v>
      </c>
      <c r="U403" s="53">
        <v>40.070190198671796</v>
      </c>
      <c r="V403" s="53">
        <v>113.43</v>
      </c>
      <c r="W403" s="53">
        <v>116.85012784330011</v>
      </c>
      <c r="X403" s="53">
        <v>108.27334656198516</v>
      </c>
      <c r="Y403" s="54">
        <v>1837</v>
      </c>
      <c r="Z403" s="54">
        <v>1890</v>
      </c>
      <c r="AA403" s="54">
        <v>1925</v>
      </c>
      <c r="AB403" s="51">
        <v>33</v>
      </c>
      <c r="AC403" s="52">
        <v>0.43595330739299609</v>
      </c>
    </row>
    <row r="404" spans="1:29" s="1" customFormat="1" x14ac:dyDescent="0.25">
      <c r="A404" s="51" t="s">
        <v>1194</v>
      </c>
      <c r="B404" s="51" t="s">
        <v>3600</v>
      </c>
      <c r="C404" s="51">
        <v>37</v>
      </c>
      <c r="D404" s="52">
        <v>0.85199999999999998</v>
      </c>
      <c r="E404" s="52">
        <v>0.86894663678402229</v>
      </c>
      <c r="F404" s="52">
        <v>0.87844333518210393</v>
      </c>
      <c r="G404" s="52">
        <v>1.097</v>
      </c>
      <c r="H404" s="52">
        <v>1.0809409559847569</v>
      </c>
      <c r="I404" s="52">
        <v>0.99201837763434464</v>
      </c>
      <c r="J404" s="52">
        <v>2.5089999999999999</v>
      </c>
      <c r="K404" s="52">
        <v>2.2047937120492733</v>
      </c>
      <c r="L404" s="52">
        <v>2.1586443888578577</v>
      </c>
      <c r="M404" s="53">
        <v>138.30000000000001</v>
      </c>
      <c r="N404" s="53">
        <v>144.70773705851724</v>
      </c>
      <c r="O404" s="53">
        <v>141.99377098436617</v>
      </c>
      <c r="P404" s="53">
        <v>60.46</v>
      </c>
      <c r="Q404" s="53">
        <v>70.945648465695868</v>
      </c>
      <c r="R404" s="53">
        <v>65.254115524152226</v>
      </c>
      <c r="S404" s="53">
        <v>77.84</v>
      </c>
      <c r="T404" s="53">
        <v>73.762088592821357</v>
      </c>
      <c r="U404" s="53">
        <v>76.739655460213953</v>
      </c>
      <c r="V404" s="53">
        <v>151.66999999999999</v>
      </c>
      <c r="W404" s="53">
        <v>156.42051963442444</v>
      </c>
      <c r="X404" s="53">
        <v>140.86043032609362</v>
      </c>
      <c r="Y404" s="54">
        <v>2436</v>
      </c>
      <c r="Z404" s="54">
        <v>2506</v>
      </c>
      <c r="AA404" s="54">
        <v>2552</v>
      </c>
      <c r="AB404" s="51">
        <v>15</v>
      </c>
      <c r="AC404" s="52">
        <v>0.70455235204855837</v>
      </c>
    </row>
    <row r="405" spans="1:29" s="1" customFormat="1" x14ac:dyDescent="0.25">
      <c r="A405" s="51" t="s">
        <v>777</v>
      </c>
      <c r="B405" s="51" t="s">
        <v>3600</v>
      </c>
      <c r="C405" s="51">
        <v>50</v>
      </c>
      <c r="D405" s="52">
        <v>0.92400000000000004</v>
      </c>
      <c r="E405" s="52">
        <v>0.92397755128370529</v>
      </c>
      <c r="F405" s="52">
        <v>0.92899993407607617</v>
      </c>
      <c r="G405" s="52">
        <v>1.0149999999999999</v>
      </c>
      <c r="H405" s="52">
        <v>1.0222538391125955</v>
      </c>
      <c r="I405" s="52">
        <v>1.4085458295357591</v>
      </c>
      <c r="J405" s="52">
        <v>2.1619999999999999</v>
      </c>
      <c r="K405" s="52">
        <v>1.9542044266538454</v>
      </c>
      <c r="L405" s="52">
        <v>1.9545691841097796</v>
      </c>
      <c r="M405" s="53">
        <v>186.74</v>
      </c>
      <c r="N405" s="53">
        <v>186.58607522135003</v>
      </c>
      <c r="O405" s="53">
        <v>123.04123518182982</v>
      </c>
      <c r="P405" s="53">
        <v>87.65</v>
      </c>
      <c r="Q405" s="53">
        <v>97.60408333869907</v>
      </c>
      <c r="R405" s="53">
        <v>88.66875630970803</v>
      </c>
      <c r="S405" s="53">
        <v>99.09</v>
      </c>
      <c r="T405" s="53">
        <v>88.981991882650945</v>
      </c>
      <c r="U405" s="53">
        <v>34.372478872121782</v>
      </c>
      <c r="V405" s="53">
        <v>189.49</v>
      </c>
      <c r="W405" s="53">
        <v>190.73833171997657</v>
      </c>
      <c r="X405" s="53">
        <v>173.3092186762949</v>
      </c>
      <c r="Y405" s="54">
        <v>2940</v>
      </c>
      <c r="Z405" s="54">
        <v>3024</v>
      </c>
      <c r="AA405" s="54">
        <v>3080</v>
      </c>
      <c r="AB405" s="51">
        <v>24</v>
      </c>
      <c r="AC405" s="52">
        <v>0.91622323166774822</v>
      </c>
    </row>
    <row r="406" spans="1:29" s="1" customFormat="1" x14ac:dyDescent="0.25">
      <c r="A406" s="51" t="s">
        <v>1197</v>
      </c>
      <c r="B406" s="51" t="s">
        <v>3600</v>
      </c>
      <c r="C406" s="51">
        <v>38</v>
      </c>
      <c r="D406" s="52">
        <v>0.95299999999999996</v>
      </c>
      <c r="E406" s="52">
        <v>0.96423009655238501</v>
      </c>
      <c r="F406" s="52">
        <v>0.97406470269293333</v>
      </c>
      <c r="G406" s="52">
        <v>0.76300000000000001</v>
      </c>
      <c r="H406" s="52">
        <v>0.98543119897400611</v>
      </c>
      <c r="I406" s="52">
        <v>0.92466547744667016</v>
      </c>
      <c r="J406" s="52">
        <v>1.52</v>
      </c>
      <c r="K406" s="52">
        <v>1.5619135681580989</v>
      </c>
      <c r="L406" s="52">
        <v>1.6221011356113459</v>
      </c>
      <c r="M406" s="53">
        <v>171.58</v>
      </c>
      <c r="N406" s="53">
        <v>145.33570096551023</v>
      </c>
      <c r="O406" s="53">
        <v>145.20791966940749</v>
      </c>
      <c r="P406" s="53">
        <v>86.09</v>
      </c>
      <c r="Q406" s="53">
        <v>91.694148111576936</v>
      </c>
      <c r="R406" s="53">
        <v>82.774586258794827</v>
      </c>
      <c r="S406" s="53">
        <v>85.49</v>
      </c>
      <c r="T406" s="53">
        <v>53.641552853933277</v>
      </c>
      <c r="U406" s="53">
        <v>62.433333410612654</v>
      </c>
      <c r="V406" s="53">
        <v>130.84</v>
      </c>
      <c r="W406" s="53">
        <v>143.21833405617033</v>
      </c>
      <c r="X406" s="53">
        <v>134.2687503701504</v>
      </c>
      <c r="Y406" s="54">
        <v>2238</v>
      </c>
      <c r="Z406" s="54">
        <v>2301</v>
      </c>
      <c r="AA406" s="54">
        <v>2344</v>
      </c>
      <c r="AB406" s="51">
        <v>11</v>
      </c>
      <c r="AC406" s="52">
        <v>0.64939814814814811</v>
      </c>
    </row>
    <row r="407" spans="1:29" s="1" customFormat="1" x14ac:dyDescent="0.25">
      <c r="A407" s="51" t="s">
        <v>1205</v>
      </c>
      <c r="B407" s="51" t="s">
        <v>3600</v>
      </c>
      <c r="C407" s="51">
        <v>42</v>
      </c>
      <c r="D407" s="52">
        <v>0.9890000000000001</v>
      </c>
      <c r="E407" s="52">
        <v>0.99166004765687055</v>
      </c>
      <c r="F407" s="52">
        <v>0.99429761660861848</v>
      </c>
      <c r="G407" s="52">
        <v>1.0669999999999999</v>
      </c>
      <c r="H407" s="52">
        <v>1.1222346147582047</v>
      </c>
      <c r="I407" s="52">
        <v>1.1590001263743208</v>
      </c>
      <c r="J407" s="52">
        <v>1.29</v>
      </c>
      <c r="K407" s="52">
        <v>1.2745482535984594</v>
      </c>
      <c r="L407" s="52">
        <v>1.365555342468038</v>
      </c>
      <c r="M407" s="53">
        <v>119.19</v>
      </c>
      <c r="N407" s="53">
        <v>119.44774082845278</v>
      </c>
      <c r="O407" s="53">
        <v>105.93557296458846</v>
      </c>
      <c r="P407" s="53">
        <v>98.64</v>
      </c>
      <c r="Q407" s="53">
        <v>105.17325572719189</v>
      </c>
      <c r="R407" s="53">
        <v>89.911656184939915</v>
      </c>
      <c r="S407" s="53">
        <v>20.55</v>
      </c>
      <c r="T407" s="53">
        <v>14.274485101260895</v>
      </c>
      <c r="U407" s="53">
        <v>16.023916779648545</v>
      </c>
      <c r="V407" s="53">
        <v>127.21</v>
      </c>
      <c r="W407" s="53">
        <v>134.04838941235658</v>
      </c>
      <c r="X407" s="53">
        <v>122.77934245349411</v>
      </c>
      <c r="Y407" s="54">
        <v>2079</v>
      </c>
      <c r="Z407" s="54">
        <v>2138</v>
      </c>
      <c r="AA407" s="54">
        <v>2178</v>
      </c>
      <c r="AB407" s="51">
        <v>16</v>
      </c>
      <c r="AC407" s="37"/>
    </row>
    <row r="408" spans="1:29" s="1" customFormat="1" x14ac:dyDescent="0.25">
      <c r="A408" s="51" t="s">
        <v>923</v>
      </c>
      <c r="B408" s="51" t="s">
        <v>3600</v>
      </c>
      <c r="C408" s="51">
        <v>33</v>
      </c>
      <c r="D408" s="52">
        <v>0.84400000000000008</v>
      </c>
      <c r="E408" s="52">
        <v>0.87010802195856207</v>
      </c>
      <c r="F408" s="52">
        <v>0.88393806878619552</v>
      </c>
      <c r="G408" s="52">
        <v>0.69499999999999995</v>
      </c>
      <c r="H408" s="52">
        <v>0.83734226027473813</v>
      </c>
      <c r="I408" s="52">
        <v>1.0631439561755003</v>
      </c>
      <c r="J408" s="52">
        <v>1.252</v>
      </c>
      <c r="K408" s="52">
        <v>1.342428662561912</v>
      </c>
      <c r="L408" s="52">
        <v>1.9812657249699877</v>
      </c>
      <c r="M408" s="53">
        <v>186.61</v>
      </c>
      <c r="N408" s="53">
        <v>160.10523957357285</v>
      </c>
      <c r="O408" s="53">
        <v>139.64101748418591</v>
      </c>
      <c r="P408" s="53">
        <v>103.68</v>
      </c>
      <c r="Q408" s="53">
        <v>99.865927274315084</v>
      </c>
      <c r="R408" s="53">
        <v>74.931142199393022</v>
      </c>
      <c r="S408" s="53">
        <v>82.93</v>
      </c>
      <c r="T408" s="53">
        <v>60.239312299257769</v>
      </c>
      <c r="U408" s="53">
        <v>64.709875284792901</v>
      </c>
      <c r="V408" s="53">
        <v>129.77000000000001</v>
      </c>
      <c r="W408" s="53">
        <v>134.06288318636396</v>
      </c>
      <c r="X408" s="53">
        <v>148.45850377250966</v>
      </c>
      <c r="Y408" s="54">
        <v>2205</v>
      </c>
      <c r="Z408" s="54">
        <v>2268</v>
      </c>
      <c r="AA408" s="54">
        <v>2750</v>
      </c>
      <c r="AB408" s="51">
        <v>5</v>
      </c>
      <c r="AC408" s="52">
        <v>0.42965250965250967</v>
      </c>
    </row>
    <row r="409" spans="1:29" s="1" customFormat="1" x14ac:dyDescent="0.25">
      <c r="A409" s="51" t="s">
        <v>1206</v>
      </c>
      <c r="B409" s="51" t="s">
        <v>3600</v>
      </c>
      <c r="C409" s="51">
        <v>43</v>
      </c>
      <c r="D409" s="52">
        <v>0.96799999999999997</v>
      </c>
      <c r="E409" s="52">
        <v>0.97920928102579763</v>
      </c>
      <c r="F409" s="52">
        <v>0.97385187988897304</v>
      </c>
      <c r="G409" s="52">
        <v>1.169</v>
      </c>
      <c r="H409" s="52">
        <v>0.99853207877274963</v>
      </c>
      <c r="I409" s="52">
        <v>0.93375567981282981</v>
      </c>
      <c r="J409" s="52">
        <v>1.6</v>
      </c>
      <c r="K409" s="52">
        <v>1.2190822017364031</v>
      </c>
      <c r="L409" s="52">
        <v>1.3917439479108422</v>
      </c>
      <c r="M409" s="53">
        <v>106.92</v>
      </c>
      <c r="N409" s="53">
        <v>126.57896243546685</v>
      </c>
      <c r="O409" s="53">
        <v>122.57432224139822</v>
      </c>
      <c r="P409" s="53">
        <v>78.12</v>
      </c>
      <c r="Q409" s="53">
        <v>103.67894331453289</v>
      </c>
      <c r="R409" s="53">
        <v>82.238165837848371</v>
      </c>
      <c r="S409" s="53">
        <v>28.8</v>
      </c>
      <c r="T409" s="53">
        <v>22.900019120933965</v>
      </c>
      <c r="U409" s="53">
        <v>40.33615640354985</v>
      </c>
      <c r="V409" s="53">
        <v>125.01</v>
      </c>
      <c r="W409" s="53">
        <v>126.39315448958449</v>
      </c>
      <c r="X409" s="53">
        <v>114.45446959211365</v>
      </c>
      <c r="Y409" s="54">
        <v>1527</v>
      </c>
      <c r="Z409" s="54">
        <v>1571</v>
      </c>
      <c r="AA409" s="54">
        <v>1600</v>
      </c>
      <c r="AB409" s="51">
        <v>20</v>
      </c>
      <c r="AC409" s="37"/>
    </row>
    <row r="410" spans="1:29" s="1" customFormat="1" x14ac:dyDescent="0.25">
      <c r="A410" s="51" t="s">
        <v>582</v>
      </c>
      <c r="B410" s="51" t="s">
        <v>3600</v>
      </c>
      <c r="C410" s="51">
        <v>33</v>
      </c>
      <c r="D410" s="52">
        <v>0.93400000000000005</v>
      </c>
      <c r="E410" s="52">
        <v>0.97272550165595173</v>
      </c>
      <c r="F410" s="52">
        <v>0.97944251999093523</v>
      </c>
      <c r="G410" s="52">
        <v>1.093</v>
      </c>
      <c r="H410" s="52">
        <v>1.0859668261217188</v>
      </c>
      <c r="I410" s="52">
        <v>0.84948035062932414</v>
      </c>
      <c r="J410" s="52">
        <v>2.1360000000000001</v>
      </c>
      <c r="K410" s="52">
        <v>2.00085515433351</v>
      </c>
      <c r="L410" s="52">
        <v>2.1511023717959872</v>
      </c>
      <c r="M410" s="53">
        <v>108.02</v>
      </c>
      <c r="N410" s="53">
        <v>122.76301205495747</v>
      </c>
      <c r="O410" s="53">
        <v>149.99995876890549</v>
      </c>
      <c r="P410" s="53">
        <v>55.28</v>
      </c>
      <c r="Q410" s="53">
        <v>66.629789906442554</v>
      </c>
      <c r="R410" s="53">
        <v>59.235682708586047</v>
      </c>
      <c r="S410" s="53">
        <v>52.74</v>
      </c>
      <c r="T410" s="53">
        <v>56.133222148514911</v>
      </c>
      <c r="U410" s="53">
        <v>90.764276060319446</v>
      </c>
      <c r="V410" s="53">
        <v>118.06</v>
      </c>
      <c r="W410" s="53">
        <v>133.31655856646447</v>
      </c>
      <c r="X410" s="53">
        <v>127.422017569394</v>
      </c>
      <c r="Y410" s="54">
        <v>1445</v>
      </c>
      <c r="Z410" s="54">
        <v>1747</v>
      </c>
      <c r="AA410" s="54">
        <v>1779</v>
      </c>
      <c r="AB410" s="51">
        <v>6</v>
      </c>
      <c r="AC410" s="37"/>
    </row>
    <row r="411" spans="1:29" s="1" customFormat="1" x14ac:dyDescent="0.25">
      <c r="A411" s="51" t="s">
        <v>1207</v>
      </c>
      <c r="B411" s="51" t="s">
        <v>3600</v>
      </c>
      <c r="C411" s="51">
        <v>37</v>
      </c>
      <c r="D411" s="52">
        <v>0.96099999999999997</v>
      </c>
      <c r="E411" s="52">
        <v>0.97910672510688646</v>
      </c>
      <c r="F411" s="52">
        <v>0.97964383637521812</v>
      </c>
      <c r="G411" s="52">
        <v>0.82200000000000006</v>
      </c>
      <c r="H411" s="52">
        <v>0.898742700997056</v>
      </c>
      <c r="I411" s="52">
        <v>0.82463145622474443</v>
      </c>
      <c r="J411" s="52">
        <v>2.34</v>
      </c>
      <c r="K411" s="52">
        <v>1.8778006980292739</v>
      </c>
      <c r="L411" s="52">
        <v>2.0871842241653153</v>
      </c>
      <c r="M411" s="53">
        <v>150.01</v>
      </c>
      <c r="N411" s="53">
        <v>150.21532630743604</v>
      </c>
      <c r="O411" s="53">
        <v>150.0001486231551</v>
      </c>
      <c r="P411" s="53">
        <v>52.72</v>
      </c>
      <c r="Q411" s="53">
        <v>71.895237997506882</v>
      </c>
      <c r="R411" s="53">
        <v>59.263978503146845</v>
      </c>
      <c r="S411" s="53">
        <v>97.29</v>
      </c>
      <c r="T411" s="53">
        <v>78.320088309929147</v>
      </c>
      <c r="U411" s="53">
        <v>90.736170120008239</v>
      </c>
      <c r="V411" s="53">
        <v>123.38</v>
      </c>
      <c r="W411" s="53">
        <v>135.00492809669919</v>
      </c>
      <c r="X411" s="53">
        <v>123.69484099304047</v>
      </c>
      <c r="Y411" s="54">
        <v>1879</v>
      </c>
      <c r="Z411" s="54">
        <v>2077</v>
      </c>
      <c r="AA411" s="54">
        <v>2077</v>
      </c>
      <c r="AB411" s="51">
        <v>9</v>
      </c>
      <c r="AC411" s="37"/>
    </row>
    <row r="412" spans="1:29" s="1" customFormat="1" x14ac:dyDescent="0.25">
      <c r="A412" s="51" t="s">
        <v>958</v>
      </c>
      <c r="B412" s="51" t="s">
        <v>3600</v>
      </c>
      <c r="C412" s="51">
        <v>41</v>
      </c>
      <c r="D412" s="52">
        <v>0.97699999999999998</v>
      </c>
      <c r="E412" s="52">
        <v>0.99030961947530138</v>
      </c>
      <c r="F412" s="52">
        <v>0.99259285701536759</v>
      </c>
      <c r="G412" s="52">
        <v>0.97199999999999998</v>
      </c>
      <c r="H412" s="52">
        <v>1.4254524582365415</v>
      </c>
      <c r="I412" s="52">
        <v>1.2500719316033211</v>
      </c>
      <c r="J412" s="52">
        <v>1.827</v>
      </c>
      <c r="K412" s="52">
        <v>1.9653267614484329</v>
      </c>
      <c r="L412" s="52">
        <v>2.0671176546109518</v>
      </c>
      <c r="M412" s="53">
        <v>133.61000000000001</v>
      </c>
      <c r="N412" s="53">
        <v>106.31927567533681</v>
      </c>
      <c r="O412" s="53">
        <v>132.10115821846424</v>
      </c>
      <c r="P412" s="53">
        <v>71.09</v>
      </c>
      <c r="Q412" s="53">
        <v>77.113422481279287</v>
      </c>
      <c r="R412" s="53">
        <v>79.887058993877844</v>
      </c>
      <c r="S412" s="53">
        <v>62.53</v>
      </c>
      <c r="T412" s="53">
        <v>29.205853194057525</v>
      </c>
      <c r="U412" s="53">
        <v>52.214099224586391</v>
      </c>
      <c r="V412" s="53">
        <v>129.88</v>
      </c>
      <c r="W412" s="53">
        <v>151.5530728693374</v>
      </c>
      <c r="X412" s="53">
        <v>165.13595002119152</v>
      </c>
      <c r="Y412" s="54">
        <v>2289</v>
      </c>
      <c r="Z412" s="54">
        <v>2741</v>
      </c>
      <c r="AA412" s="54">
        <v>3201</v>
      </c>
      <c r="AB412" s="51">
        <v>19</v>
      </c>
      <c r="AC412" s="52">
        <v>0.53557739557739559</v>
      </c>
    </row>
    <row r="413" spans="1:29" s="1" customFormat="1" x14ac:dyDescent="0.25">
      <c r="A413" s="51" t="s">
        <v>646</v>
      </c>
      <c r="B413" s="51" t="s">
        <v>3600</v>
      </c>
      <c r="C413" s="51">
        <v>53</v>
      </c>
      <c r="D413" s="52">
        <v>0.90300000000000002</v>
      </c>
      <c r="E413" s="52">
        <v>0.91874307469386596</v>
      </c>
      <c r="F413" s="52">
        <v>0.93140135200661744</v>
      </c>
      <c r="G413" s="52">
        <v>0.67500000000000004</v>
      </c>
      <c r="H413" s="52">
        <v>0.96127126207214586</v>
      </c>
      <c r="I413" s="52">
        <v>0.97020047046653768</v>
      </c>
      <c r="J413" s="52">
        <v>1.3080000000000001</v>
      </c>
      <c r="K413" s="52">
        <v>1.4936078849831691</v>
      </c>
      <c r="L413" s="52">
        <v>1.6301368718351521</v>
      </c>
      <c r="M413" s="53">
        <v>194.6</v>
      </c>
      <c r="N413" s="53">
        <v>163.92557306812319</v>
      </c>
      <c r="O413" s="53">
        <v>163.37841175744103</v>
      </c>
      <c r="P413" s="53">
        <v>100.41</v>
      </c>
      <c r="Q413" s="53">
        <v>105.50087750164107</v>
      </c>
      <c r="R413" s="53">
        <v>97.237118360926402</v>
      </c>
      <c r="S413" s="53">
        <v>94.2</v>
      </c>
      <c r="T413" s="53">
        <v>58.4246955664821</v>
      </c>
      <c r="U413" s="53">
        <v>66.141293396514627</v>
      </c>
      <c r="V413" s="53">
        <v>131.30000000000001</v>
      </c>
      <c r="W413" s="53">
        <v>157.57694250909452</v>
      </c>
      <c r="X413" s="53">
        <v>158.509811951145</v>
      </c>
      <c r="Y413" s="54">
        <v>2520</v>
      </c>
      <c r="Z413" s="54">
        <v>3240</v>
      </c>
      <c r="AA413" s="54">
        <v>3240</v>
      </c>
      <c r="AB413" s="51">
        <v>7</v>
      </c>
      <c r="AC413" s="52">
        <v>0.5643767060964513</v>
      </c>
    </row>
    <row r="414" spans="1:29" s="1" customFormat="1" x14ac:dyDescent="0.25">
      <c r="A414" s="51" t="s">
        <v>290</v>
      </c>
      <c r="B414" s="51" t="s">
        <v>3600</v>
      </c>
      <c r="C414" s="51">
        <v>34</v>
      </c>
      <c r="D414" s="52">
        <v>0.54200000000000004</v>
      </c>
      <c r="E414" s="52">
        <v>0.60489553714921496</v>
      </c>
      <c r="F414" s="52">
        <v>0.7026460309535697</v>
      </c>
      <c r="G414" s="52">
        <v>0.59200000000000008</v>
      </c>
      <c r="H414" s="52">
        <v>0.64912781133561637</v>
      </c>
      <c r="I414" s="52">
        <v>0.84280825367028611</v>
      </c>
      <c r="J414" s="52">
        <v>1.127</v>
      </c>
      <c r="K414" s="52">
        <v>1.0922192952315504</v>
      </c>
      <c r="L414" s="52">
        <v>0.9584803673087422</v>
      </c>
      <c r="M414" s="53">
        <v>193.73</v>
      </c>
      <c r="N414" s="53">
        <v>199.00672579136017</v>
      </c>
      <c r="O414" s="53">
        <v>147.74798563467584</v>
      </c>
      <c r="P414" s="53">
        <v>101.7</v>
      </c>
      <c r="Q414" s="53">
        <v>118.27368452287456</v>
      </c>
      <c r="R414" s="53">
        <v>129.91734207942594</v>
      </c>
      <c r="S414" s="53">
        <v>92.03</v>
      </c>
      <c r="T414" s="53">
        <v>80.733041268485607</v>
      </c>
      <c r="U414" s="53">
        <v>17.830643555249921</v>
      </c>
      <c r="V414" s="53">
        <v>114.66</v>
      </c>
      <c r="W414" s="53">
        <v>129.18080035401277</v>
      </c>
      <c r="X414" s="53">
        <v>124.52322175606368</v>
      </c>
      <c r="Y414" s="54">
        <v>2415</v>
      </c>
      <c r="Z414" s="54">
        <v>2678</v>
      </c>
      <c r="AA414" s="54">
        <v>2860</v>
      </c>
      <c r="AB414" s="51">
        <v>4</v>
      </c>
      <c r="AC414" s="52">
        <v>0.44510309278350513</v>
      </c>
    </row>
    <row r="415" spans="1:29" s="1" customFormat="1" x14ac:dyDescent="0.25">
      <c r="A415" s="51" t="s">
        <v>1209</v>
      </c>
      <c r="B415" s="51" t="s">
        <v>3600</v>
      </c>
      <c r="C415" s="51">
        <v>44</v>
      </c>
      <c r="D415" s="52">
        <v>0.63700000000000001</v>
      </c>
      <c r="E415" s="52">
        <v>0.70160474943613405</v>
      </c>
      <c r="F415" s="52">
        <v>0.73839474010668649</v>
      </c>
      <c r="G415" s="52">
        <v>0.72900000000000009</v>
      </c>
      <c r="H415" s="52">
        <v>0.78499322056178056</v>
      </c>
      <c r="I415" s="52">
        <v>0.6165484546690676</v>
      </c>
      <c r="J415" s="52">
        <v>1.6269999999999998</v>
      </c>
      <c r="K415" s="52">
        <v>1.7949037637341227</v>
      </c>
      <c r="L415" s="52">
        <v>1.2487922885109235</v>
      </c>
      <c r="M415" s="53">
        <v>147.59</v>
      </c>
      <c r="N415" s="53">
        <v>139.17423263790431</v>
      </c>
      <c r="O415" s="53">
        <v>163.14091985674582</v>
      </c>
      <c r="P415" s="53">
        <v>66.13</v>
      </c>
      <c r="Q415" s="53">
        <v>60.867234948773643</v>
      </c>
      <c r="R415" s="53">
        <v>80.545245959922525</v>
      </c>
      <c r="S415" s="53">
        <v>81.459999999999994</v>
      </c>
      <c r="T415" s="53">
        <v>78.306997689130654</v>
      </c>
      <c r="U415" s="53">
        <v>82.5956738968233</v>
      </c>
      <c r="V415" s="53">
        <v>107.58</v>
      </c>
      <c r="W415" s="53">
        <v>109.25082909764295</v>
      </c>
      <c r="X415" s="53">
        <v>100.58428203096686</v>
      </c>
      <c r="Y415" s="54">
        <v>1869</v>
      </c>
      <c r="Z415" s="54">
        <v>1922</v>
      </c>
      <c r="AA415" s="54">
        <v>1958</v>
      </c>
      <c r="AB415" s="51">
        <v>30</v>
      </c>
      <c r="AC415" s="52">
        <v>0.51072463768115939</v>
      </c>
    </row>
    <row r="416" spans="1:29" s="1" customFormat="1" x14ac:dyDescent="0.25">
      <c r="A416" s="51" t="s">
        <v>1068</v>
      </c>
      <c r="B416" s="51" t="s">
        <v>3600</v>
      </c>
      <c r="C416" s="51">
        <v>52</v>
      </c>
      <c r="D416" s="52">
        <v>0.90300000000000002</v>
      </c>
      <c r="E416" s="52">
        <v>0.93615291392455546</v>
      </c>
      <c r="F416" s="52">
        <v>0.95179665585382289</v>
      </c>
      <c r="G416" s="52">
        <v>0.65400000000000003</v>
      </c>
      <c r="H416" s="52">
        <v>0.96325565728759388</v>
      </c>
      <c r="I416" s="52">
        <v>1</v>
      </c>
      <c r="J416" s="52">
        <v>1.421</v>
      </c>
      <c r="K416" s="52">
        <v>1.5473254886482308</v>
      </c>
      <c r="L416" s="52">
        <v>1.3177891402573974</v>
      </c>
      <c r="M416" s="53">
        <v>224.92</v>
      </c>
      <c r="N416" s="53">
        <v>160.9421406850779</v>
      </c>
      <c r="O416" s="53">
        <v>155.35942809084386</v>
      </c>
      <c r="P416" s="53">
        <v>103.47</v>
      </c>
      <c r="Q416" s="53">
        <v>100.19121939645194</v>
      </c>
      <c r="R416" s="53">
        <v>117.89399634944499</v>
      </c>
      <c r="S416" s="53">
        <v>121.45</v>
      </c>
      <c r="T416" s="53">
        <v>60.750921288625946</v>
      </c>
      <c r="U416" s="53">
        <v>37.465431741398874</v>
      </c>
      <c r="V416" s="53">
        <v>147.07</v>
      </c>
      <c r="W416" s="53">
        <v>155.02842751087709</v>
      </c>
      <c r="X416" s="53">
        <v>155.35942809084386</v>
      </c>
      <c r="Y416" s="54">
        <v>3040</v>
      </c>
      <c r="Z416" s="54">
        <v>3132</v>
      </c>
      <c r="AA416" s="54">
        <v>3190</v>
      </c>
      <c r="AB416" s="51">
        <v>16</v>
      </c>
      <c r="AC416" s="37"/>
    </row>
    <row r="417" spans="1:29" s="1" customFormat="1" x14ac:dyDescent="0.25">
      <c r="A417" s="51" t="s">
        <v>825</v>
      </c>
      <c r="B417" s="51" t="s">
        <v>3600</v>
      </c>
      <c r="C417" s="51">
        <v>43</v>
      </c>
      <c r="D417" s="52">
        <v>0.74199999999999999</v>
      </c>
      <c r="E417" s="52">
        <v>0.81989932581943348</v>
      </c>
      <c r="F417" s="52">
        <v>0.86644459077352132</v>
      </c>
      <c r="G417" s="52">
        <v>0.56200000000000006</v>
      </c>
      <c r="H417" s="52">
        <v>0.70580506299675072</v>
      </c>
      <c r="I417" s="52">
        <v>0.90793339345347968</v>
      </c>
      <c r="J417" s="52">
        <v>2.8180000000000001</v>
      </c>
      <c r="K417" s="52">
        <v>2.7281477240194674</v>
      </c>
      <c r="L417" s="52">
        <v>2.4831807080336623</v>
      </c>
      <c r="M417" s="53">
        <v>245.56</v>
      </c>
      <c r="N417" s="53">
        <v>193.38620549385385</v>
      </c>
      <c r="O417" s="53">
        <v>150.11897762924431</v>
      </c>
      <c r="P417" s="53">
        <v>48.96</v>
      </c>
      <c r="Q417" s="53">
        <v>50.031368077895962</v>
      </c>
      <c r="R417" s="53">
        <v>54.888487309735936</v>
      </c>
      <c r="S417" s="53">
        <v>196.59</v>
      </c>
      <c r="T417" s="53">
        <v>143.35483741595789</v>
      </c>
      <c r="U417" s="53">
        <v>95.230490319508377</v>
      </c>
      <c r="V417" s="53">
        <v>137.97</v>
      </c>
      <c r="W417" s="53">
        <v>136.4929629512921</v>
      </c>
      <c r="X417" s="53">
        <v>136.29803278068678</v>
      </c>
      <c r="Y417" s="54">
        <v>2410</v>
      </c>
      <c r="Z417" s="54">
        <v>2480</v>
      </c>
      <c r="AA417" s="54">
        <v>2530</v>
      </c>
      <c r="AB417" s="51">
        <v>23</v>
      </c>
      <c r="AC417" s="52">
        <v>0.67159574468085104</v>
      </c>
    </row>
    <row r="418" spans="1:29" s="1" customFormat="1" x14ac:dyDescent="0.25">
      <c r="A418" s="51" t="s">
        <v>913</v>
      </c>
      <c r="B418" s="51" t="s">
        <v>3600</v>
      </c>
      <c r="C418" s="51">
        <v>47</v>
      </c>
      <c r="D418" s="52">
        <v>0.74</v>
      </c>
      <c r="E418" s="52">
        <v>0.7971426912131947</v>
      </c>
      <c r="F418" s="52">
        <v>0.80642773425451852</v>
      </c>
      <c r="G418" s="52">
        <v>0.79700000000000004</v>
      </c>
      <c r="H418" s="52">
        <v>0.83976324477706277</v>
      </c>
      <c r="I418" s="52">
        <v>0.85978348732746002</v>
      </c>
      <c r="J418" s="52">
        <v>1.143</v>
      </c>
      <c r="K418" s="52">
        <v>1.2110482959917381</v>
      </c>
      <c r="L418" s="52">
        <v>0.91845713265540341</v>
      </c>
      <c r="M418" s="53">
        <v>173.84</v>
      </c>
      <c r="N418" s="53">
        <v>141.54658674319549</v>
      </c>
      <c r="O418" s="53">
        <v>152.33796558493046</v>
      </c>
      <c r="P418" s="53">
        <v>121.16</v>
      </c>
      <c r="Q418" s="53">
        <v>98.151016242703776</v>
      </c>
      <c r="R418" s="53">
        <v>142.60618448713566</v>
      </c>
      <c r="S418" s="53">
        <v>52.68</v>
      </c>
      <c r="T418" s="53">
        <v>43.395570500491708</v>
      </c>
      <c r="U418" s="53">
        <v>9.7317810977947872</v>
      </c>
      <c r="V418" s="53">
        <v>138.49</v>
      </c>
      <c r="W418" s="53">
        <v>118.86562097058382</v>
      </c>
      <c r="X418" s="53">
        <v>130.9776673029821</v>
      </c>
      <c r="Y418" s="54">
        <v>2625</v>
      </c>
      <c r="Z418" s="54">
        <v>2700</v>
      </c>
      <c r="AA418" s="54">
        <v>2700</v>
      </c>
      <c r="AB418" s="51">
        <v>22</v>
      </c>
      <c r="AC418" s="52">
        <v>0.86077981651376145</v>
      </c>
    </row>
    <row r="419" spans="1:29" s="1" customFormat="1" x14ac:dyDescent="0.25">
      <c r="A419" s="51" t="s">
        <v>784</v>
      </c>
      <c r="B419" s="51" t="s">
        <v>3600</v>
      </c>
      <c r="C419" s="51">
        <v>32</v>
      </c>
      <c r="D419" s="52">
        <v>0.88200000000000001</v>
      </c>
      <c r="E419" s="52">
        <v>0.91363651485412023</v>
      </c>
      <c r="F419" s="52">
        <v>0.94743557029854553</v>
      </c>
      <c r="G419" s="52">
        <v>0.41799999999999998</v>
      </c>
      <c r="H419" s="52">
        <v>0.56985287716549138</v>
      </c>
      <c r="I419" s="52">
        <v>0.69440260565936696</v>
      </c>
      <c r="J419" s="52">
        <v>1.5249999999999999</v>
      </c>
      <c r="K419" s="52">
        <v>1.7998174309454549</v>
      </c>
      <c r="L419" s="52">
        <v>1.7470595062089707</v>
      </c>
      <c r="M419" s="53">
        <v>289.61</v>
      </c>
      <c r="N419" s="53">
        <v>205.42389176251444</v>
      </c>
      <c r="O419" s="53">
        <v>169.0377729365714</v>
      </c>
      <c r="P419" s="53">
        <v>79.42</v>
      </c>
      <c r="Q419" s="53">
        <v>65.040705655299888</v>
      </c>
      <c r="R419" s="53">
        <v>67.187333668285149</v>
      </c>
      <c r="S419" s="53">
        <v>210.19</v>
      </c>
      <c r="T419" s="53">
        <v>140.38318610721456</v>
      </c>
      <c r="U419" s="53">
        <v>101.85043926828624</v>
      </c>
      <c r="V419" s="53">
        <v>121.09</v>
      </c>
      <c r="W419" s="53">
        <v>117.06139575940136</v>
      </c>
      <c r="X419" s="53">
        <v>117.3802699820116</v>
      </c>
      <c r="Y419" s="54">
        <v>2331</v>
      </c>
      <c r="Z419" s="54">
        <v>2397</v>
      </c>
      <c r="AA419" s="54">
        <v>2442</v>
      </c>
      <c r="AB419" s="51">
        <v>11</v>
      </c>
      <c r="AC419" s="52">
        <v>0.56053892215568857</v>
      </c>
    </row>
    <row r="420" spans="1:29" s="1" customFormat="1" x14ac:dyDescent="0.25">
      <c r="A420" s="51" t="s">
        <v>1073</v>
      </c>
      <c r="B420" s="51" t="s">
        <v>3600</v>
      </c>
      <c r="C420" s="51">
        <v>40</v>
      </c>
      <c r="D420" s="52">
        <v>0.90300000000000002</v>
      </c>
      <c r="E420" s="52">
        <v>0.923763440860215</v>
      </c>
      <c r="F420" s="52">
        <v>0.92870588744401406</v>
      </c>
      <c r="G420" s="52">
        <v>0.66700000000000004</v>
      </c>
      <c r="H420" s="52">
        <v>0.69464947649887498</v>
      </c>
      <c r="I420" s="52">
        <v>0.92181768945495501</v>
      </c>
      <c r="J420" s="52">
        <v>1.6059999999999999</v>
      </c>
      <c r="K420" s="52">
        <v>1.7469865183411535</v>
      </c>
      <c r="L420" s="52">
        <v>1.57005168803553</v>
      </c>
      <c r="M420" s="53">
        <v>202.81</v>
      </c>
      <c r="N420" s="53">
        <v>195.6290322984928</v>
      </c>
      <c r="O420" s="53">
        <v>149.99993325360634</v>
      </c>
      <c r="P420" s="53">
        <v>84.21</v>
      </c>
      <c r="Q420" s="53">
        <v>77.787437651875493</v>
      </c>
      <c r="R420" s="53">
        <v>88.06881515043969</v>
      </c>
      <c r="S420" s="53">
        <v>118.6</v>
      </c>
      <c r="T420" s="53">
        <v>117.84159464661732</v>
      </c>
      <c r="U420" s="53">
        <v>61.931118103166661</v>
      </c>
      <c r="V420" s="53">
        <v>135.24</v>
      </c>
      <c r="W420" s="53">
        <v>135.89360487412952</v>
      </c>
      <c r="X420" s="53">
        <v>138.2725918902369</v>
      </c>
      <c r="Y420" s="54">
        <v>2940</v>
      </c>
      <c r="Z420" s="54">
        <v>3024</v>
      </c>
      <c r="AA420" s="54">
        <v>3080</v>
      </c>
      <c r="AB420" s="51">
        <v>18</v>
      </c>
      <c r="AC420" s="52">
        <v>0.40833333333333333</v>
      </c>
    </row>
    <row r="421" spans="1:29" s="1" customFormat="1" x14ac:dyDescent="0.25">
      <c r="A421" s="51" t="s">
        <v>1250</v>
      </c>
      <c r="B421" s="51" t="s">
        <v>3600</v>
      </c>
      <c r="C421" s="51">
        <v>32</v>
      </c>
      <c r="D421" s="52">
        <v>0.86199999999999999</v>
      </c>
      <c r="E421" s="52">
        <v>0.90969547424169472</v>
      </c>
      <c r="F421" s="52">
        <v>0.93572981591535009</v>
      </c>
      <c r="G421" s="52">
        <v>0.55100000000000005</v>
      </c>
      <c r="H421" s="52">
        <v>1.0159970601605017</v>
      </c>
      <c r="I421" s="52">
        <v>1.0381945338990608</v>
      </c>
      <c r="J421" s="52">
        <v>1.6890000000000001</v>
      </c>
      <c r="K421" s="52">
        <v>2.1508067127131452</v>
      </c>
      <c r="L421" s="52">
        <v>1.974320127834057</v>
      </c>
      <c r="M421" s="53">
        <v>305.10000000000002</v>
      </c>
      <c r="N421" s="53">
        <v>159.31993568642156</v>
      </c>
      <c r="O421" s="53">
        <v>158.31657667906694</v>
      </c>
      <c r="P421" s="53">
        <v>99.46</v>
      </c>
      <c r="Q421" s="53">
        <v>75.259476049418979</v>
      </c>
      <c r="R421" s="53">
        <v>83.250635100466198</v>
      </c>
      <c r="S421" s="53">
        <v>205.64</v>
      </c>
      <c r="T421" s="53">
        <v>84.06045963700258</v>
      </c>
      <c r="U421" s="53">
        <v>75.065941578600757</v>
      </c>
      <c r="V421" s="53">
        <v>168.03</v>
      </c>
      <c r="W421" s="53">
        <v>161.8685862823645</v>
      </c>
      <c r="X421" s="53">
        <v>164.36340453381885</v>
      </c>
      <c r="Y421" s="54">
        <v>3360</v>
      </c>
      <c r="Z421" s="54">
        <v>3456</v>
      </c>
      <c r="AA421" s="54">
        <v>3520</v>
      </c>
      <c r="AB421" s="51">
        <v>24</v>
      </c>
      <c r="AC421" s="52">
        <v>0.71476562499999996</v>
      </c>
    </row>
    <row r="422" spans="1:29" s="1" customFormat="1" x14ac:dyDescent="0.25">
      <c r="A422" s="51" t="s">
        <v>1077</v>
      </c>
      <c r="B422" s="51" t="s">
        <v>3600</v>
      </c>
      <c r="C422" s="51">
        <v>39</v>
      </c>
      <c r="D422" s="52">
        <v>0.93299999999999994</v>
      </c>
      <c r="E422" s="52">
        <v>0.95943745638676659</v>
      </c>
      <c r="F422" s="52">
        <v>0.92142869950332607</v>
      </c>
      <c r="G422" s="52">
        <v>1.044</v>
      </c>
      <c r="H422" s="52">
        <v>0.96606759080712679</v>
      </c>
      <c r="I422" s="52">
        <v>1.1209554126915762</v>
      </c>
      <c r="J422" s="52">
        <v>2.242</v>
      </c>
      <c r="K422" s="52">
        <v>2.1291927593285727</v>
      </c>
      <c r="L422" s="52">
        <v>2.2312742109800974</v>
      </c>
      <c r="M422" s="53">
        <v>131.43</v>
      </c>
      <c r="N422" s="53">
        <v>154.10960468980318</v>
      </c>
      <c r="O422" s="53">
        <v>124.75116983284883</v>
      </c>
      <c r="P422" s="53">
        <v>61.19</v>
      </c>
      <c r="Q422" s="53">
        <v>69.923351876260043</v>
      </c>
      <c r="R422" s="53">
        <v>62.67293297057936</v>
      </c>
      <c r="S422" s="53">
        <v>70.239999999999995</v>
      </c>
      <c r="T422" s="53">
        <v>84.186252813543135</v>
      </c>
      <c r="U422" s="53">
        <v>62.078236862269478</v>
      </c>
      <c r="V422" s="53">
        <v>137.19999999999999</v>
      </c>
      <c r="W422" s="53">
        <v>148.88029452291684</v>
      </c>
      <c r="X422" s="53">
        <v>139.84049906373798</v>
      </c>
      <c r="Y422" s="54">
        <v>1890</v>
      </c>
      <c r="Z422" s="54">
        <v>2160</v>
      </c>
      <c r="AA422" s="54">
        <v>2706</v>
      </c>
      <c r="AB422" s="51">
        <v>19</v>
      </c>
      <c r="AC422" s="52">
        <v>0.64372588157019295</v>
      </c>
    </row>
    <row r="423" spans="1:29" s="1" customFormat="1" x14ac:dyDescent="0.25">
      <c r="A423" s="51" t="s">
        <v>503</v>
      </c>
      <c r="B423" s="51" t="s">
        <v>3600</v>
      </c>
      <c r="C423" s="51">
        <v>39</v>
      </c>
      <c r="D423" s="52">
        <v>0.92400000000000004</v>
      </c>
      <c r="E423" s="52">
        <v>0.93500109459271197</v>
      </c>
      <c r="F423" s="52">
        <v>0.94061495375027115</v>
      </c>
      <c r="G423" s="52">
        <v>0.72</v>
      </c>
      <c r="H423" s="52">
        <v>0.65488377637533457</v>
      </c>
      <c r="I423" s="52">
        <v>0.914654887967426</v>
      </c>
      <c r="J423" s="52">
        <v>2.97</v>
      </c>
      <c r="K423" s="52">
        <v>3.3621430524629869</v>
      </c>
      <c r="L423" s="52">
        <v>2.8882509640482508</v>
      </c>
      <c r="M423" s="53">
        <v>222.92</v>
      </c>
      <c r="N423" s="53">
        <v>254.96078481457135</v>
      </c>
      <c r="O423" s="53">
        <v>188.82065371420495</v>
      </c>
      <c r="P423" s="53">
        <v>54.08</v>
      </c>
      <c r="Q423" s="53">
        <v>49.661682736750144</v>
      </c>
      <c r="R423" s="53">
        <v>59.795958183229779</v>
      </c>
      <c r="S423" s="53">
        <v>168.85</v>
      </c>
      <c r="T423" s="53">
        <v>205.2991020778212</v>
      </c>
      <c r="U423" s="53">
        <v>129.02469553097518</v>
      </c>
      <c r="V423" s="53">
        <v>160.61000000000001</v>
      </c>
      <c r="W423" s="53">
        <v>166.96968158698556</v>
      </c>
      <c r="X423" s="53">
        <v>172.70573386890229</v>
      </c>
      <c r="Y423" s="54">
        <v>2740</v>
      </c>
      <c r="Z423" s="54">
        <v>3196</v>
      </c>
      <c r="AA423" s="54">
        <v>3256</v>
      </c>
      <c r="AB423" s="51">
        <v>6</v>
      </c>
      <c r="AC423" s="52">
        <v>0.73194871794871796</v>
      </c>
    </row>
    <row r="424" spans="1:29" s="1" customFormat="1" x14ac:dyDescent="0.25">
      <c r="A424" s="51" t="s">
        <v>188</v>
      </c>
      <c r="B424" s="51" t="s">
        <v>3600</v>
      </c>
      <c r="C424" s="51">
        <v>43</v>
      </c>
      <c r="D424" s="52">
        <v>0.74900000000000011</v>
      </c>
      <c r="E424" s="52">
        <v>0.85004118239223936</v>
      </c>
      <c r="F424" s="52">
        <v>0.88785222398797015</v>
      </c>
      <c r="G424" s="52">
        <v>0.57200000000000006</v>
      </c>
      <c r="H424" s="52">
        <v>0.65902981517246806</v>
      </c>
      <c r="I424" s="52">
        <v>0.91190678082004428</v>
      </c>
      <c r="J424" s="52">
        <v>2.42</v>
      </c>
      <c r="K424" s="52">
        <v>2.5996906053357014</v>
      </c>
      <c r="L424" s="52">
        <v>1.8924853260067436</v>
      </c>
      <c r="M424" s="53">
        <v>246.38</v>
      </c>
      <c r="N424" s="53">
        <v>219.44333966865929</v>
      </c>
      <c r="O424" s="53">
        <v>156.27047071996452</v>
      </c>
      <c r="P424" s="53">
        <v>58.21</v>
      </c>
      <c r="Q424" s="53">
        <v>55.62958272259123</v>
      </c>
      <c r="R424" s="53">
        <v>75.299977195684747</v>
      </c>
      <c r="S424" s="53">
        <v>188.17</v>
      </c>
      <c r="T424" s="53">
        <v>163.81375694606805</v>
      </c>
      <c r="U424" s="53">
        <v>80.97049352427976</v>
      </c>
      <c r="V424" s="53">
        <v>140.88</v>
      </c>
      <c r="W424" s="53">
        <v>144.61970358266566</v>
      </c>
      <c r="X424" s="53">
        <v>142.50410189147581</v>
      </c>
      <c r="Y424" s="54">
        <v>2552</v>
      </c>
      <c r="Z424" s="54">
        <v>2624</v>
      </c>
      <c r="AA424" s="54">
        <v>2673</v>
      </c>
      <c r="AB424" s="51">
        <v>18</v>
      </c>
      <c r="AC424" s="52">
        <v>0.64465384615384613</v>
      </c>
    </row>
    <row r="425" spans="1:29" s="1" customFormat="1" x14ac:dyDescent="0.25">
      <c r="A425" s="51" t="s">
        <v>483</v>
      </c>
      <c r="B425" s="51" t="s">
        <v>3600</v>
      </c>
      <c r="C425" s="51">
        <v>40</v>
      </c>
      <c r="D425" s="52">
        <v>0.86499999999999999</v>
      </c>
      <c r="E425" s="52">
        <v>0.91336716645665472</v>
      </c>
      <c r="F425" s="52">
        <v>0.93650514569707199</v>
      </c>
      <c r="G425" s="52">
        <v>0.57100000000000006</v>
      </c>
      <c r="H425" s="52">
        <v>1.1539842081980822</v>
      </c>
      <c r="I425" s="52">
        <v>0.86764253630329324</v>
      </c>
      <c r="J425" s="52">
        <v>1.349</v>
      </c>
      <c r="K425" s="52">
        <v>1.6473576078258925</v>
      </c>
      <c r="L425" s="52">
        <v>1.6836303551775307</v>
      </c>
      <c r="M425" s="53">
        <v>226.59</v>
      </c>
      <c r="N425" s="53">
        <v>113.11963318553988</v>
      </c>
      <c r="O425" s="53">
        <v>149.95050266471034</v>
      </c>
      <c r="P425" s="53">
        <v>95.82</v>
      </c>
      <c r="Q425" s="53">
        <v>79.241003722046244</v>
      </c>
      <c r="R425" s="53">
        <v>77.275533820037495</v>
      </c>
      <c r="S425" s="53">
        <v>130.77000000000001</v>
      </c>
      <c r="T425" s="53">
        <v>33.878629463493638</v>
      </c>
      <c r="U425" s="53">
        <v>72.674968844672847</v>
      </c>
      <c r="V425" s="53">
        <v>129.29</v>
      </c>
      <c r="W425" s="53">
        <v>130.53827033327275</v>
      </c>
      <c r="X425" s="53">
        <v>130.10343445196301</v>
      </c>
      <c r="Y425" s="54">
        <v>2415</v>
      </c>
      <c r="Z425" s="54">
        <v>2484</v>
      </c>
      <c r="AA425" s="54">
        <v>2530</v>
      </c>
      <c r="AB425" s="51">
        <v>11</v>
      </c>
      <c r="AC425" s="37"/>
    </row>
    <row r="426" spans="1:29" s="1" customFormat="1" x14ac:dyDescent="0.25">
      <c r="A426" s="51" t="s">
        <v>1253</v>
      </c>
      <c r="B426" s="51" t="s">
        <v>3600</v>
      </c>
      <c r="C426" s="51">
        <v>33</v>
      </c>
      <c r="D426" s="52">
        <v>0.82700000000000007</v>
      </c>
      <c r="E426" s="52">
        <v>0.85738144420515972</v>
      </c>
      <c r="F426" s="52">
        <v>0.91626093122193331</v>
      </c>
      <c r="G426" s="52">
        <v>0.48700000000000004</v>
      </c>
      <c r="H426" s="52">
        <v>0.52240578823929329</v>
      </c>
      <c r="I426" s="52">
        <v>0.86636165011480937</v>
      </c>
      <c r="J426" s="52">
        <v>1.472</v>
      </c>
      <c r="K426" s="52">
        <v>0.99218574622227584</v>
      </c>
      <c r="L426" s="52">
        <v>1.2351361414088393</v>
      </c>
      <c r="M426" s="53">
        <v>236.51</v>
      </c>
      <c r="N426" s="53">
        <v>210.96980937660999</v>
      </c>
      <c r="O426" s="53">
        <v>150.00023547010321</v>
      </c>
      <c r="P426" s="53">
        <v>78.19</v>
      </c>
      <c r="Q426" s="53">
        <v>111.07985574446161</v>
      </c>
      <c r="R426" s="53">
        <v>105.21467809310316</v>
      </c>
      <c r="S426" s="53">
        <v>158.32</v>
      </c>
      <c r="T426" s="53">
        <v>99.889953632148377</v>
      </c>
      <c r="U426" s="53">
        <v>44.785557377000053</v>
      </c>
      <c r="V426" s="53">
        <v>115.09</v>
      </c>
      <c r="W426" s="53">
        <v>110.2118495620814</v>
      </c>
      <c r="X426" s="53">
        <v>129.95445151948857</v>
      </c>
      <c r="Y426" s="54">
        <v>1890</v>
      </c>
      <c r="Z426" s="54">
        <v>1944</v>
      </c>
      <c r="AA426" s="54">
        <v>2376</v>
      </c>
      <c r="AB426" s="51">
        <v>4</v>
      </c>
      <c r="AC426" s="37"/>
    </row>
    <row r="427" spans="1:29" s="1" customFormat="1" x14ac:dyDescent="0.25">
      <c r="A427" s="51" t="s">
        <v>1078</v>
      </c>
      <c r="B427" s="51" t="s">
        <v>3600</v>
      </c>
      <c r="C427" s="51">
        <v>50</v>
      </c>
      <c r="D427" s="52">
        <v>0.90200000000000002</v>
      </c>
      <c r="E427" s="52">
        <v>0.92597057111979386</v>
      </c>
      <c r="F427" s="52">
        <v>0.963134382852602</v>
      </c>
      <c r="G427" s="52">
        <v>1.0609999999999999</v>
      </c>
      <c r="H427" s="52">
        <v>1.2767944393164994</v>
      </c>
      <c r="I427" s="52">
        <v>1.8478371670542291</v>
      </c>
      <c r="J427" s="52">
        <v>2.5630000000000002</v>
      </c>
      <c r="K427" s="52">
        <v>2.3678768222531921</v>
      </c>
      <c r="L427" s="52">
        <v>2.7453736541010678</v>
      </c>
      <c r="M427" s="53">
        <v>176.96</v>
      </c>
      <c r="N427" s="53">
        <v>147.09467625487696</v>
      </c>
      <c r="O427" s="53">
        <v>102.31661526317775</v>
      </c>
      <c r="P427" s="53">
        <v>73.239999999999995</v>
      </c>
      <c r="Q427" s="53">
        <v>79.315639618691904</v>
      </c>
      <c r="R427" s="53">
        <v>68.866561827772131</v>
      </c>
      <c r="S427" s="53">
        <v>103.72</v>
      </c>
      <c r="T427" s="53">
        <v>67.77903663618504</v>
      </c>
      <c r="U427" s="53">
        <v>33.450053435405621</v>
      </c>
      <c r="V427" s="53">
        <v>187.69</v>
      </c>
      <c r="W427" s="53">
        <v>187.80966469528758</v>
      </c>
      <c r="X427" s="53">
        <v>189.06444449048789</v>
      </c>
      <c r="Y427" s="54">
        <v>3649</v>
      </c>
      <c r="Z427" s="54">
        <v>3754</v>
      </c>
      <c r="AA427" s="54">
        <v>3827</v>
      </c>
      <c r="AB427" s="51">
        <v>11</v>
      </c>
      <c r="AC427" s="52">
        <v>0.59154198473282438</v>
      </c>
    </row>
    <row r="428" spans="1:29" s="1" customFormat="1" x14ac:dyDescent="0.25">
      <c r="A428" s="51" t="s">
        <v>1088</v>
      </c>
      <c r="B428" s="51" t="s">
        <v>3600</v>
      </c>
      <c r="C428" s="51">
        <v>43</v>
      </c>
      <c r="D428" s="52">
        <v>0.97</v>
      </c>
      <c r="E428" s="52">
        <v>0.97576576218664335</v>
      </c>
      <c r="F428" s="52">
        <v>0.98030166355493087</v>
      </c>
      <c r="G428" s="52">
        <v>1.1930000000000001</v>
      </c>
      <c r="H428" s="52">
        <v>1.1169598298665895</v>
      </c>
      <c r="I428" s="52">
        <v>1</v>
      </c>
      <c r="J428" s="52">
        <v>2.0830000000000002</v>
      </c>
      <c r="K428" s="52">
        <v>2.1432521819219423</v>
      </c>
      <c r="L428" s="52">
        <v>1.8388363253228635</v>
      </c>
      <c r="M428" s="53">
        <v>142.83000000000001</v>
      </c>
      <c r="N428" s="53">
        <v>153.1180685777282</v>
      </c>
      <c r="O428" s="53">
        <v>171.87374203528628</v>
      </c>
      <c r="P428" s="53">
        <v>81.790000000000006</v>
      </c>
      <c r="Q428" s="53">
        <v>79.797764010539055</v>
      </c>
      <c r="R428" s="53">
        <v>93.468755031858862</v>
      </c>
      <c r="S428" s="53">
        <v>61.04</v>
      </c>
      <c r="T428" s="53">
        <v>73.32030456718914</v>
      </c>
      <c r="U428" s="53">
        <v>78.404987003427408</v>
      </c>
      <c r="V428" s="53">
        <v>170.4</v>
      </c>
      <c r="W428" s="53">
        <v>171.02673182808007</v>
      </c>
      <c r="X428" s="53">
        <v>171.87374203528626</v>
      </c>
      <c r="Y428" s="54">
        <v>3129</v>
      </c>
      <c r="Z428" s="54">
        <v>3129</v>
      </c>
      <c r="AA428" s="54">
        <v>3278</v>
      </c>
      <c r="AB428" s="51">
        <v>24</v>
      </c>
      <c r="AC428" s="37"/>
    </row>
    <row r="429" spans="1:29" s="1" customFormat="1" x14ac:dyDescent="0.25">
      <c r="A429" s="51" t="s">
        <v>1091</v>
      </c>
      <c r="B429" s="51" t="s">
        <v>3600</v>
      </c>
      <c r="C429" s="51">
        <v>63</v>
      </c>
      <c r="D429" s="52">
        <v>0.90400000000000003</v>
      </c>
      <c r="E429" s="52">
        <v>0.91820444489139175</v>
      </c>
      <c r="F429" s="52">
        <v>0.92830957230142563</v>
      </c>
      <c r="G429" s="52">
        <v>0.83799999999999997</v>
      </c>
      <c r="H429" s="52">
        <v>1.5122502267856157</v>
      </c>
      <c r="I429" s="52">
        <v>1.2595446946665891</v>
      </c>
      <c r="J429" s="52">
        <v>2.0540000000000003</v>
      </c>
      <c r="K429" s="52">
        <v>2.5691890651907712</v>
      </c>
      <c r="L429" s="52">
        <v>2.2117883080340826</v>
      </c>
      <c r="M429" s="53">
        <v>247.26</v>
      </c>
      <c r="N429" s="53">
        <v>140.56623255459593</v>
      </c>
      <c r="O429" s="53">
        <v>168.19422634010454</v>
      </c>
      <c r="P429" s="53">
        <v>100.92</v>
      </c>
      <c r="Q429" s="53">
        <v>82.738681998595212</v>
      </c>
      <c r="R429" s="53">
        <v>95.781384091196529</v>
      </c>
      <c r="S429" s="53">
        <v>146.34</v>
      </c>
      <c r="T429" s="53">
        <v>57.827550556000723</v>
      </c>
      <c r="U429" s="53">
        <v>72.412842248908007</v>
      </c>
      <c r="V429" s="53">
        <v>207.23</v>
      </c>
      <c r="W429" s="53">
        <v>212.57131705908731</v>
      </c>
      <c r="X429" s="53">
        <v>211.84814546023017</v>
      </c>
      <c r="Y429" s="54">
        <v>3270</v>
      </c>
      <c r="Z429" s="54">
        <v>3727</v>
      </c>
      <c r="AA429" s="54">
        <v>3797</v>
      </c>
      <c r="AB429" s="51">
        <v>9</v>
      </c>
      <c r="AC429" s="52">
        <v>0.52765357502517618</v>
      </c>
    </row>
    <row r="430" spans="1:29" s="1" customFormat="1" x14ac:dyDescent="0.25">
      <c r="A430" s="51" t="s">
        <v>1096</v>
      </c>
      <c r="B430" s="51" t="s">
        <v>3600</v>
      </c>
      <c r="C430" s="51">
        <v>43</v>
      </c>
      <c r="D430" s="52">
        <v>0.96200000000000008</v>
      </c>
      <c r="E430" s="52">
        <v>0.98957407257738628</v>
      </c>
      <c r="F430" s="52">
        <v>0.99440154841932193</v>
      </c>
      <c r="G430" s="52">
        <v>0.99299999999999999</v>
      </c>
      <c r="H430" s="52">
        <v>0.96099551503565916</v>
      </c>
      <c r="I430" s="52">
        <v>0.91833482394404664</v>
      </c>
      <c r="J430" s="52">
        <v>2.7250000000000001</v>
      </c>
      <c r="K430" s="52">
        <v>2.2520724582387581</v>
      </c>
      <c r="L430" s="52">
        <v>2.1244852233602529</v>
      </c>
      <c r="M430" s="53">
        <v>174.73</v>
      </c>
      <c r="N430" s="53">
        <v>176.5235158440986</v>
      </c>
      <c r="O430" s="53">
        <v>183.76481275150431</v>
      </c>
      <c r="P430" s="53">
        <v>63.65</v>
      </c>
      <c r="Q430" s="53">
        <v>75.325421437448412</v>
      </c>
      <c r="R430" s="53">
        <v>79.434596724727086</v>
      </c>
      <c r="S430" s="53">
        <v>111.08</v>
      </c>
      <c r="T430" s="53">
        <v>101.19809440665018</v>
      </c>
      <c r="U430" s="53">
        <v>104.33021602677722</v>
      </c>
      <c r="V430" s="53">
        <v>173.46</v>
      </c>
      <c r="W430" s="53">
        <v>169.63830702450488</v>
      </c>
      <c r="X430" s="53">
        <v>168.75762696526343</v>
      </c>
      <c r="Y430" s="54">
        <v>2978</v>
      </c>
      <c r="Z430" s="54">
        <v>3062</v>
      </c>
      <c r="AA430" s="54">
        <v>3119</v>
      </c>
      <c r="AB430" s="51">
        <v>13</v>
      </c>
      <c r="AC430" s="37"/>
    </row>
    <row r="431" spans="1:29" s="1" customFormat="1" x14ac:dyDescent="0.25">
      <c r="A431" s="51" t="s">
        <v>790</v>
      </c>
      <c r="B431" s="51" t="s">
        <v>3600</v>
      </c>
      <c r="C431" s="51">
        <v>31</v>
      </c>
      <c r="D431" s="52">
        <v>0.96099999999999997</v>
      </c>
      <c r="E431" s="52">
        <v>0.97519623233908947</v>
      </c>
      <c r="F431" s="52">
        <v>0.92661039968956149</v>
      </c>
      <c r="G431" s="52">
        <v>1.179</v>
      </c>
      <c r="H431" s="52">
        <v>1.0858524418440325</v>
      </c>
      <c r="I431" s="52">
        <v>0.99295577109762367</v>
      </c>
      <c r="J431" s="52">
        <v>2.5680000000000001</v>
      </c>
      <c r="K431" s="52">
        <v>2.1240157424216086</v>
      </c>
      <c r="L431" s="52">
        <v>1.8018114450391107</v>
      </c>
      <c r="M431" s="53">
        <v>160.71</v>
      </c>
      <c r="N431" s="53">
        <v>171.41068370284057</v>
      </c>
      <c r="O431" s="53">
        <v>184.95929945262105</v>
      </c>
      <c r="P431" s="53">
        <v>73.78</v>
      </c>
      <c r="Q431" s="53">
        <v>87.629628038763926</v>
      </c>
      <c r="R431" s="53">
        <v>101.92875859197748</v>
      </c>
      <c r="S431" s="53">
        <v>86.93</v>
      </c>
      <c r="T431" s="53">
        <v>83.781055664076646</v>
      </c>
      <c r="U431" s="53">
        <v>83.030540860643569</v>
      </c>
      <c r="V431" s="53">
        <v>189.48</v>
      </c>
      <c r="W431" s="53">
        <v>186.12670945688456</v>
      </c>
      <c r="X431" s="53">
        <v>183.65640380965363</v>
      </c>
      <c r="Y431" s="54">
        <v>3470</v>
      </c>
      <c r="Z431" s="54">
        <v>3570</v>
      </c>
      <c r="AA431" s="54">
        <v>3640</v>
      </c>
      <c r="AB431" s="51">
        <v>18</v>
      </c>
      <c r="AC431" s="37"/>
    </row>
    <row r="432" spans="1:29" s="1" customFormat="1" x14ac:dyDescent="0.25">
      <c r="A432" s="51" t="s">
        <v>456</v>
      </c>
      <c r="B432" s="51" t="s">
        <v>3600</v>
      </c>
      <c r="C432" s="51">
        <v>42</v>
      </c>
      <c r="D432" s="52">
        <v>0.98699999999999999</v>
      </c>
      <c r="E432" s="52">
        <v>0.9896012462319691</v>
      </c>
      <c r="F432" s="52">
        <v>0.99177493606138112</v>
      </c>
      <c r="G432" s="52">
        <v>1.2190000000000001</v>
      </c>
      <c r="H432" s="52">
        <v>1.4762573434589483</v>
      </c>
      <c r="I432" s="52">
        <v>1.3966398981041683</v>
      </c>
      <c r="J432" s="52">
        <v>2.7210000000000001</v>
      </c>
      <c r="K432" s="52">
        <v>2.4022783798187954</v>
      </c>
      <c r="L432" s="52">
        <v>2.2594001100500689</v>
      </c>
      <c r="M432" s="53">
        <v>143.25</v>
      </c>
      <c r="N432" s="53">
        <v>118.03828313047781</v>
      </c>
      <c r="O432" s="53">
        <v>126.75050125706022</v>
      </c>
      <c r="P432" s="53">
        <v>64.180000000000007</v>
      </c>
      <c r="Q432" s="53">
        <v>72.537339445979796</v>
      </c>
      <c r="R432" s="53">
        <v>78.350357855116641</v>
      </c>
      <c r="S432" s="53">
        <v>79.069999999999993</v>
      </c>
      <c r="T432" s="53">
        <v>45.500943684498012</v>
      </c>
      <c r="U432" s="53">
        <v>48.400143401943573</v>
      </c>
      <c r="V432" s="53">
        <v>174.61</v>
      </c>
      <c r="W432" s="53">
        <v>174.25488228065436</v>
      </c>
      <c r="X432" s="53">
        <v>177.02480716031283</v>
      </c>
      <c r="Y432" s="54">
        <v>2976</v>
      </c>
      <c r="Z432" s="54">
        <v>3061</v>
      </c>
      <c r="AA432" s="54">
        <v>3118</v>
      </c>
      <c r="AB432" s="51">
        <v>6</v>
      </c>
      <c r="AC432" s="37"/>
    </row>
    <row r="433" spans="1:29" s="1" customFormat="1" x14ac:dyDescent="0.25">
      <c r="A433" s="51" t="s">
        <v>1098</v>
      </c>
      <c r="B433" s="51" t="s">
        <v>3600</v>
      </c>
      <c r="C433" s="51">
        <v>37</v>
      </c>
      <c r="D433" s="52">
        <v>0.96799999999999997</v>
      </c>
      <c r="E433" s="52">
        <v>0.98422994756263349</v>
      </c>
      <c r="F433" s="52">
        <v>0.98631976336887994</v>
      </c>
      <c r="G433" s="52">
        <v>1.1259999999999999</v>
      </c>
      <c r="H433" s="52">
        <v>0.96135217136284945</v>
      </c>
      <c r="I433" s="52">
        <v>1.0832491866766003</v>
      </c>
      <c r="J433" s="52">
        <v>2.6230000000000002</v>
      </c>
      <c r="K433" s="52">
        <v>2.2648299474494915</v>
      </c>
      <c r="L433" s="52">
        <v>2.3523730902966524</v>
      </c>
      <c r="M433" s="53">
        <v>197.67</v>
      </c>
      <c r="N433" s="53">
        <v>230.59944710790342</v>
      </c>
      <c r="O433" s="53">
        <v>205.7789676950045</v>
      </c>
      <c r="P433" s="53">
        <v>84.87</v>
      </c>
      <c r="Q433" s="53">
        <v>97.882527313763987</v>
      </c>
      <c r="R433" s="53">
        <v>94.759585675524519</v>
      </c>
      <c r="S433" s="53">
        <v>112.81</v>
      </c>
      <c r="T433" s="53">
        <v>132.71691979413941</v>
      </c>
      <c r="U433" s="53">
        <v>111.01938201947998</v>
      </c>
      <c r="V433" s="53">
        <v>222.57</v>
      </c>
      <c r="W433" s="53">
        <v>221.68727919225549</v>
      </c>
      <c r="X433" s="53">
        <v>222.909899390764</v>
      </c>
      <c r="Y433" s="54">
        <v>3810</v>
      </c>
      <c r="Z433" s="54">
        <v>3860</v>
      </c>
      <c r="AA433" s="54">
        <v>3980</v>
      </c>
      <c r="AB433" s="51">
        <v>15</v>
      </c>
      <c r="AC433" s="52">
        <v>0.63301757176946993</v>
      </c>
    </row>
    <row r="434" spans="1:29" s="1" customFormat="1" x14ac:dyDescent="0.25">
      <c r="A434" s="51" t="s">
        <v>1100</v>
      </c>
      <c r="B434" s="51" t="s">
        <v>3600</v>
      </c>
      <c r="C434" s="51">
        <v>40</v>
      </c>
      <c r="D434" s="52">
        <v>0.93799999999999994</v>
      </c>
      <c r="E434" s="52">
        <v>0.96891950064571675</v>
      </c>
      <c r="F434" s="52">
        <v>0.97763281986796602</v>
      </c>
      <c r="G434" s="52">
        <v>1.0669999999999999</v>
      </c>
      <c r="H434" s="52">
        <v>1.1881633690143831</v>
      </c>
      <c r="I434" s="52">
        <v>1.0305932106760753</v>
      </c>
      <c r="J434" s="52">
        <v>2.7430000000000003</v>
      </c>
      <c r="K434" s="52">
        <v>2.2382497518690574</v>
      </c>
      <c r="L434" s="52">
        <v>2.2217148080994158</v>
      </c>
      <c r="M434" s="53">
        <v>225.33</v>
      </c>
      <c r="N434" s="53">
        <v>210.31482458929867</v>
      </c>
      <c r="O434" s="53">
        <v>239.21009541140785</v>
      </c>
      <c r="P434" s="53">
        <v>87.64</v>
      </c>
      <c r="Q434" s="53">
        <v>111.6445429421002</v>
      </c>
      <c r="R434" s="53">
        <v>110.96307201871146</v>
      </c>
      <c r="S434" s="53">
        <v>137.69</v>
      </c>
      <c r="T434" s="53">
        <v>98.670281647198451</v>
      </c>
      <c r="U434" s="53">
        <v>128.24702339269641</v>
      </c>
      <c r="V434" s="53">
        <v>240.37</v>
      </c>
      <c r="W434" s="53">
        <v>249.88837053769009</v>
      </c>
      <c r="X434" s="53">
        <v>246.52830025617317</v>
      </c>
      <c r="Y434" s="54">
        <v>4329</v>
      </c>
      <c r="Z434" s="54">
        <v>4428</v>
      </c>
      <c r="AA434" s="54">
        <v>4510</v>
      </c>
      <c r="AB434" s="51">
        <v>10</v>
      </c>
      <c r="AC434" s="52">
        <v>0.8198857051512608</v>
      </c>
    </row>
    <row r="435" spans="1:29" s="1" customFormat="1" x14ac:dyDescent="0.25">
      <c r="A435" s="51" t="s">
        <v>577</v>
      </c>
      <c r="B435" s="51" t="s">
        <v>3600</v>
      </c>
      <c r="C435" s="51">
        <v>43</v>
      </c>
      <c r="D435" s="52">
        <v>0.90799999999999992</v>
      </c>
      <c r="E435" s="52">
        <v>0.94069906554143623</v>
      </c>
      <c r="F435" s="52">
        <v>0.95237533096109417</v>
      </c>
      <c r="G435" s="52">
        <v>1.1779999999999999</v>
      </c>
      <c r="H435" s="52">
        <v>1.2683314936135441</v>
      </c>
      <c r="I435" s="52">
        <v>0.97469351281367878</v>
      </c>
      <c r="J435" s="52">
        <v>2.9989999999999997</v>
      </c>
      <c r="K435" s="52">
        <v>2.900382237433043</v>
      </c>
      <c r="L435" s="52">
        <v>2.6706876381125699</v>
      </c>
      <c r="M435" s="53">
        <v>137</v>
      </c>
      <c r="N435" s="53">
        <v>133.88247469059456</v>
      </c>
      <c r="O435" s="53">
        <v>160.74389252045023</v>
      </c>
      <c r="P435" s="53">
        <v>53.81</v>
      </c>
      <c r="Q435" s="53">
        <v>58.546544969633317</v>
      </c>
      <c r="R435" s="53">
        <v>58.665052036871018</v>
      </c>
      <c r="S435" s="53">
        <v>83.19</v>
      </c>
      <c r="T435" s="53">
        <v>75.335929720961261</v>
      </c>
      <c r="U435" s="53">
        <v>102.07884048357921</v>
      </c>
      <c r="V435" s="53">
        <v>161.38999999999999</v>
      </c>
      <c r="W435" s="53">
        <v>169.80735909299935</v>
      </c>
      <c r="X435" s="53">
        <v>156.67602926410206</v>
      </c>
      <c r="Y435" s="54">
        <v>2730</v>
      </c>
      <c r="Z435" s="54">
        <v>2808</v>
      </c>
      <c r="AA435" s="54">
        <v>2860</v>
      </c>
      <c r="AB435" s="51">
        <v>14</v>
      </c>
      <c r="AC435" s="52">
        <v>0.73570666666666662</v>
      </c>
    </row>
    <row r="436" spans="1:29" s="1" customFormat="1" x14ac:dyDescent="0.25">
      <c r="A436" s="51" t="s">
        <v>1210</v>
      </c>
      <c r="B436" s="51" t="s">
        <v>3600</v>
      </c>
      <c r="C436" s="51">
        <v>56</v>
      </c>
      <c r="D436" s="52">
        <v>0.98599999999999999</v>
      </c>
      <c r="E436" s="52">
        <v>0.98976344542272199</v>
      </c>
      <c r="F436" s="52">
        <v>0.99257542283872369</v>
      </c>
      <c r="G436" s="52">
        <v>0.70799999999999996</v>
      </c>
      <c r="H436" s="52">
        <v>0.95731890657377849</v>
      </c>
      <c r="I436" s="52">
        <v>0.5698032394794349</v>
      </c>
      <c r="J436" s="52">
        <v>1.88</v>
      </c>
      <c r="K436" s="52">
        <v>2.6673935529921304</v>
      </c>
      <c r="L436" s="52">
        <v>1.9988355423656345</v>
      </c>
      <c r="M436" s="53">
        <v>141.32</v>
      </c>
      <c r="N436" s="53">
        <v>131.0642677296151</v>
      </c>
      <c r="O436" s="53">
        <v>205.61048000327847</v>
      </c>
      <c r="P436" s="53">
        <v>53.26</v>
      </c>
      <c r="Q436" s="53">
        <v>47.038541175546683</v>
      </c>
      <c r="R436" s="53">
        <v>58.612884899041255</v>
      </c>
      <c r="S436" s="53">
        <v>88.06</v>
      </c>
      <c r="T436" s="53">
        <v>84.025726554068413</v>
      </c>
      <c r="U436" s="53">
        <v>146.99759510423721</v>
      </c>
      <c r="V436" s="53">
        <v>100.12</v>
      </c>
      <c r="W436" s="53">
        <v>125.47030147380809</v>
      </c>
      <c r="X436" s="53">
        <v>117.15751757678964</v>
      </c>
      <c r="Y436" s="54">
        <v>1830</v>
      </c>
      <c r="Z436" s="54">
        <v>2320</v>
      </c>
      <c r="AA436" s="54">
        <v>2365</v>
      </c>
      <c r="AB436" s="51">
        <v>10</v>
      </c>
      <c r="AC436" s="52">
        <v>0.60915458937198064</v>
      </c>
    </row>
    <row r="437" spans="1:29" s="1" customFormat="1" x14ac:dyDescent="0.25">
      <c r="A437" s="51" t="s">
        <v>350</v>
      </c>
      <c r="B437" s="51" t="s">
        <v>3600</v>
      </c>
      <c r="C437" s="51">
        <v>37</v>
      </c>
      <c r="D437" s="52">
        <v>0.79099999999999993</v>
      </c>
      <c r="E437" s="52">
        <v>0.81841714492113815</v>
      </c>
      <c r="F437" s="52">
        <v>0.84857586960174758</v>
      </c>
      <c r="G437" s="52">
        <v>1</v>
      </c>
      <c r="H437" s="52">
        <v>0.96494178269493081</v>
      </c>
      <c r="I437" s="52">
        <v>1.2979223267840034</v>
      </c>
      <c r="J437" s="52">
        <v>2.391</v>
      </c>
      <c r="K437" s="52">
        <v>2.2122438990491671</v>
      </c>
      <c r="L437" s="52">
        <v>2.2607857866030896</v>
      </c>
      <c r="M437" s="53">
        <v>174.96</v>
      </c>
      <c r="N437" s="53">
        <v>191.41937086990688</v>
      </c>
      <c r="O437" s="53">
        <v>131.28162891156052</v>
      </c>
      <c r="P437" s="53">
        <v>73.17</v>
      </c>
      <c r="Q437" s="53">
        <v>83.493754485632735</v>
      </c>
      <c r="R437" s="53">
        <v>75.369085505844737</v>
      </c>
      <c r="S437" s="53">
        <v>101.79</v>
      </c>
      <c r="T437" s="53">
        <v>107.92561638427415</v>
      </c>
      <c r="U437" s="53">
        <v>55.91254340571578</v>
      </c>
      <c r="V437" s="53">
        <v>174.95</v>
      </c>
      <c r="W437" s="53">
        <v>184.70854896955004</v>
      </c>
      <c r="X437" s="53">
        <v>170.39335726088672</v>
      </c>
      <c r="Y437" s="54">
        <v>3150</v>
      </c>
      <c r="Z437" s="54">
        <v>3240</v>
      </c>
      <c r="AA437" s="54">
        <v>3300</v>
      </c>
      <c r="AB437" s="51">
        <v>26</v>
      </c>
      <c r="AC437" s="52">
        <v>0.68140703517587942</v>
      </c>
    </row>
    <row r="438" spans="1:29" s="1" customFormat="1" x14ac:dyDescent="0.25">
      <c r="A438" s="51" t="s">
        <v>572</v>
      </c>
      <c r="B438" s="51" t="s">
        <v>3600</v>
      </c>
      <c r="C438" s="51">
        <v>40</v>
      </c>
      <c r="D438" s="52">
        <v>0.86299999999999999</v>
      </c>
      <c r="E438" s="52">
        <v>0.87729052914439265</v>
      </c>
      <c r="F438" s="52">
        <v>0.88563720269790558</v>
      </c>
      <c r="G438" s="52">
        <v>0.71400000000000008</v>
      </c>
      <c r="H438" s="52">
        <v>0.75794468885664523</v>
      </c>
      <c r="I438" s="52">
        <v>0.70050473522336243</v>
      </c>
      <c r="J438" s="52">
        <v>1.4330000000000001</v>
      </c>
      <c r="K438" s="52">
        <v>1.3218479014182118</v>
      </c>
      <c r="L438" s="52">
        <v>1.5082344745630749</v>
      </c>
      <c r="M438" s="53">
        <v>154.38</v>
      </c>
      <c r="N438" s="53">
        <v>150.00004361620185</v>
      </c>
      <c r="O438" s="53">
        <v>150.00004995966827</v>
      </c>
      <c r="P438" s="53">
        <v>76.97</v>
      </c>
      <c r="Q438" s="53">
        <v>86.009696172445672</v>
      </c>
      <c r="R438" s="53">
        <v>69.668043697866196</v>
      </c>
      <c r="S438" s="53">
        <v>77.41</v>
      </c>
      <c r="T438" s="53">
        <v>63.990347443756178</v>
      </c>
      <c r="U438" s="53">
        <v>80.332006261802078</v>
      </c>
      <c r="V438" s="53">
        <v>110.29</v>
      </c>
      <c r="W438" s="53">
        <v>113.69173638716532</v>
      </c>
      <c r="X438" s="53">
        <v>105.07574528048856</v>
      </c>
      <c r="Y438" s="54">
        <v>1858</v>
      </c>
      <c r="Z438" s="54">
        <v>1911</v>
      </c>
      <c r="AA438" s="54">
        <v>1947</v>
      </c>
      <c r="AB438" s="51">
        <v>21</v>
      </c>
      <c r="AC438" s="52">
        <v>0.66272657646157773</v>
      </c>
    </row>
    <row r="439" spans="1:29" s="1" customFormat="1" x14ac:dyDescent="0.25">
      <c r="A439" s="51" t="s">
        <v>382</v>
      </c>
      <c r="B439" s="51" t="s">
        <v>3600</v>
      </c>
      <c r="C439" s="51">
        <v>32</v>
      </c>
      <c r="D439" s="52">
        <v>0.93599999999999994</v>
      </c>
      <c r="E439" s="52">
        <v>0.92111980759899581</v>
      </c>
      <c r="F439" s="52">
        <v>0.94057088386379284</v>
      </c>
      <c r="G439" s="52">
        <v>0.54500000000000004</v>
      </c>
      <c r="H439" s="52">
        <v>0.75280852776368246</v>
      </c>
      <c r="I439" s="52">
        <v>0.78086327729416638</v>
      </c>
      <c r="J439" s="52">
        <v>1.399</v>
      </c>
      <c r="K439" s="52">
        <v>1.2195815009623308</v>
      </c>
      <c r="L439" s="52">
        <v>1.3193019077690309</v>
      </c>
      <c r="M439" s="53">
        <v>227.26</v>
      </c>
      <c r="N439" s="53">
        <v>168.46917323437336</v>
      </c>
      <c r="O439" s="53">
        <v>150.70397124105943</v>
      </c>
      <c r="P439" s="53">
        <v>88.54</v>
      </c>
      <c r="Q439" s="53">
        <v>103.99061495772116</v>
      </c>
      <c r="R439" s="53">
        <v>89.198079826578621</v>
      </c>
      <c r="S439" s="53">
        <v>138.72</v>
      </c>
      <c r="T439" s="53">
        <v>64.478558276652194</v>
      </c>
      <c r="U439" s="53">
        <v>61.505891414480828</v>
      </c>
      <c r="V439" s="53">
        <v>123.84</v>
      </c>
      <c r="W439" s="53">
        <v>126.82503027613338</v>
      </c>
      <c r="X439" s="53">
        <v>117.67919688453948</v>
      </c>
      <c r="Y439" s="54">
        <v>2160</v>
      </c>
      <c r="Z439" s="54">
        <v>2221</v>
      </c>
      <c r="AA439" s="54">
        <v>2262</v>
      </c>
      <c r="AB439" s="51">
        <v>12</v>
      </c>
      <c r="AC439" s="52">
        <v>0.56797872340425537</v>
      </c>
    </row>
    <row r="440" spans="1:29" s="1" customFormat="1" x14ac:dyDescent="0.25">
      <c r="A440" s="51" t="s">
        <v>1218</v>
      </c>
      <c r="B440" s="51" t="s">
        <v>3600</v>
      </c>
      <c r="C440" s="51">
        <v>56</v>
      </c>
      <c r="D440" s="52">
        <v>0.84299999999999997</v>
      </c>
      <c r="E440" s="52">
        <v>0.87952129239175625</v>
      </c>
      <c r="F440" s="52">
        <v>0.911241779065879</v>
      </c>
      <c r="G440" s="52">
        <v>0.36799999999999999</v>
      </c>
      <c r="H440" s="52">
        <v>0.46231735875193775</v>
      </c>
      <c r="I440" s="52">
        <v>0.69352829828694662</v>
      </c>
      <c r="J440" s="52">
        <v>0.755</v>
      </c>
      <c r="K440" s="52">
        <v>0.9463356356388678</v>
      </c>
      <c r="L440" s="52">
        <v>0.8605106435044434</v>
      </c>
      <c r="M440" s="53">
        <v>263.22000000000003</v>
      </c>
      <c r="N440" s="53">
        <v>240.59551908152798</v>
      </c>
      <c r="O440" s="53">
        <v>149.9999356881751</v>
      </c>
      <c r="P440" s="53">
        <v>128.32</v>
      </c>
      <c r="Q440" s="53">
        <v>117.53914860685921</v>
      </c>
      <c r="R440" s="53">
        <v>120.89240374449169</v>
      </c>
      <c r="S440" s="53">
        <v>134.9</v>
      </c>
      <c r="T440" s="53">
        <v>123.05637047466877</v>
      </c>
      <c r="U440" s="53">
        <v>29.107531943683423</v>
      </c>
      <c r="V440" s="53">
        <v>96.9</v>
      </c>
      <c r="W440" s="53">
        <v>111.23148490932346</v>
      </c>
      <c r="X440" s="53">
        <v>104.02920014097153</v>
      </c>
      <c r="Y440" s="54">
        <v>1680</v>
      </c>
      <c r="Z440" s="54">
        <v>1982</v>
      </c>
      <c r="AA440" s="54">
        <v>2019</v>
      </c>
      <c r="AB440" s="51">
        <v>21</v>
      </c>
      <c r="AC440" s="52">
        <v>0.5751807228915663</v>
      </c>
    </row>
    <row r="441" spans="1:29" s="1" customFormat="1" x14ac:dyDescent="0.25">
      <c r="A441" s="51" t="s">
        <v>990</v>
      </c>
      <c r="B441" s="51" t="s">
        <v>3600</v>
      </c>
      <c r="C441" s="51">
        <v>45</v>
      </c>
      <c r="D441" s="52">
        <v>0.90200000000000002</v>
      </c>
      <c r="E441" s="52">
        <v>0.9034952428642965</v>
      </c>
      <c r="F441" s="52">
        <v>0.88599312815264275</v>
      </c>
      <c r="G441" s="52">
        <v>0.91200000000000003</v>
      </c>
      <c r="H441" s="52">
        <v>0.87504670552422714</v>
      </c>
      <c r="I441" s="52">
        <v>0.79073061706232217</v>
      </c>
      <c r="J441" s="52">
        <v>1.6359999999999999</v>
      </c>
      <c r="K441" s="52">
        <v>1.7501329858830368</v>
      </c>
      <c r="L441" s="52">
        <v>1.3357809248225332</v>
      </c>
      <c r="M441" s="53">
        <v>142.19</v>
      </c>
      <c r="N441" s="53">
        <v>150.00022612506913</v>
      </c>
      <c r="O441" s="53">
        <v>149.99993671482878</v>
      </c>
      <c r="P441" s="53">
        <v>79.33</v>
      </c>
      <c r="Q441" s="53">
        <v>74.998417124516095</v>
      </c>
      <c r="R441" s="53">
        <v>88.7941580192754</v>
      </c>
      <c r="S441" s="53">
        <v>62.86</v>
      </c>
      <c r="T441" s="53">
        <v>75.001809000553038</v>
      </c>
      <c r="U441" s="53">
        <v>61.205778695553391</v>
      </c>
      <c r="V441" s="53">
        <v>129.74</v>
      </c>
      <c r="W441" s="53">
        <v>131.25720369863083</v>
      </c>
      <c r="X441" s="53">
        <v>118.60954251782584</v>
      </c>
      <c r="Y441" s="54">
        <v>2194</v>
      </c>
      <c r="Z441" s="54">
        <v>2257</v>
      </c>
      <c r="AA441" s="54">
        <v>2299</v>
      </c>
      <c r="AB441" s="51">
        <v>13</v>
      </c>
      <c r="AC441" s="52">
        <v>0.73376518218623477</v>
      </c>
    </row>
    <row r="442" spans="1:29" s="1" customFormat="1" x14ac:dyDescent="0.25">
      <c r="A442" s="51" t="s">
        <v>49</v>
      </c>
      <c r="B442" s="51" t="s">
        <v>3600</v>
      </c>
      <c r="C442" s="51">
        <v>33</v>
      </c>
      <c r="D442" s="52">
        <v>0.85499999999999998</v>
      </c>
      <c r="E442" s="52">
        <v>0.86146374884133314</v>
      </c>
      <c r="F442" s="52">
        <v>0.85911356698481389</v>
      </c>
      <c r="G442" s="52">
        <v>0.73599999999999999</v>
      </c>
      <c r="H442" s="52">
        <v>0.76234668380978288</v>
      </c>
      <c r="I442" s="52">
        <v>0.67636474416313408</v>
      </c>
      <c r="J442" s="52">
        <v>1.1179999999999999</v>
      </c>
      <c r="K442" s="52">
        <v>1.1447536422010589</v>
      </c>
      <c r="L442" s="52">
        <v>1.2594590810557671</v>
      </c>
      <c r="M442" s="53">
        <v>150</v>
      </c>
      <c r="N442" s="53">
        <v>149.42376563431347</v>
      </c>
      <c r="O442" s="53">
        <v>151.1560531102711</v>
      </c>
      <c r="P442" s="53">
        <v>98.76</v>
      </c>
      <c r="Q442" s="53">
        <v>99.508495115739493</v>
      </c>
      <c r="R442" s="53">
        <v>81.175027222746834</v>
      </c>
      <c r="S442" s="53">
        <v>51.24</v>
      </c>
      <c r="T442" s="53">
        <v>49.915270518573983</v>
      </c>
      <c r="U442" s="53">
        <v>69.981025887524254</v>
      </c>
      <c r="V442" s="53">
        <v>110.46</v>
      </c>
      <c r="W442" s="53">
        <v>113.91271221368906</v>
      </c>
      <c r="X442" s="53">
        <v>102.23662519063761</v>
      </c>
      <c r="Y442" s="54">
        <v>1690</v>
      </c>
      <c r="Z442" s="54">
        <v>1738</v>
      </c>
      <c r="AA442" s="54">
        <v>1771</v>
      </c>
      <c r="AB442" s="51">
        <v>15</v>
      </c>
      <c r="AC442" s="37"/>
    </row>
    <row r="443" spans="1:29" s="1" customFormat="1" x14ac:dyDescent="0.25">
      <c r="A443" s="51" t="s">
        <v>1630</v>
      </c>
      <c r="B443" s="51" t="s">
        <v>3600</v>
      </c>
      <c r="C443" s="51">
        <v>31</v>
      </c>
      <c r="D443" s="52">
        <v>0.83900000000000008</v>
      </c>
      <c r="E443" s="52">
        <v>0.85266781411359727</v>
      </c>
      <c r="F443" s="52">
        <v>0.91275717667051037</v>
      </c>
      <c r="G443" s="52">
        <v>0.70400000000000007</v>
      </c>
      <c r="H443" s="52">
        <v>0.5137019753945391</v>
      </c>
      <c r="I443" s="52">
        <v>0.71381876926431387</v>
      </c>
      <c r="J443" s="52">
        <v>1.276</v>
      </c>
      <c r="K443" s="52">
        <v>1.0025451590139098</v>
      </c>
      <c r="L443" s="52">
        <v>1.103535980338981</v>
      </c>
      <c r="M443" s="53">
        <v>164.87</v>
      </c>
      <c r="N443" s="53">
        <v>228.22174620265318</v>
      </c>
      <c r="O443" s="53">
        <v>149.99991080194405</v>
      </c>
      <c r="P443" s="53">
        <v>90.94</v>
      </c>
      <c r="Q443" s="53">
        <v>116.94033011700721</v>
      </c>
      <c r="R443" s="53">
        <v>97.026969329545793</v>
      </c>
      <c r="S443" s="53">
        <v>73.930000000000007</v>
      </c>
      <c r="T443" s="53">
        <v>111.28141608564597</v>
      </c>
      <c r="U443" s="53">
        <v>52.972941472398254</v>
      </c>
      <c r="V443" s="53">
        <v>116</v>
      </c>
      <c r="W443" s="53">
        <v>117.23796185229409</v>
      </c>
      <c r="X443" s="53">
        <v>107.07275171840055</v>
      </c>
      <c r="Y443" s="54">
        <v>1680</v>
      </c>
      <c r="Z443" s="54">
        <v>1728</v>
      </c>
      <c r="AA443" s="54">
        <v>1728</v>
      </c>
      <c r="AB443" s="51">
        <v>32</v>
      </c>
      <c r="AC443" s="52">
        <v>0.98156941649899399</v>
      </c>
    </row>
    <row r="444" spans="1:29" s="1" customFormat="1" x14ac:dyDescent="0.25">
      <c r="A444" s="51" t="s">
        <v>498</v>
      </c>
      <c r="B444" s="51" t="s">
        <v>3600</v>
      </c>
      <c r="C444" s="51">
        <v>31</v>
      </c>
      <c r="D444" s="52">
        <v>0.88900000000000001</v>
      </c>
      <c r="E444" s="52">
        <v>0.90068562090729321</v>
      </c>
      <c r="F444" s="52">
        <v>0.91161202031283572</v>
      </c>
      <c r="G444" s="52">
        <v>0.65700000000000003</v>
      </c>
      <c r="H444" s="52">
        <v>0.62230762919050608</v>
      </c>
      <c r="I444" s="52">
        <v>0.72782596167081848</v>
      </c>
      <c r="J444" s="52">
        <v>4.4719999999999995</v>
      </c>
      <c r="K444" s="52">
        <v>1.6531218050074603</v>
      </c>
      <c r="L444" s="52">
        <v>1.6656386747239007</v>
      </c>
      <c r="M444" s="53">
        <v>239.73</v>
      </c>
      <c r="N444" s="53">
        <v>260.17956196975609</v>
      </c>
      <c r="O444" s="53">
        <v>206.20522966742971</v>
      </c>
      <c r="P444" s="53">
        <v>35.21</v>
      </c>
      <c r="Q444" s="53">
        <v>97.943010540891507</v>
      </c>
      <c r="R444" s="53">
        <v>90.104487763005864</v>
      </c>
      <c r="S444" s="53">
        <v>204.52</v>
      </c>
      <c r="T444" s="53">
        <v>162.2365514288646</v>
      </c>
      <c r="U444" s="53">
        <v>116.10074190442384</v>
      </c>
      <c r="V444" s="53">
        <v>157.46</v>
      </c>
      <c r="W444" s="53">
        <v>161.91172637322327</v>
      </c>
      <c r="X444" s="53">
        <v>150.08151958424901</v>
      </c>
      <c r="Y444" s="54">
        <v>2814</v>
      </c>
      <c r="Z444" s="54">
        <v>2894</v>
      </c>
      <c r="AA444" s="54">
        <v>2948</v>
      </c>
      <c r="AB444" s="51">
        <v>18</v>
      </c>
      <c r="AC444" s="37"/>
    </row>
    <row r="445" spans="1:29" s="1" customFormat="1" x14ac:dyDescent="0.25">
      <c r="A445" s="51" t="s">
        <v>237</v>
      </c>
      <c r="B445" s="51" t="s">
        <v>3600</v>
      </c>
      <c r="C445" s="51">
        <v>31</v>
      </c>
      <c r="D445" s="52">
        <v>0.92599999999999993</v>
      </c>
      <c r="E445" s="52">
        <v>0.94582975064488395</v>
      </c>
      <c r="F445" s="52">
        <v>0.96006952750003982</v>
      </c>
      <c r="G445" s="52">
        <v>1.222</v>
      </c>
      <c r="H445" s="52">
        <v>0.94296674051056362</v>
      </c>
      <c r="I445" s="52">
        <v>0.9987799767893818</v>
      </c>
      <c r="J445" s="52">
        <v>4.0539999999999994</v>
      </c>
      <c r="K445" s="52">
        <v>1.6998450605718722</v>
      </c>
      <c r="L445" s="52">
        <v>1.7332921356888809</v>
      </c>
      <c r="M445" s="53">
        <v>133.99</v>
      </c>
      <c r="N445" s="53">
        <v>179.46337054770265</v>
      </c>
      <c r="O445" s="53">
        <v>153.15289381263437</v>
      </c>
      <c r="P445" s="53">
        <v>40.4</v>
      </c>
      <c r="Q445" s="53">
        <v>99.554949737286037</v>
      </c>
      <c r="R445" s="53">
        <v>88.251738167965939</v>
      </c>
      <c r="S445" s="53">
        <v>93.59</v>
      </c>
      <c r="T445" s="53">
        <v>79.908420810416615</v>
      </c>
      <c r="U445" s="53">
        <v>64.901155644668449</v>
      </c>
      <c r="V445" s="53">
        <v>163.77000000000001</v>
      </c>
      <c r="W445" s="53">
        <v>169.22798956640668</v>
      </c>
      <c r="X445" s="53">
        <v>152.96604372740961</v>
      </c>
      <c r="Y445" s="54">
        <v>2700</v>
      </c>
      <c r="Z445" s="54">
        <v>2780</v>
      </c>
      <c r="AA445" s="54">
        <v>2836</v>
      </c>
      <c r="AB445" s="51">
        <v>15</v>
      </c>
      <c r="AC445" s="37"/>
    </row>
    <row r="446" spans="1:29" s="1" customFormat="1" x14ac:dyDescent="0.25">
      <c r="A446" s="51" t="s">
        <v>1103</v>
      </c>
      <c r="B446" s="51" t="s">
        <v>3600</v>
      </c>
      <c r="C446" s="51">
        <v>36</v>
      </c>
      <c r="D446" s="52">
        <v>0.8590000000000001</v>
      </c>
      <c r="E446" s="52">
        <v>0.88301287524333183</v>
      </c>
      <c r="F446" s="52">
        <v>0.91576256186699012</v>
      </c>
      <c r="G446" s="52">
        <v>0.63100000000000001</v>
      </c>
      <c r="H446" s="52">
        <v>0.77353842646537307</v>
      </c>
      <c r="I446" s="52">
        <v>0.97254377165733707</v>
      </c>
      <c r="J446" s="52">
        <v>2.6269999999999998</v>
      </c>
      <c r="K446" s="52">
        <v>2.4512726178133049</v>
      </c>
      <c r="L446" s="52">
        <v>2.2525278131312998</v>
      </c>
      <c r="M446" s="53">
        <v>237.64</v>
      </c>
      <c r="N446" s="53">
        <v>173.0261199549297</v>
      </c>
      <c r="O446" s="53">
        <v>151.57468026399482</v>
      </c>
      <c r="P446" s="53">
        <v>57.12</v>
      </c>
      <c r="Q446" s="53">
        <v>54.601169855493808</v>
      </c>
      <c r="R446" s="53">
        <v>65.443370054009506</v>
      </c>
      <c r="S446" s="53">
        <v>180.53</v>
      </c>
      <c r="T446" s="53">
        <v>118.42495009943589</v>
      </c>
      <c r="U446" s="53">
        <v>86.131310209985301</v>
      </c>
      <c r="V446" s="53">
        <v>150.06</v>
      </c>
      <c r="W446" s="53">
        <v>133.84235256734522</v>
      </c>
      <c r="X446" s="53">
        <v>147.41301123170044</v>
      </c>
      <c r="Y446" s="54">
        <v>2634</v>
      </c>
      <c r="Z446" s="54">
        <v>2803</v>
      </c>
      <c r="AA446" s="54">
        <v>2855</v>
      </c>
      <c r="AB446" s="51">
        <v>10</v>
      </c>
      <c r="AC446" s="37"/>
    </row>
    <row r="447" spans="1:29" s="1" customFormat="1" x14ac:dyDescent="0.25">
      <c r="A447" s="51" t="s">
        <v>549</v>
      </c>
      <c r="B447" s="51" t="s">
        <v>3600</v>
      </c>
      <c r="C447" s="51">
        <v>40</v>
      </c>
      <c r="D447" s="52">
        <v>0.96099999999999997</v>
      </c>
      <c r="E447" s="52">
        <v>0.98598684600343667</v>
      </c>
      <c r="F447" s="52">
        <v>0.98900073232722108</v>
      </c>
      <c r="G447" s="52">
        <v>0.70900000000000007</v>
      </c>
      <c r="H447" s="52">
        <v>0.83984970654846391</v>
      </c>
      <c r="I447" s="52">
        <v>0.9666417851466107</v>
      </c>
      <c r="J447" s="52">
        <v>2.923</v>
      </c>
      <c r="K447" s="52">
        <v>2.0656495192116622</v>
      </c>
      <c r="L447" s="52">
        <v>2.1573867010569932</v>
      </c>
      <c r="M447" s="53">
        <v>180.31</v>
      </c>
      <c r="N447" s="53">
        <v>144.02047634923849</v>
      </c>
      <c r="O447" s="53">
        <v>128.17713214514939</v>
      </c>
      <c r="P447" s="53">
        <v>43.72</v>
      </c>
      <c r="Q447" s="53">
        <v>58.555700603575595</v>
      </c>
      <c r="R447" s="53">
        <v>57.43123000204637</v>
      </c>
      <c r="S447" s="53">
        <v>136.59</v>
      </c>
      <c r="T447" s="53">
        <v>85.464775745662905</v>
      </c>
      <c r="U447" s="53">
        <v>70.74590214310301</v>
      </c>
      <c r="V447" s="53">
        <v>127.8</v>
      </c>
      <c r="W447" s="53">
        <v>120.95555479887796</v>
      </c>
      <c r="X447" s="53">
        <v>123.90137183176022</v>
      </c>
      <c r="Y447" s="54">
        <v>2400</v>
      </c>
      <c r="Z447" s="54">
        <v>2470</v>
      </c>
      <c r="AA447" s="54">
        <v>2510</v>
      </c>
      <c r="AB447" s="51">
        <v>13</v>
      </c>
      <c r="AC447" s="37"/>
    </row>
    <row r="448" spans="1:29" s="1" customFormat="1" x14ac:dyDescent="0.25">
      <c r="A448" s="51" t="s">
        <v>1105</v>
      </c>
      <c r="B448" s="51" t="s">
        <v>3600</v>
      </c>
      <c r="C448" s="51">
        <v>40</v>
      </c>
      <c r="D448" s="52">
        <v>0.97199999999999998</v>
      </c>
      <c r="E448" s="52">
        <v>0.9901491019086115</v>
      </c>
      <c r="F448" s="52">
        <v>0.9902567313713212</v>
      </c>
      <c r="G448" s="52">
        <v>2.1840000000000002</v>
      </c>
      <c r="H448" s="52">
        <v>0.99073239736844654</v>
      </c>
      <c r="I448" s="52">
        <v>1.1033537955548292</v>
      </c>
      <c r="J448" s="52">
        <v>2.6779999999999999</v>
      </c>
      <c r="K448" s="52">
        <v>2.6090312374415534</v>
      </c>
      <c r="L448" s="52">
        <v>2.5914834917683751</v>
      </c>
      <c r="M448" s="53">
        <v>80.73</v>
      </c>
      <c r="N448" s="53">
        <v>167.32264555861559</v>
      </c>
      <c r="O448" s="53">
        <v>151.2047234487477</v>
      </c>
      <c r="P448" s="53">
        <v>65.819999999999993</v>
      </c>
      <c r="Q448" s="53">
        <v>63.537746650697827</v>
      </c>
      <c r="R448" s="53">
        <v>64.377143845570529</v>
      </c>
      <c r="S448" s="53">
        <v>14.91</v>
      </c>
      <c r="T448" s="53">
        <v>103.78489890791775</v>
      </c>
      <c r="U448" s="53">
        <v>86.82757960317717</v>
      </c>
      <c r="V448" s="53">
        <v>176.27</v>
      </c>
      <c r="W448" s="53">
        <v>165.77196576831807</v>
      </c>
      <c r="X448" s="53">
        <v>166.83230552299406</v>
      </c>
      <c r="Y448" s="54">
        <v>2788</v>
      </c>
      <c r="Z448" s="54">
        <v>2867</v>
      </c>
      <c r="AA448" s="54">
        <v>2921</v>
      </c>
      <c r="AB448" s="51">
        <v>16</v>
      </c>
      <c r="AC448" s="37"/>
    </row>
    <row r="449" spans="1:29" s="1" customFormat="1" x14ac:dyDescent="0.25">
      <c r="A449" s="51" t="s">
        <v>1107</v>
      </c>
      <c r="B449" s="51" t="s">
        <v>3600</v>
      </c>
      <c r="C449" s="51">
        <v>34</v>
      </c>
      <c r="D449" s="52">
        <v>0.9</v>
      </c>
      <c r="E449" s="52">
        <v>0.93205177007993911</v>
      </c>
      <c r="F449" s="52">
        <v>0.95648967551622421</v>
      </c>
      <c r="G449" s="52">
        <v>0.97499999999999998</v>
      </c>
      <c r="H449" s="52">
        <v>0.66934018287158736</v>
      </c>
      <c r="I449" s="52">
        <v>0.74948576068829209</v>
      </c>
      <c r="J449" s="52">
        <v>2.6789999999999998</v>
      </c>
      <c r="K449" s="52">
        <v>2.1134726951466405</v>
      </c>
      <c r="L449" s="52">
        <v>2.2645841412751158</v>
      </c>
      <c r="M449" s="53">
        <v>153.13999999999999</v>
      </c>
      <c r="N449" s="53">
        <v>232.69567672004385</v>
      </c>
      <c r="O449" s="53">
        <v>206.7274358695995</v>
      </c>
      <c r="P449" s="53">
        <v>55.75</v>
      </c>
      <c r="Q449" s="53">
        <v>73.695092994052231</v>
      </c>
      <c r="R449" s="53">
        <v>68.41842027588585</v>
      </c>
      <c r="S449" s="53">
        <v>97.39</v>
      </c>
      <c r="T449" s="53">
        <v>159.00058372599162</v>
      </c>
      <c r="U449" s="53">
        <v>138.30901559371367</v>
      </c>
      <c r="V449" s="53">
        <v>149.36000000000001</v>
      </c>
      <c r="W449" s="53">
        <v>155.75256680922189</v>
      </c>
      <c r="X449" s="53">
        <v>154.93926952786691</v>
      </c>
      <c r="Y449" s="54">
        <v>2520</v>
      </c>
      <c r="Z449" s="54">
        <v>2433</v>
      </c>
      <c r="AA449" s="54">
        <v>2478</v>
      </c>
      <c r="AB449" s="51">
        <v>7</v>
      </c>
      <c r="AC449" s="37"/>
    </row>
    <row r="450" spans="1:29" s="1" customFormat="1" x14ac:dyDescent="0.25">
      <c r="A450" s="51" t="s">
        <v>918</v>
      </c>
      <c r="B450" s="51" t="s">
        <v>3600</v>
      </c>
      <c r="C450" s="51">
        <v>33</v>
      </c>
      <c r="D450" s="52">
        <v>0.84900000000000009</v>
      </c>
      <c r="E450" s="52">
        <v>0.92093608454957221</v>
      </c>
      <c r="F450" s="52">
        <v>0.90620092880291336</v>
      </c>
      <c r="G450" s="52">
        <v>0.78799999999999992</v>
      </c>
      <c r="H450" s="52">
        <v>0.85134730193854735</v>
      </c>
      <c r="I450" s="52">
        <v>1.0258335332681838</v>
      </c>
      <c r="J450" s="52">
        <v>2.258</v>
      </c>
      <c r="K450" s="52">
        <v>2.1490098053590843</v>
      </c>
      <c r="L450" s="52">
        <v>2.1856813643287136</v>
      </c>
      <c r="M450" s="53">
        <v>201.86</v>
      </c>
      <c r="N450" s="53">
        <v>172.14670106717224</v>
      </c>
      <c r="O450" s="53">
        <v>150.43597549792759</v>
      </c>
      <c r="P450" s="53">
        <v>70.430000000000007</v>
      </c>
      <c r="Q450" s="53">
        <v>68.197282825645459</v>
      </c>
      <c r="R450" s="53">
        <v>70.60602281480395</v>
      </c>
      <c r="S450" s="53">
        <v>131.43</v>
      </c>
      <c r="T450" s="53">
        <v>103.94941824152679</v>
      </c>
      <c r="U450" s="53">
        <v>79.829952683123651</v>
      </c>
      <c r="V450" s="53">
        <v>158.99</v>
      </c>
      <c r="W450" s="53">
        <v>146.55662949115876</v>
      </c>
      <c r="X450" s="53">
        <v>154.32226827568499</v>
      </c>
      <c r="Y450" s="54">
        <v>2780</v>
      </c>
      <c r="Z450" s="54">
        <v>2860</v>
      </c>
      <c r="AA450" s="54">
        <v>2910</v>
      </c>
      <c r="AB450" s="51">
        <v>11</v>
      </c>
      <c r="AC450" s="37"/>
    </row>
    <row r="451" spans="1:29" s="1" customFormat="1" x14ac:dyDescent="0.25">
      <c r="A451" s="51" t="s">
        <v>9</v>
      </c>
      <c r="B451" s="51" t="s">
        <v>3600</v>
      </c>
      <c r="C451" s="51">
        <v>56</v>
      </c>
      <c r="D451" s="52">
        <v>0.98099999999999998</v>
      </c>
      <c r="E451" s="52">
        <v>0.98935850818961202</v>
      </c>
      <c r="F451" s="52">
        <v>0.99163845633039949</v>
      </c>
      <c r="G451" s="52">
        <v>0.78599999999999992</v>
      </c>
      <c r="H451" s="52">
        <v>0.90198387893643561</v>
      </c>
      <c r="I451" s="52">
        <v>1.1592379031065141</v>
      </c>
      <c r="J451" s="52">
        <v>2.254</v>
      </c>
      <c r="K451" s="52">
        <v>2.1174297582488704</v>
      </c>
      <c r="L451" s="52">
        <v>2.3515276043289028</v>
      </c>
      <c r="M451" s="53">
        <v>162.85</v>
      </c>
      <c r="N451" s="53">
        <v>134.23885342966744</v>
      </c>
      <c r="O451" s="53">
        <v>120.88940949941826</v>
      </c>
      <c r="P451" s="53">
        <v>56.77</v>
      </c>
      <c r="Q451" s="53">
        <v>57.183139723419295</v>
      </c>
      <c r="R451" s="53">
        <v>59.595126724393467</v>
      </c>
      <c r="S451" s="53">
        <v>106.08</v>
      </c>
      <c r="T451" s="53">
        <v>77.055713706248142</v>
      </c>
      <c r="U451" s="53">
        <v>61.294282775024804</v>
      </c>
      <c r="V451" s="53">
        <v>127.96</v>
      </c>
      <c r="W451" s="53">
        <v>121.08128172047108</v>
      </c>
      <c r="X451" s="53">
        <v>140.13958557589035</v>
      </c>
      <c r="Y451" s="54">
        <v>2184</v>
      </c>
      <c r="Z451" s="54">
        <v>2246</v>
      </c>
      <c r="AA451" s="54">
        <v>2662</v>
      </c>
      <c r="AB451" s="51">
        <v>5</v>
      </c>
      <c r="AC451" s="52">
        <v>0.71311290322580645</v>
      </c>
    </row>
    <row r="452" spans="1:29" s="1" customFormat="1" x14ac:dyDescent="0.25">
      <c r="A452" s="51" t="s">
        <v>1110</v>
      </c>
      <c r="B452" s="51" t="s">
        <v>3600</v>
      </c>
      <c r="C452" s="51">
        <v>53</v>
      </c>
      <c r="D452" s="52">
        <v>0.84699999999999998</v>
      </c>
      <c r="E452" s="52">
        <v>0.88410497581015701</v>
      </c>
      <c r="F452" s="52">
        <v>0.935343195681133</v>
      </c>
      <c r="G452" s="52">
        <v>0.83799999999999997</v>
      </c>
      <c r="H452" s="52">
        <v>0.85310203701981213</v>
      </c>
      <c r="I452" s="52">
        <v>0.98995504536963741</v>
      </c>
      <c r="J452" s="52">
        <v>1.7130000000000001</v>
      </c>
      <c r="K452" s="52">
        <v>1.526057052791757</v>
      </c>
      <c r="L452" s="52">
        <v>1.5207024903859994</v>
      </c>
      <c r="M452" s="53">
        <v>150.47</v>
      </c>
      <c r="N452" s="53">
        <v>158.70943187174089</v>
      </c>
      <c r="O452" s="53">
        <v>151.85417289531028</v>
      </c>
      <c r="P452" s="53">
        <v>73.63</v>
      </c>
      <c r="Q452" s="53">
        <v>88.722331433381257</v>
      </c>
      <c r="R452" s="53">
        <v>98.854842132853818</v>
      </c>
      <c r="S452" s="53">
        <v>76.84</v>
      </c>
      <c r="T452" s="53">
        <v>69.987100438359633</v>
      </c>
      <c r="U452" s="53">
        <v>52.999330762456452</v>
      </c>
      <c r="V452" s="53">
        <v>126.11</v>
      </c>
      <c r="W452" s="53">
        <v>135.39533962403925</v>
      </c>
      <c r="X452" s="53">
        <v>150.32880461814563</v>
      </c>
      <c r="Y452" s="54">
        <v>2391</v>
      </c>
      <c r="Z452" s="54">
        <v>2721</v>
      </c>
      <c r="AA452" s="54">
        <v>3064</v>
      </c>
      <c r="AB452" s="51">
        <v>20</v>
      </c>
      <c r="AC452" s="52">
        <v>0.62787878787878793</v>
      </c>
    </row>
    <row r="453" spans="1:29" s="1" customFormat="1" x14ac:dyDescent="0.25">
      <c r="A453" s="51" t="s">
        <v>1112</v>
      </c>
      <c r="B453" s="51" t="s">
        <v>3600</v>
      </c>
      <c r="C453" s="51">
        <v>36</v>
      </c>
      <c r="D453" s="52">
        <v>0.92799999999999994</v>
      </c>
      <c r="E453" s="52">
        <v>0.94004035745171521</v>
      </c>
      <c r="F453" s="52">
        <v>0.94511549341090983</v>
      </c>
      <c r="G453" s="52">
        <v>0.77900000000000003</v>
      </c>
      <c r="H453" s="52">
        <v>0.81361683998283185</v>
      </c>
      <c r="I453" s="52">
        <v>0.83331624614950506</v>
      </c>
      <c r="J453" s="52">
        <v>1.0149999999999999</v>
      </c>
      <c r="K453" s="52">
        <v>1.2737673847291746</v>
      </c>
      <c r="L453" s="52">
        <v>1.2198900398340546</v>
      </c>
      <c r="M453" s="53">
        <v>150</v>
      </c>
      <c r="N453" s="53">
        <v>150.0316591582303</v>
      </c>
      <c r="O453" s="53">
        <v>150.00009170650139</v>
      </c>
      <c r="P453" s="53">
        <v>115.06</v>
      </c>
      <c r="Q453" s="53">
        <v>95.832477644773803</v>
      </c>
      <c r="R453" s="53">
        <v>102.46621356130346</v>
      </c>
      <c r="S453" s="53">
        <v>34.94</v>
      </c>
      <c r="T453" s="53">
        <v>54.199181513456487</v>
      </c>
      <c r="U453" s="53">
        <v>47.533878145197917</v>
      </c>
      <c r="V453" s="53">
        <v>116.78</v>
      </c>
      <c r="W453" s="53">
        <v>122.06828442170062</v>
      </c>
      <c r="X453" s="53">
        <v>124.99751334294324</v>
      </c>
      <c r="Y453" s="54">
        <v>2226</v>
      </c>
      <c r="Z453" s="54">
        <v>2484</v>
      </c>
      <c r="AA453" s="54">
        <v>2530</v>
      </c>
      <c r="AB453" s="51">
        <v>11</v>
      </c>
      <c r="AC453" s="52">
        <v>0.39887499999999998</v>
      </c>
    </row>
    <row r="454" spans="1:29" s="1" customFormat="1" x14ac:dyDescent="0.25">
      <c r="A454" s="51" t="s">
        <v>1224</v>
      </c>
      <c r="B454" s="51" t="s">
        <v>3600</v>
      </c>
      <c r="C454" s="51">
        <v>34</v>
      </c>
      <c r="D454" s="52">
        <v>0.94099999999999995</v>
      </c>
      <c r="E454" s="52">
        <v>0.96320276249055792</v>
      </c>
      <c r="F454" s="52">
        <v>0.96846822230722995</v>
      </c>
      <c r="G454" s="52">
        <v>0.70900000000000007</v>
      </c>
      <c r="H454" s="52">
        <v>0.74033124411808016</v>
      </c>
      <c r="I454" s="52">
        <v>0.99077350339436332</v>
      </c>
      <c r="J454" s="52">
        <v>1.1619999999999999</v>
      </c>
      <c r="K454" s="52">
        <v>1.0806524715326353</v>
      </c>
      <c r="L454" s="52">
        <v>1.3719889564406125</v>
      </c>
      <c r="M454" s="53">
        <v>169.42</v>
      </c>
      <c r="N454" s="53">
        <v>167.30912030668537</v>
      </c>
      <c r="O454" s="53">
        <v>153.23307283115517</v>
      </c>
      <c r="P454" s="53">
        <v>103.32</v>
      </c>
      <c r="Q454" s="53">
        <v>114.61979910459056</v>
      </c>
      <c r="R454" s="53">
        <v>110.65633414329808</v>
      </c>
      <c r="S454" s="53">
        <v>66.099999999999994</v>
      </c>
      <c r="T454" s="53">
        <v>52.689321202094803</v>
      </c>
      <c r="U454" s="53">
        <v>42.576738687857095</v>
      </c>
      <c r="V454" s="53">
        <v>120.05</v>
      </c>
      <c r="W454" s="53">
        <v>123.86416918894992</v>
      </c>
      <c r="X454" s="53">
        <v>151.81926840480725</v>
      </c>
      <c r="Y454" s="54">
        <v>2205</v>
      </c>
      <c r="Z454" s="54">
        <v>2268</v>
      </c>
      <c r="AA454" s="54">
        <v>3025</v>
      </c>
      <c r="AB454" s="51">
        <v>21</v>
      </c>
      <c r="AC454" s="37"/>
    </row>
    <row r="455" spans="1:29" s="1" customFormat="1" x14ac:dyDescent="0.25">
      <c r="A455" s="51" t="s">
        <v>1269</v>
      </c>
      <c r="B455" s="51" t="s">
        <v>3600</v>
      </c>
      <c r="C455" s="51">
        <v>31</v>
      </c>
      <c r="D455" s="52">
        <v>0.90200000000000002</v>
      </c>
      <c r="E455" s="52">
        <v>0.90579806288974396</v>
      </c>
      <c r="F455" s="52">
        <v>0.90581987903033767</v>
      </c>
      <c r="G455" s="52">
        <v>1.145</v>
      </c>
      <c r="H455" s="52">
        <v>1.1615922025600132</v>
      </c>
      <c r="I455" s="52">
        <v>1.1586822909949894</v>
      </c>
      <c r="J455" s="52">
        <v>2.8789999999999996</v>
      </c>
      <c r="K455" s="52">
        <v>2.507185697878624</v>
      </c>
      <c r="L455" s="52">
        <v>2.4400004636621357</v>
      </c>
      <c r="M455" s="53">
        <v>192.65</v>
      </c>
      <c r="N455" s="53">
        <v>192.5784899119447</v>
      </c>
      <c r="O455" s="53">
        <v>171.30348805569253</v>
      </c>
      <c r="P455" s="53">
        <v>76.650000000000006</v>
      </c>
      <c r="Q455" s="53">
        <v>89.222618193686969</v>
      </c>
      <c r="R455" s="53">
        <v>81.346836179653593</v>
      </c>
      <c r="S455" s="53">
        <v>116</v>
      </c>
      <c r="T455" s="53">
        <v>103.35587171825772</v>
      </c>
      <c r="U455" s="53">
        <v>89.956651876038919</v>
      </c>
      <c r="V455" s="53">
        <v>220.67</v>
      </c>
      <c r="W455" s="53">
        <v>223.69767226249709</v>
      </c>
      <c r="X455" s="53">
        <v>198.48631799580258</v>
      </c>
      <c r="Y455" s="54">
        <v>2415</v>
      </c>
      <c r="Z455" s="54">
        <v>2484</v>
      </c>
      <c r="AA455" s="54">
        <v>2530</v>
      </c>
      <c r="AB455" s="51">
        <v>13</v>
      </c>
      <c r="AC455" s="37"/>
    </row>
    <row r="456" spans="1:29" s="1" customFormat="1" x14ac:dyDescent="0.25">
      <c r="A456" s="51" t="s">
        <v>1036</v>
      </c>
      <c r="B456" s="51" t="s">
        <v>3600</v>
      </c>
      <c r="C456" s="51">
        <v>40</v>
      </c>
      <c r="D456" s="52">
        <v>0.90300000000000002</v>
      </c>
      <c r="E456" s="52">
        <v>0.93330127013969355</v>
      </c>
      <c r="F456" s="52">
        <v>0.9518586931424613</v>
      </c>
      <c r="G456" s="52">
        <v>0.70099999999999996</v>
      </c>
      <c r="H456" s="52">
        <v>0.88578943384456554</v>
      </c>
      <c r="I456" s="52">
        <v>1.2849488880370907</v>
      </c>
      <c r="J456" s="52">
        <v>1.17</v>
      </c>
      <c r="K456" s="52">
        <v>1.5382516300792985</v>
      </c>
      <c r="L456" s="52">
        <v>1.7104547315874656</v>
      </c>
      <c r="M456" s="53">
        <v>233.47</v>
      </c>
      <c r="N456" s="53">
        <v>201.06740748890599</v>
      </c>
      <c r="O456" s="53">
        <v>137.56923325466704</v>
      </c>
      <c r="P456" s="53">
        <v>139.91999999999999</v>
      </c>
      <c r="Q456" s="53">
        <v>115.78299776286353</v>
      </c>
      <c r="R456" s="53">
        <v>103.34645520530124</v>
      </c>
      <c r="S456" s="53">
        <v>93.55</v>
      </c>
      <c r="T456" s="53">
        <v>85.284409726042469</v>
      </c>
      <c r="U456" s="53">
        <v>34.2227780493658</v>
      </c>
      <c r="V456" s="53">
        <v>163.72999999999999</v>
      </c>
      <c r="W456" s="53">
        <v>178.10338504419261</v>
      </c>
      <c r="X456" s="53">
        <v>176.76943329869957</v>
      </c>
      <c r="Y456" s="54">
        <v>2887</v>
      </c>
      <c r="Z456" s="54">
        <v>3348</v>
      </c>
      <c r="AA456" s="54">
        <v>3410</v>
      </c>
      <c r="AB456" s="51">
        <v>6</v>
      </c>
      <c r="AC456" s="52">
        <v>0.56462209302325583</v>
      </c>
    </row>
    <row r="457" spans="1:29" s="1" customFormat="1" x14ac:dyDescent="0.25">
      <c r="A457" s="51" t="s">
        <v>932</v>
      </c>
      <c r="B457" s="51" t="s">
        <v>3600</v>
      </c>
      <c r="C457" s="51">
        <v>41</v>
      </c>
      <c r="D457" s="52">
        <v>0.99199999999999999</v>
      </c>
      <c r="E457" s="52">
        <v>0.99197098480024359</v>
      </c>
      <c r="F457" s="52">
        <v>0.98526585522101218</v>
      </c>
      <c r="G457" s="52">
        <v>1.024</v>
      </c>
      <c r="H457" s="52">
        <v>0.968292544568083</v>
      </c>
      <c r="I457" s="52">
        <v>0.85804340815176272</v>
      </c>
      <c r="J457" s="52">
        <v>2.1019999999999999</v>
      </c>
      <c r="K457" s="52">
        <v>1.9102303582893054</v>
      </c>
      <c r="L457" s="52">
        <v>1.8887480884123788</v>
      </c>
      <c r="M457" s="53">
        <v>144.63</v>
      </c>
      <c r="N457" s="53">
        <v>157.07010560144664</v>
      </c>
      <c r="O457" s="53">
        <v>163.29255625315142</v>
      </c>
      <c r="P457" s="53">
        <v>70.42</v>
      </c>
      <c r="Q457" s="53">
        <v>79.618571429576335</v>
      </c>
      <c r="R457" s="53">
        <v>74.182524579570185</v>
      </c>
      <c r="S457" s="53">
        <v>74.209999999999994</v>
      </c>
      <c r="T457" s="53">
        <v>77.451534171870293</v>
      </c>
      <c r="U457" s="53">
        <v>89.110031673581247</v>
      </c>
      <c r="V457" s="53">
        <v>148.04</v>
      </c>
      <c r="W457" s="53">
        <v>152.08981222840225</v>
      </c>
      <c r="X457" s="53">
        <v>140.11210149326749</v>
      </c>
      <c r="Y457" s="54">
        <v>2341</v>
      </c>
      <c r="Z457" s="54">
        <v>2408</v>
      </c>
      <c r="AA457" s="54">
        <v>2453</v>
      </c>
      <c r="AB457" s="51">
        <v>13</v>
      </c>
      <c r="AC457" s="52">
        <v>0.64991277287943794</v>
      </c>
    </row>
    <row r="458" spans="1:29" s="1" customFormat="1" x14ac:dyDescent="0.25">
      <c r="A458" s="51" t="s">
        <v>645</v>
      </c>
      <c r="B458" s="51" t="s">
        <v>3600</v>
      </c>
      <c r="C458" s="51">
        <v>32</v>
      </c>
      <c r="D458" s="52">
        <v>0.92099999999999993</v>
      </c>
      <c r="E458" s="52">
        <v>0.94627158360061825</v>
      </c>
      <c r="F458" s="52">
        <v>0.95906839462613647</v>
      </c>
      <c r="G458" s="52">
        <v>0.86699999999999999</v>
      </c>
      <c r="H458" s="52">
        <v>1.041104115521621</v>
      </c>
      <c r="I458" s="52">
        <v>1.1515237867945207</v>
      </c>
      <c r="J458" s="52">
        <v>2.0019999999999998</v>
      </c>
      <c r="K458" s="52">
        <v>2.0085605957911774</v>
      </c>
      <c r="L458" s="52">
        <v>1.930928066993324</v>
      </c>
      <c r="M458" s="53">
        <v>170.86</v>
      </c>
      <c r="N458" s="53">
        <v>144.74034563055574</v>
      </c>
      <c r="O458" s="53">
        <v>129.1025192750671</v>
      </c>
      <c r="P458" s="53">
        <v>73.97</v>
      </c>
      <c r="Q458" s="53">
        <v>75.023760713893878</v>
      </c>
      <c r="R458" s="53">
        <v>76.991279178942008</v>
      </c>
      <c r="S458" s="53">
        <v>96.89</v>
      </c>
      <c r="T458" s="53">
        <v>69.716584916661844</v>
      </c>
      <c r="U458" s="53">
        <v>52.111240096125087</v>
      </c>
      <c r="V458" s="53">
        <v>148.1</v>
      </c>
      <c r="W458" s="53">
        <v>150.68976951799343</v>
      </c>
      <c r="X458" s="53">
        <v>148.66462188033785</v>
      </c>
      <c r="Y458" s="54">
        <v>2520</v>
      </c>
      <c r="Z458" s="54">
        <v>2592</v>
      </c>
      <c r="AA458" s="54">
        <v>2640</v>
      </c>
      <c r="AB458" s="51">
        <v>18</v>
      </c>
      <c r="AC458" s="52">
        <v>0.56090909090909091</v>
      </c>
    </row>
    <row r="459" spans="1:29" s="1" customFormat="1" x14ac:dyDescent="0.25">
      <c r="A459" s="51" t="s">
        <v>1228</v>
      </c>
      <c r="B459" s="51" t="s">
        <v>3600</v>
      </c>
      <c r="C459" s="51">
        <v>42</v>
      </c>
      <c r="D459" s="52">
        <v>0.91900000000000004</v>
      </c>
      <c r="E459" s="52">
        <v>0.92839077130997205</v>
      </c>
      <c r="F459" s="52">
        <v>0.95619154208969537</v>
      </c>
      <c r="G459" s="52">
        <v>0.4</v>
      </c>
      <c r="H459" s="52">
        <v>0.41706702262608736</v>
      </c>
      <c r="I459" s="52">
        <v>0.45095773166589098</v>
      </c>
      <c r="J459" s="52">
        <v>0.873</v>
      </c>
      <c r="K459" s="52">
        <v>0.81198644075130244</v>
      </c>
      <c r="L459" s="52">
        <v>0.92152916676616603</v>
      </c>
      <c r="M459" s="53">
        <v>385.57</v>
      </c>
      <c r="N459" s="53">
        <v>381.69213685268926</v>
      </c>
      <c r="O459" s="53">
        <v>366.4195072916396</v>
      </c>
      <c r="P459" s="53">
        <v>176.55</v>
      </c>
      <c r="Q459" s="53">
        <v>196.05155343437286</v>
      </c>
      <c r="R459" s="53">
        <v>179.31034177272008</v>
      </c>
      <c r="S459" s="53">
        <v>209.02</v>
      </c>
      <c r="T459" s="53">
        <v>185.64058341831642</v>
      </c>
      <c r="U459" s="53">
        <v>187.10916551891953</v>
      </c>
      <c r="V459" s="53">
        <v>154.13</v>
      </c>
      <c r="W459" s="53">
        <v>159.19120307694021</v>
      </c>
      <c r="X459" s="53">
        <v>165.2397098463712</v>
      </c>
      <c r="Y459" s="54">
        <v>1574</v>
      </c>
      <c r="Z459" s="54">
        <v>1782</v>
      </c>
      <c r="AA459" s="54">
        <v>2420</v>
      </c>
      <c r="AB459" s="51">
        <v>21</v>
      </c>
      <c r="AC459" s="52">
        <v>0.52857142857142858</v>
      </c>
    </row>
    <row r="460" spans="1:29" s="1" customFormat="1" x14ac:dyDescent="0.25">
      <c r="A460" s="51" t="s">
        <v>1114</v>
      </c>
      <c r="B460" s="51" t="s">
        <v>3600</v>
      </c>
      <c r="C460" s="51">
        <v>48</v>
      </c>
      <c r="D460" s="52">
        <v>0.92400000000000004</v>
      </c>
      <c r="E460" s="52">
        <v>0.95282693633647442</v>
      </c>
      <c r="F460" s="52">
        <v>0.96299243931555911</v>
      </c>
      <c r="G460" s="52">
        <v>0.76900000000000002</v>
      </c>
      <c r="H460" s="52">
        <v>0.9735647421203717</v>
      </c>
      <c r="I460" s="52">
        <v>0.95404119922460906</v>
      </c>
      <c r="J460" s="52">
        <v>1.9080000000000001</v>
      </c>
      <c r="K460" s="52">
        <v>1.8371980587858254</v>
      </c>
      <c r="L460" s="52">
        <v>1.7632138862321074</v>
      </c>
      <c r="M460" s="53">
        <v>192.42</v>
      </c>
      <c r="N460" s="53">
        <v>152.89294028115188</v>
      </c>
      <c r="O460" s="53">
        <v>150.20954756928279</v>
      </c>
      <c r="P460" s="53">
        <v>77.58</v>
      </c>
      <c r="Q460" s="53">
        <v>81.020756180865092</v>
      </c>
      <c r="R460" s="53">
        <v>81.275503792805239</v>
      </c>
      <c r="S460" s="53">
        <v>114.84</v>
      </c>
      <c r="T460" s="53">
        <v>71.872184100286802</v>
      </c>
      <c r="U460" s="53">
        <v>68.934043776477537</v>
      </c>
      <c r="V460" s="53">
        <v>148.04</v>
      </c>
      <c r="W460" s="53">
        <v>148.85117597684501</v>
      </c>
      <c r="X460" s="53">
        <v>143.3060968979845</v>
      </c>
      <c r="Y460" s="54">
        <v>2730</v>
      </c>
      <c r="Z460" s="54">
        <v>2808</v>
      </c>
      <c r="AA460" s="54">
        <v>2860</v>
      </c>
      <c r="AB460" s="51">
        <v>12</v>
      </c>
      <c r="AC460" s="37"/>
    </row>
    <row r="461" spans="1:29" s="1" customFormat="1" x14ac:dyDescent="0.25">
      <c r="A461" s="51" t="s">
        <v>1232</v>
      </c>
      <c r="B461" s="51" t="s">
        <v>3600</v>
      </c>
      <c r="C461" s="51">
        <v>39</v>
      </c>
      <c r="D461" s="52">
        <v>0.84599999999999997</v>
      </c>
      <c r="E461" s="52">
        <v>0.85241744943237485</v>
      </c>
      <c r="F461" s="52">
        <v>0.88059006662981176</v>
      </c>
      <c r="G461" s="52">
        <v>0.747</v>
      </c>
      <c r="H461" s="52">
        <v>0.89608044125543029</v>
      </c>
      <c r="I461" s="52">
        <v>0.98612656365162232</v>
      </c>
      <c r="J461" s="52">
        <v>1.597</v>
      </c>
      <c r="K461" s="52">
        <v>1.559355314075985</v>
      </c>
      <c r="L461" s="52">
        <v>1.4702223610338758</v>
      </c>
      <c r="M461" s="53">
        <v>251.08</v>
      </c>
      <c r="N461" s="53">
        <v>214.29457577049047</v>
      </c>
      <c r="O461" s="53">
        <v>193.70830243479264</v>
      </c>
      <c r="P461" s="53">
        <v>117.51</v>
      </c>
      <c r="Q461" s="53">
        <v>123.14395332589942</v>
      </c>
      <c r="R461" s="53">
        <v>129.92653879681393</v>
      </c>
      <c r="S461" s="53">
        <v>133.57</v>
      </c>
      <c r="T461" s="53">
        <v>91.15062244459105</v>
      </c>
      <c r="U461" s="53">
        <v>63.78176363797872</v>
      </c>
      <c r="V461" s="53">
        <v>187.65</v>
      </c>
      <c r="W461" s="53">
        <v>192.02517801506633</v>
      </c>
      <c r="X461" s="53">
        <v>191.02090263081124</v>
      </c>
      <c r="Y461" s="54">
        <v>3076</v>
      </c>
      <c r="Z461" s="54">
        <v>3164</v>
      </c>
      <c r="AA461" s="54">
        <v>3531</v>
      </c>
      <c r="AB461" s="51">
        <v>21</v>
      </c>
      <c r="AC461" s="37"/>
    </row>
    <row r="462" spans="1:29" s="1" customFormat="1" x14ac:dyDescent="0.25">
      <c r="A462" s="51" t="s">
        <v>1238</v>
      </c>
      <c r="B462" s="51" t="s">
        <v>3600</v>
      </c>
      <c r="C462" s="51">
        <v>34</v>
      </c>
      <c r="D462" s="52">
        <v>0.83400000000000007</v>
      </c>
      <c r="E462" s="52">
        <v>0.8590102707749766</v>
      </c>
      <c r="F462" s="52">
        <v>0.87272960732128679</v>
      </c>
      <c r="G462" s="52">
        <v>0.83799999999999997</v>
      </c>
      <c r="H462" s="52">
        <v>0.97346258633162142</v>
      </c>
      <c r="I462" s="52">
        <v>1.0226123357300345</v>
      </c>
      <c r="J462" s="52">
        <v>1.5530000000000002</v>
      </c>
      <c r="K462" s="52">
        <v>1.768471741537281</v>
      </c>
      <c r="L462" s="52">
        <v>1.4199914360648718</v>
      </c>
      <c r="M462" s="53">
        <v>225.11</v>
      </c>
      <c r="N462" s="53">
        <v>209.19759265373148</v>
      </c>
      <c r="O462" s="53">
        <v>182.17611998327325</v>
      </c>
      <c r="P462" s="53">
        <v>121.43</v>
      </c>
      <c r="Q462" s="53">
        <v>115.15368033080746</v>
      </c>
      <c r="R462" s="53">
        <v>131.194838812971</v>
      </c>
      <c r="S462" s="53">
        <v>103.67</v>
      </c>
      <c r="T462" s="53">
        <v>94.043912322924015</v>
      </c>
      <c r="U462" s="53">
        <v>50.981281170302246</v>
      </c>
      <c r="V462" s="53">
        <v>188.6</v>
      </c>
      <c r="W462" s="53">
        <v>203.64602959905042</v>
      </c>
      <c r="X462" s="53">
        <v>186.29554757033006</v>
      </c>
      <c r="Y462" s="54">
        <v>3200</v>
      </c>
      <c r="Z462" s="54">
        <v>3291</v>
      </c>
      <c r="AA462" s="54">
        <v>3352</v>
      </c>
      <c r="AB462" s="51">
        <v>11</v>
      </c>
      <c r="AC462" s="37"/>
    </row>
    <row r="463" spans="1:29" s="1" customFormat="1" x14ac:dyDescent="0.25">
      <c r="A463" s="51" t="s">
        <v>1259</v>
      </c>
      <c r="B463" s="51" t="s">
        <v>3600</v>
      </c>
      <c r="C463" s="51">
        <v>31</v>
      </c>
      <c r="D463" s="52">
        <v>0.76700000000000002</v>
      </c>
      <c r="E463" s="52">
        <v>0.80440952409404598</v>
      </c>
      <c r="F463" s="52">
        <v>0.82630301629492664</v>
      </c>
      <c r="G463" s="52">
        <v>0.61499999999999999</v>
      </c>
      <c r="H463" s="52">
        <v>0.7127908822120248</v>
      </c>
      <c r="I463" s="52">
        <v>1</v>
      </c>
      <c r="J463" s="52">
        <v>1.966</v>
      </c>
      <c r="K463" s="52">
        <v>2.3639967072440631</v>
      </c>
      <c r="L463" s="52">
        <v>1.9778997658672406</v>
      </c>
      <c r="M463" s="53">
        <v>254.11</v>
      </c>
      <c r="N463" s="53">
        <v>257.0707194727155</v>
      </c>
      <c r="O463" s="53">
        <v>151.98184947147786</v>
      </c>
      <c r="P463" s="53">
        <v>79.489999999999995</v>
      </c>
      <c r="Q463" s="53">
        <v>77.511810554700176</v>
      </c>
      <c r="R463" s="53">
        <v>76.840015906892575</v>
      </c>
      <c r="S463" s="53">
        <v>174.62</v>
      </c>
      <c r="T463" s="53">
        <v>179.55890891801533</v>
      </c>
      <c r="U463" s="53">
        <v>75.141833564585284</v>
      </c>
      <c r="V463" s="53">
        <v>156.32</v>
      </c>
      <c r="W463" s="53">
        <v>183.23766492383683</v>
      </c>
      <c r="X463" s="53">
        <v>151.98184947147786</v>
      </c>
      <c r="Y463" s="54">
        <v>2882</v>
      </c>
      <c r="Z463" s="54">
        <v>3387</v>
      </c>
      <c r="AA463" s="54">
        <v>3465</v>
      </c>
      <c r="AB463" s="51">
        <v>7</v>
      </c>
      <c r="AC463" s="52">
        <v>0.53659016393442627</v>
      </c>
    </row>
    <row r="464" spans="1:29" s="1" customFormat="1" x14ac:dyDescent="0.25">
      <c r="A464" s="51" t="s">
        <v>1115</v>
      </c>
      <c r="B464" s="51" t="s">
        <v>3600</v>
      </c>
      <c r="C464" s="51">
        <v>41</v>
      </c>
      <c r="D464" s="52">
        <v>0.92400000000000004</v>
      </c>
      <c r="E464" s="52">
        <v>0.93216093604946493</v>
      </c>
      <c r="F464" s="52">
        <v>0.9356839282782774</v>
      </c>
      <c r="G464" s="52">
        <v>0.875</v>
      </c>
      <c r="H464" s="52">
        <v>1.2146305662545727</v>
      </c>
      <c r="I464" s="52">
        <v>0.99753756031861618</v>
      </c>
      <c r="J464" s="52">
        <v>1.972</v>
      </c>
      <c r="K464" s="52">
        <v>2.7496715762793067</v>
      </c>
      <c r="L464" s="52">
        <v>2.2085784599908385</v>
      </c>
      <c r="M464" s="53">
        <v>209.84</v>
      </c>
      <c r="N464" s="53">
        <v>149.96589764447174</v>
      </c>
      <c r="O464" s="53">
        <v>178.98694103680253</v>
      </c>
      <c r="P464" s="53">
        <v>93.04</v>
      </c>
      <c r="Q464" s="53">
        <v>66.245425361402212</v>
      </c>
      <c r="R464" s="53">
        <v>80.842134307279551</v>
      </c>
      <c r="S464" s="53">
        <v>116.79</v>
      </c>
      <c r="T464" s="53">
        <v>83.720472283069512</v>
      </c>
      <c r="U464" s="53">
        <v>98.144806729522983</v>
      </c>
      <c r="V464" s="53">
        <v>183.52</v>
      </c>
      <c r="W464" s="53">
        <v>182.15316317477999</v>
      </c>
      <c r="X464" s="53">
        <v>178.54619649074399</v>
      </c>
      <c r="Y464" s="54">
        <v>3045</v>
      </c>
      <c r="Z464" s="54">
        <v>3132</v>
      </c>
      <c r="AA464" s="54">
        <v>3190</v>
      </c>
      <c r="AB464" s="51">
        <v>17</v>
      </c>
      <c r="AC464" s="52">
        <v>0.54296928327645055</v>
      </c>
    </row>
    <row r="465" spans="1:29" s="1" customFormat="1" x14ac:dyDescent="0.25">
      <c r="A465" s="51" t="s">
        <v>251</v>
      </c>
      <c r="B465" s="51" t="s">
        <v>3600</v>
      </c>
      <c r="C465" s="51">
        <v>38</v>
      </c>
      <c r="D465" s="52">
        <v>0.93500000000000005</v>
      </c>
      <c r="E465" s="52">
        <v>0.95624314351251616</v>
      </c>
      <c r="F465" s="52">
        <v>0.96570791320105942</v>
      </c>
      <c r="G465" s="52">
        <v>0.68700000000000006</v>
      </c>
      <c r="H465" s="52">
        <v>0.97937298159753916</v>
      </c>
      <c r="I465" s="52">
        <v>0.85485529497698765</v>
      </c>
      <c r="J465" s="52">
        <v>1.232</v>
      </c>
      <c r="K465" s="52">
        <v>1.4061973394659106</v>
      </c>
      <c r="L465" s="52">
        <v>1.427823511992893</v>
      </c>
      <c r="M465" s="53">
        <v>224.68</v>
      </c>
      <c r="N465" s="53">
        <v>163.55522433750116</v>
      </c>
      <c r="O465" s="53">
        <v>169.30700962789462</v>
      </c>
      <c r="P465" s="53">
        <v>125.29</v>
      </c>
      <c r="Q465" s="53">
        <v>113.91115828459158</v>
      </c>
      <c r="R465" s="53">
        <v>101.36616496468363</v>
      </c>
      <c r="S465" s="53">
        <v>99.38</v>
      </c>
      <c r="T465" s="53">
        <v>49.644066052909572</v>
      </c>
      <c r="U465" s="53">
        <v>67.940844663210996</v>
      </c>
      <c r="V465" s="53">
        <v>154.4</v>
      </c>
      <c r="W465" s="53">
        <v>160.18156771527291</v>
      </c>
      <c r="X465" s="53">
        <v>144.73299365712555</v>
      </c>
      <c r="Y465" s="54">
        <v>2710</v>
      </c>
      <c r="Z465" s="54">
        <v>2790</v>
      </c>
      <c r="AA465" s="54">
        <v>2840</v>
      </c>
      <c r="AB465" s="51">
        <v>22</v>
      </c>
      <c r="AC465" s="52">
        <v>0.56069962652072625</v>
      </c>
    </row>
    <row r="466" spans="1:29" s="1" customFormat="1" x14ac:dyDescent="0.25">
      <c r="A466" s="51" t="s">
        <v>659</v>
      </c>
      <c r="B466" s="51" t="s">
        <v>3600</v>
      </c>
      <c r="C466" s="51">
        <v>37</v>
      </c>
      <c r="D466" s="52">
        <v>0.84</v>
      </c>
      <c r="E466" s="52">
        <v>0.89564708519062675</v>
      </c>
      <c r="F466" s="52">
        <v>0.95912771717030887</v>
      </c>
      <c r="G466" s="52">
        <v>0.88800000000000001</v>
      </c>
      <c r="H466" s="52">
        <v>1.0281848249003289</v>
      </c>
      <c r="I466" s="52">
        <v>1.1657163530517103</v>
      </c>
      <c r="J466" s="52">
        <v>2.2010000000000001</v>
      </c>
      <c r="K466" s="52">
        <v>2.2646774684761461</v>
      </c>
      <c r="L466" s="52">
        <v>2.4663852736524023</v>
      </c>
      <c r="M466" s="53">
        <v>211.88</v>
      </c>
      <c r="N466" s="53">
        <v>188.74851552163224</v>
      </c>
      <c r="O466" s="53">
        <v>172.06629596251221</v>
      </c>
      <c r="P466" s="53">
        <v>85.53</v>
      </c>
      <c r="Q466" s="53">
        <v>85.6935974694847</v>
      </c>
      <c r="R466" s="53">
        <v>81.325694389790868</v>
      </c>
      <c r="S466" s="53">
        <v>126.36</v>
      </c>
      <c r="T466" s="53">
        <v>103.05491805214754</v>
      </c>
      <c r="U466" s="53">
        <v>90.740601572721346</v>
      </c>
      <c r="V466" s="53">
        <v>188.26</v>
      </c>
      <c r="W466" s="53">
        <v>194.06835938180649</v>
      </c>
      <c r="X466" s="53">
        <v>200.58049501253598</v>
      </c>
      <c r="Y466" s="54">
        <v>2690</v>
      </c>
      <c r="Z466" s="54">
        <v>2770</v>
      </c>
      <c r="AA466" s="54">
        <v>2820</v>
      </c>
      <c r="AB466" s="51">
        <v>11</v>
      </c>
      <c r="AC466" s="52">
        <v>0.76205209155485398</v>
      </c>
    </row>
    <row r="467" spans="1:29" s="1" customFormat="1" x14ac:dyDescent="0.25">
      <c r="A467" s="51" t="s">
        <v>448</v>
      </c>
      <c r="B467" s="51" t="s">
        <v>3600</v>
      </c>
      <c r="C467" s="51">
        <v>45</v>
      </c>
      <c r="D467" s="52">
        <v>0.89900000000000002</v>
      </c>
      <c r="E467" s="52">
        <v>0.90212973072521341</v>
      </c>
      <c r="F467" s="52">
        <v>0.9215321219342667</v>
      </c>
      <c r="G467" s="52">
        <v>1</v>
      </c>
      <c r="H467" s="52">
        <v>1.1555291876724243</v>
      </c>
      <c r="I467" s="52">
        <v>1</v>
      </c>
      <c r="J467" s="52">
        <v>2.0540000000000003</v>
      </c>
      <c r="K467" s="52">
        <v>2.434096156317227</v>
      </c>
      <c r="L467" s="52">
        <v>2.3405237905610989</v>
      </c>
      <c r="M467" s="53">
        <v>155.78</v>
      </c>
      <c r="N467" s="53">
        <v>134.58855459402082</v>
      </c>
      <c r="O467" s="53">
        <v>154.81441455080346</v>
      </c>
      <c r="P467" s="53">
        <v>75.83</v>
      </c>
      <c r="Q467" s="53">
        <v>63.892711369026998</v>
      </c>
      <c r="R467" s="53">
        <v>66.145200136457262</v>
      </c>
      <c r="S467" s="53">
        <v>79.95</v>
      </c>
      <c r="T467" s="53">
        <v>70.695843224993823</v>
      </c>
      <c r="U467" s="53">
        <v>88.669214414346214</v>
      </c>
      <c r="V467" s="53">
        <v>155.78</v>
      </c>
      <c r="W467" s="53">
        <v>155.52100316003461</v>
      </c>
      <c r="X467" s="53">
        <v>154.81441455080346</v>
      </c>
      <c r="Y467" s="54">
        <v>2625</v>
      </c>
      <c r="Z467" s="54">
        <v>2700</v>
      </c>
      <c r="AA467" s="54">
        <v>2750</v>
      </c>
      <c r="AB467" s="51">
        <v>23</v>
      </c>
      <c r="AC467" s="52">
        <v>0.63948412698412693</v>
      </c>
    </row>
    <row r="468" spans="1:29" s="1" customFormat="1" x14ac:dyDescent="0.25">
      <c r="A468" s="51" t="s">
        <v>124</v>
      </c>
      <c r="B468" s="51" t="s">
        <v>3600</v>
      </c>
      <c r="C468" s="51">
        <v>44</v>
      </c>
      <c r="D468" s="52">
        <v>0.96400000000000008</v>
      </c>
      <c r="E468" s="52">
        <v>0.96899887972298604</v>
      </c>
      <c r="F468" s="52">
        <v>0.97017445132245361</v>
      </c>
      <c r="G468" s="52">
        <v>1</v>
      </c>
      <c r="H468" s="52">
        <v>1.0513749635085856</v>
      </c>
      <c r="I468" s="52">
        <v>0.99297066768634901</v>
      </c>
      <c r="J468" s="52">
        <v>2.0329999999999999</v>
      </c>
      <c r="K468" s="52">
        <v>1.9631608609555018</v>
      </c>
      <c r="L468" s="52">
        <v>2.0662241244337212</v>
      </c>
      <c r="M468" s="53">
        <v>125.42</v>
      </c>
      <c r="N468" s="53">
        <v>113.77716109838073</v>
      </c>
      <c r="O468" s="53">
        <v>118.83521089160305</v>
      </c>
      <c r="P468" s="53">
        <v>61.69</v>
      </c>
      <c r="Q468" s="53">
        <v>60.933599980033399</v>
      </c>
      <c r="R468" s="53">
        <v>57.108944430712597</v>
      </c>
      <c r="S468" s="53">
        <v>63.72</v>
      </c>
      <c r="T468" s="53">
        <v>52.843561118347338</v>
      </c>
      <c r="U468" s="53">
        <v>61.726266460890457</v>
      </c>
      <c r="V468" s="53">
        <v>125.42</v>
      </c>
      <c r="W468" s="53">
        <v>119.62245859792051</v>
      </c>
      <c r="X468" s="53">
        <v>117.99987870368318</v>
      </c>
      <c r="Y468" s="54">
        <v>2100</v>
      </c>
      <c r="Z468" s="54">
        <v>2160</v>
      </c>
      <c r="AA468" s="54">
        <v>2200</v>
      </c>
      <c r="AB468" s="51">
        <v>25</v>
      </c>
      <c r="AC468" s="52">
        <v>0.77958677685950417</v>
      </c>
    </row>
    <row r="469" spans="1:29" s="1" customFormat="1" x14ac:dyDescent="0.25">
      <c r="A469" s="51" t="s">
        <v>1116</v>
      </c>
      <c r="B469" s="51" t="s">
        <v>3600</v>
      </c>
      <c r="C469" s="51">
        <v>41</v>
      </c>
      <c r="D469" s="52">
        <v>0.92099999999999993</v>
      </c>
      <c r="E469" s="52">
        <v>0.90170062882209301</v>
      </c>
      <c r="F469" s="52">
        <v>0.92376014526044059</v>
      </c>
      <c r="G469" s="52">
        <v>0.80200000000000005</v>
      </c>
      <c r="H469" s="52">
        <v>0.98654848426891073</v>
      </c>
      <c r="I469" s="52">
        <v>0.99413766461290132</v>
      </c>
      <c r="J469" s="52">
        <v>1.89</v>
      </c>
      <c r="K469" s="52">
        <v>1.6271633222004471</v>
      </c>
      <c r="L469" s="52">
        <v>1.3404515444079492</v>
      </c>
      <c r="M469" s="53">
        <v>195.89</v>
      </c>
      <c r="N469" s="53">
        <v>160.80196462264513</v>
      </c>
      <c r="O469" s="53">
        <v>163.22206217618037</v>
      </c>
      <c r="P469" s="53">
        <v>83.17</v>
      </c>
      <c r="Q469" s="53">
        <v>97.49416810317652</v>
      </c>
      <c r="R469" s="53">
        <v>121.05264109102805</v>
      </c>
      <c r="S469" s="53">
        <v>112.72</v>
      </c>
      <c r="T469" s="53">
        <v>63.307796519468617</v>
      </c>
      <c r="U469" s="53">
        <v>42.169421085152322</v>
      </c>
      <c r="V469" s="53">
        <v>157.18</v>
      </c>
      <c r="W469" s="53">
        <v>158.63893446593357</v>
      </c>
      <c r="X469" s="53">
        <v>162.26519970512973</v>
      </c>
      <c r="Y469" s="54">
        <v>2835</v>
      </c>
      <c r="Z469" s="54">
        <v>3078</v>
      </c>
      <c r="AA469" s="54">
        <v>3135</v>
      </c>
      <c r="AB469" s="51">
        <v>21</v>
      </c>
      <c r="AC469" s="52">
        <v>0.94472906403940882</v>
      </c>
    </row>
    <row r="470" spans="1:29" s="1" customFormat="1" x14ac:dyDescent="0.25">
      <c r="A470" s="51" t="s">
        <v>1239</v>
      </c>
      <c r="B470" s="51" t="s">
        <v>3600</v>
      </c>
      <c r="C470" s="51">
        <v>36</v>
      </c>
      <c r="D470" s="52">
        <v>0.94</v>
      </c>
      <c r="E470" s="52">
        <v>0.95119141890432657</v>
      </c>
      <c r="F470" s="52">
        <v>0.97914661533525826</v>
      </c>
      <c r="G470" s="52">
        <v>0.83799999999999997</v>
      </c>
      <c r="H470" s="52">
        <v>0.96619727239872943</v>
      </c>
      <c r="I470" s="52">
        <v>1</v>
      </c>
      <c r="J470" s="52">
        <v>1.276</v>
      </c>
      <c r="K470" s="52">
        <v>1.4319881373674803</v>
      </c>
      <c r="L470" s="52">
        <v>1.8805189889281337</v>
      </c>
      <c r="M470" s="53">
        <v>209.63</v>
      </c>
      <c r="N470" s="53">
        <v>193.95038974287843</v>
      </c>
      <c r="O470" s="53">
        <v>185.36424510557023</v>
      </c>
      <c r="P470" s="53">
        <v>137.59</v>
      </c>
      <c r="Q470" s="53">
        <v>130.86305162746612</v>
      </c>
      <c r="R470" s="53">
        <v>98.570791466043602</v>
      </c>
      <c r="S470" s="53">
        <v>72.040000000000006</v>
      </c>
      <c r="T470" s="53">
        <v>63.087338115412294</v>
      </c>
      <c r="U470" s="53">
        <v>86.793453639526632</v>
      </c>
      <c r="V470" s="53">
        <v>175.61</v>
      </c>
      <c r="W470" s="53">
        <v>187.39433755023961</v>
      </c>
      <c r="X470" s="53">
        <v>185.36424510557023</v>
      </c>
      <c r="Y470" s="54">
        <v>3150</v>
      </c>
      <c r="Z470" s="54">
        <v>3340</v>
      </c>
      <c r="AA470" s="54">
        <v>3630</v>
      </c>
      <c r="AB470" s="51">
        <v>5</v>
      </c>
      <c r="AC470" s="37"/>
    </row>
    <row r="471" spans="1:29" s="1" customFormat="1" x14ac:dyDescent="0.25">
      <c r="A471" s="51" t="s">
        <v>1040</v>
      </c>
      <c r="B471" s="51" t="s">
        <v>3600</v>
      </c>
      <c r="C471" s="51">
        <v>41</v>
      </c>
      <c r="D471" s="52">
        <v>0.8859999999999999</v>
      </c>
      <c r="E471" s="52">
        <v>0.9039716521482356</v>
      </c>
      <c r="F471" s="52">
        <v>0.90981969645098715</v>
      </c>
      <c r="G471" s="52">
        <v>1.1159999999999999</v>
      </c>
      <c r="H471" s="52">
        <v>0.95700029911728579</v>
      </c>
      <c r="I471" s="52">
        <v>1</v>
      </c>
      <c r="J471" s="52">
        <v>1.9750000000000001</v>
      </c>
      <c r="K471" s="52">
        <v>1.955460914514215</v>
      </c>
      <c r="L471" s="52">
        <v>1.7549141997456692</v>
      </c>
      <c r="M471" s="53">
        <v>158.68</v>
      </c>
      <c r="N471" s="53">
        <v>203.42107673520883</v>
      </c>
      <c r="O471" s="53">
        <v>180.00120583624744</v>
      </c>
      <c r="P471" s="53">
        <v>89.67</v>
      </c>
      <c r="Q471" s="53">
        <v>99.554038558074183</v>
      </c>
      <c r="R471" s="53">
        <v>102.56980418890798</v>
      </c>
      <c r="S471" s="53">
        <v>69.010000000000005</v>
      </c>
      <c r="T471" s="53">
        <v>103.86703817713463</v>
      </c>
      <c r="U471" s="53">
        <v>77.431401647339456</v>
      </c>
      <c r="V471" s="53">
        <v>177.09</v>
      </c>
      <c r="W471" s="53">
        <v>194.67403128235517</v>
      </c>
      <c r="X471" s="53">
        <v>180.00120583624744</v>
      </c>
      <c r="Y471" s="54">
        <v>2992</v>
      </c>
      <c r="Z471" s="54">
        <v>3336</v>
      </c>
      <c r="AA471" s="54">
        <v>3399</v>
      </c>
      <c r="AB471" s="51">
        <v>8</v>
      </c>
      <c r="AC471" s="52">
        <v>0.64971231300345222</v>
      </c>
    </row>
    <row r="472" spans="1:29" s="1" customFormat="1" x14ac:dyDescent="0.25">
      <c r="A472" s="51" t="s">
        <v>1138</v>
      </c>
      <c r="B472" s="51" t="s">
        <v>3600</v>
      </c>
      <c r="C472" s="51">
        <v>46</v>
      </c>
      <c r="D472" s="52">
        <v>0.95099999999999996</v>
      </c>
      <c r="E472" s="52">
        <v>0.93280241067585024</v>
      </c>
      <c r="F472" s="52">
        <v>0.97306755260243627</v>
      </c>
      <c r="G472" s="52">
        <v>1.1499999999999999</v>
      </c>
      <c r="H472" s="52">
        <v>1.0848952288794935</v>
      </c>
      <c r="I472" s="52">
        <v>0.97942817294281725</v>
      </c>
      <c r="J472" s="52">
        <v>2.653</v>
      </c>
      <c r="K472" s="52">
        <v>2.5593659935196862</v>
      </c>
      <c r="L472" s="52">
        <v>1.54344452519635</v>
      </c>
      <c r="M472" s="53">
        <v>139.30000000000001</v>
      </c>
      <c r="N472" s="53">
        <v>151.96822127465714</v>
      </c>
      <c r="O472" s="53">
        <v>152.54901767523523</v>
      </c>
      <c r="P472" s="53">
        <v>60.39</v>
      </c>
      <c r="Q472" s="53">
        <v>64.418140515904497</v>
      </c>
      <c r="R472" s="53">
        <v>96.8034828766326</v>
      </c>
      <c r="S472" s="53">
        <v>78.92</v>
      </c>
      <c r="T472" s="53">
        <v>87.550080758752628</v>
      </c>
      <c r="U472" s="53">
        <v>55.745534798602648</v>
      </c>
      <c r="V472" s="53">
        <v>160.22999999999999</v>
      </c>
      <c r="W472" s="53">
        <v>164.86959820217865</v>
      </c>
      <c r="X472" s="53">
        <v>149.41080566587721</v>
      </c>
      <c r="Y472" s="54">
        <v>2300</v>
      </c>
      <c r="Z472" s="54">
        <v>2365</v>
      </c>
      <c r="AA472" s="54">
        <v>2409</v>
      </c>
      <c r="AB472" s="51">
        <v>15</v>
      </c>
      <c r="AC472" s="52">
        <v>0.59029411764705886</v>
      </c>
    </row>
    <row r="473" spans="1:29" s="1" customFormat="1" x14ac:dyDescent="0.25">
      <c r="A473" s="51" t="s">
        <v>258</v>
      </c>
      <c r="B473" s="51" t="s">
        <v>3600</v>
      </c>
      <c r="C473" s="51">
        <v>46</v>
      </c>
      <c r="D473" s="52">
        <v>0.92299999999999993</v>
      </c>
      <c r="E473" s="52">
        <v>0.93708560146986664</v>
      </c>
      <c r="F473" s="52">
        <v>0.94411861977731226</v>
      </c>
      <c r="G473" s="52">
        <v>0.69</v>
      </c>
      <c r="H473" s="52">
        <v>1.0433021705375853</v>
      </c>
      <c r="I473" s="52">
        <v>0.98470341047503041</v>
      </c>
      <c r="J473" s="52">
        <v>1.9869999999999999</v>
      </c>
      <c r="K473" s="52">
        <v>2.0413532396935579</v>
      </c>
      <c r="L473" s="52">
        <v>1.936252332173334</v>
      </c>
      <c r="M473" s="53">
        <v>217.26</v>
      </c>
      <c r="N473" s="53">
        <v>150.23666716257802</v>
      </c>
      <c r="O473" s="53">
        <v>172.38532045559697</v>
      </c>
      <c r="P473" s="53">
        <v>75.459999999999994</v>
      </c>
      <c r="Q473" s="53">
        <v>76.783497288582993</v>
      </c>
      <c r="R473" s="53">
        <v>87.668538933623566</v>
      </c>
      <c r="S473" s="53">
        <v>141.80000000000001</v>
      </c>
      <c r="T473" s="53">
        <v>73.453169873995023</v>
      </c>
      <c r="U473" s="53">
        <v>84.716781521973402</v>
      </c>
      <c r="V473" s="53">
        <v>149.94999999999999</v>
      </c>
      <c r="W473" s="53">
        <v>156.74224094505041</v>
      </c>
      <c r="X473" s="53">
        <v>169.74841296845736</v>
      </c>
      <c r="Y473" s="54">
        <v>2430</v>
      </c>
      <c r="Z473" s="54">
        <v>2741</v>
      </c>
      <c r="AA473" s="54">
        <v>3046</v>
      </c>
      <c r="AB473" s="51">
        <v>20</v>
      </c>
      <c r="AC473" s="52">
        <v>0.65064092664092665</v>
      </c>
    </row>
    <row r="474" spans="1:29" s="1" customFormat="1" x14ac:dyDescent="0.25">
      <c r="A474" s="51" t="s">
        <v>806</v>
      </c>
      <c r="B474" s="51" t="s">
        <v>3600</v>
      </c>
      <c r="C474" s="51">
        <v>42</v>
      </c>
      <c r="D474" s="52">
        <v>0.89700000000000002</v>
      </c>
      <c r="E474" s="52">
        <v>0.91325262567145038</v>
      </c>
      <c r="F474" s="52">
        <v>0.93168600755768771</v>
      </c>
      <c r="G474" s="52">
        <v>1</v>
      </c>
      <c r="H474" s="52">
        <v>0.96837767520509765</v>
      </c>
      <c r="I474" s="52">
        <v>0.9582673615732914</v>
      </c>
      <c r="J474" s="52">
        <v>2.9130000000000003</v>
      </c>
      <c r="K474" s="52">
        <v>2.8680656923161489</v>
      </c>
      <c r="L474" s="52">
        <v>2.8009049384706324</v>
      </c>
      <c r="M474" s="53">
        <v>152.30000000000001</v>
      </c>
      <c r="N474" s="53">
        <v>161.99996481154466</v>
      </c>
      <c r="O474" s="53">
        <v>149.99999448447915</v>
      </c>
      <c r="P474" s="53">
        <v>52.27</v>
      </c>
      <c r="Q474" s="53">
        <v>54.697892634677686</v>
      </c>
      <c r="R474" s="53">
        <v>51.319163666131402</v>
      </c>
      <c r="S474" s="53">
        <v>100.03</v>
      </c>
      <c r="T474" s="53">
        <v>107.30207217686697</v>
      </c>
      <c r="U474" s="53">
        <v>98.680830818347758</v>
      </c>
      <c r="V474" s="53">
        <v>152.25</v>
      </c>
      <c r="W474" s="53">
        <v>156.87714930751125</v>
      </c>
      <c r="X474" s="53">
        <v>143.74009895065009</v>
      </c>
      <c r="Y474" s="54">
        <v>2362</v>
      </c>
      <c r="Z474" s="54">
        <v>2430</v>
      </c>
      <c r="AA474" s="54">
        <v>2475</v>
      </c>
      <c r="AB474" s="51">
        <v>13</v>
      </c>
      <c r="AC474" s="52">
        <v>0.60982490272373546</v>
      </c>
    </row>
    <row r="475" spans="1:29" s="1" customFormat="1" x14ac:dyDescent="0.25">
      <c r="A475" s="51" t="s">
        <v>883</v>
      </c>
      <c r="B475" s="51" t="s">
        <v>3600</v>
      </c>
      <c r="C475" s="51">
        <v>37</v>
      </c>
      <c r="D475" s="52">
        <v>0.90599999999999992</v>
      </c>
      <c r="E475" s="52">
        <v>0.92731605123858563</v>
      </c>
      <c r="F475" s="52">
        <v>0.94553540668357916</v>
      </c>
      <c r="G475" s="52">
        <v>0.36399999999999999</v>
      </c>
      <c r="H475" s="52">
        <v>0.39664287072356302</v>
      </c>
      <c r="I475" s="52">
        <v>0.49149041613213851</v>
      </c>
      <c r="J475" s="52">
        <v>1.415</v>
      </c>
      <c r="K475" s="52">
        <v>1.0863115457685313</v>
      </c>
      <c r="L475" s="52">
        <v>1.3409080698541604</v>
      </c>
      <c r="M475" s="53">
        <v>167.61</v>
      </c>
      <c r="N475" s="53">
        <v>158.83524969299316</v>
      </c>
      <c r="O475" s="53">
        <v>152.68737358795357</v>
      </c>
      <c r="P475" s="53">
        <v>43.16</v>
      </c>
      <c r="Q475" s="53">
        <v>57.995212934749397</v>
      </c>
      <c r="R475" s="53">
        <v>55.965343538448955</v>
      </c>
      <c r="S475" s="53">
        <v>124.45</v>
      </c>
      <c r="T475" s="53">
        <v>100.84003675824377</v>
      </c>
      <c r="U475" s="53">
        <v>96.72203004950461</v>
      </c>
      <c r="V475" s="53">
        <v>61.06</v>
      </c>
      <c r="W475" s="53">
        <v>63.000869410322743</v>
      </c>
      <c r="X475" s="53">
        <v>75.044380782866597</v>
      </c>
      <c r="Y475" s="54">
        <v>1740</v>
      </c>
      <c r="Z475" s="54">
        <v>1320</v>
      </c>
      <c r="AA475" s="54">
        <v>1450</v>
      </c>
      <c r="AB475" s="51">
        <v>3</v>
      </c>
      <c r="AC475" s="52">
        <v>0.76359999999999995</v>
      </c>
    </row>
    <row r="476" spans="1:29" s="1" customFormat="1" x14ac:dyDescent="0.25">
      <c r="A476" s="51" t="s">
        <v>1022</v>
      </c>
      <c r="B476" s="51" t="s">
        <v>3600</v>
      </c>
      <c r="C476" s="51">
        <v>43</v>
      </c>
      <c r="D476" s="52">
        <v>0.92799999999999994</v>
      </c>
      <c r="E476" s="52">
        <v>0.94850836289001317</v>
      </c>
      <c r="F476" s="52">
        <v>0.97124921065339331</v>
      </c>
      <c r="G476" s="52">
        <v>0.87599999999999989</v>
      </c>
      <c r="H476" s="52">
        <v>0.78225763412720217</v>
      </c>
      <c r="I476" s="52">
        <v>0.96669185615005737</v>
      </c>
      <c r="J476" s="52">
        <v>1.8680000000000001</v>
      </c>
      <c r="K476" s="52">
        <v>1.6682045132178227</v>
      </c>
      <c r="L476" s="52">
        <v>1.756679810493482</v>
      </c>
      <c r="M476" s="53">
        <v>170.14</v>
      </c>
      <c r="N476" s="53">
        <v>195.03837011256209</v>
      </c>
      <c r="O476" s="53">
        <v>145.46675876976798</v>
      </c>
      <c r="P476" s="53">
        <v>79.819999999999993</v>
      </c>
      <c r="Q476" s="53">
        <v>91.457763577190889</v>
      </c>
      <c r="R476" s="53">
        <v>80.049608473485321</v>
      </c>
      <c r="S476" s="53">
        <v>90.32</v>
      </c>
      <c r="T476" s="53">
        <v>103.5806065353712</v>
      </c>
      <c r="U476" s="53">
        <v>65.417150296282642</v>
      </c>
      <c r="V476" s="53">
        <v>149.1</v>
      </c>
      <c r="W476" s="53">
        <v>152.57025396827845</v>
      </c>
      <c r="X476" s="53">
        <v>140.62153104327962</v>
      </c>
      <c r="Y476" s="54">
        <v>2420</v>
      </c>
      <c r="Z476" s="54">
        <v>2480</v>
      </c>
      <c r="AA476" s="54">
        <v>2530</v>
      </c>
      <c r="AB476" s="51">
        <v>12</v>
      </c>
      <c r="AC476" s="52">
        <v>0.70014419610670509</v>
      </c>
    </row>
    <row r="477" spans="1:29" s="1" customFormat="1" x14ac:dyDescent="0.25">
      <c r="A477" s="51" t="s">
        <v>571</v>
      </c>
      <c r="B477" s="51" t="s">
        <v>3600</v>
      </c>
      <c r="C477" s="51">
        <v>47</v>
      </c>
      <c r="D477" s="52">
        <v>0.69900000000000007</v>
      </c>
      <c r="E477" s="52">
        <v>0.71250777846919722</v>
      </c>
      <c r="F477" s="52">
        <v>0.71539531648504517</v>
      </c>
      <c r="G477" s="52">
        <v>1.1399999999999999</v>
      </c>
      <c r="H477" s="52">
        <v>1.4398304494028233</v>
      </c>
      <c r="I477" s="52">
        <v>1</v>
      </c>
      <c r="J477" s="52">
        <v>2.9470000000000001</v>
      </c>
      <c r="K477" s="52">
        <v>2.8004156011724723</v>
      </c>
      <c r="L477" s="52">
        <v>2.5365924812947611</v>
      </c>
      <c r="M477" s="53">
        <v>201.14</v>
      </c>
      <c r="N477" s="53">
        <v>158.51943719714961</v>
      </c>
      <c r="O477" s="53">
        <v>224.73874512176971</v>
      </c>
      <c r="P477" s="53">
        <v>77.790000000000006</v>
      </c>
      <c r="Q477" s="53">
        <v>81.502585688743849</v>
      </c>
      <c r="R477" s="53">
        <v>88.598679834868705</v>
      </c>
      <c r="S477" s="53">
        <v>123.35</v>
      </c>
      <c r="T477" s="53">
        <v>77.01685150840575</v>
      </c>
      <c r="U477" s="53">
        <v>136.14006528690101</v>
      </c>
      <c r="V477" s="53">
        <v>229.27</v>
      </c>
      <c r="W477" s="53">
        <v>228.24111249865453</v>
      </c>
      <c r="X477" s="53">
        <v>224.73874512176971</v>
      </c>
      <c r="Y477" s="54">
        <v>3927</v>
      </c>
      <c r="Z477" s="54">
        <v>4039</v>
      </c>
      <c r="AA477" s="54">
        <v>4114</v>
      </c>
      <c r="AB477" s="51">
        <v>16</v>
      </c>
      <c r="AC477" s="52">
        <v>0.69704545454545452</v>
      </c>
    </row>
    <row r="478" spans="1:29" s="1" customFormat="1" x14ac:dyDescent="0.25">
      <c r="A478" s="51" t="s">
        <v>832</v>
      </c>
      <c r="B478" s="51" t="s">
        <v>3600</v>
      </c>
      <c r="C478" s="51">
        <v>52</v>
      </c>
      <c r="D478" s="52">
        <v>0.83599999999999997</v>
      </c>
      <c r="E478" s="52">
        <v>0.87830998189984577</v>
      </c>
      <c r="F478" s="52">
        <v>0.89989991688012083</v>
      </c>
      <c r="G478" s="52">
        <v>1.1159999999999999</v>
      </c>
      <c r="H478" s="52">
        <v>1.044862747034021</v>
      </c>
      <c r="I478" s="52">
        <v>1</v>
      </c>
      <c r="J478" s="52">
        <v>3.181</v>
      </c>
      <c r="K478" s="52">
        <v>2.8584552673339654</v>
      </c>
      <c r="L478" s="52">
        <v>2.4441204233485032</v>
      </c>
      <c r="M478" s="53">
        <v>175.54</v>
      </c>
      <c r="N478" s="53">
        <v>189.32428821295005</v>
      </c>
      <c r="O478" s="53">
        <v>191.966802256976</v>
      </c>
      <c r="P478" s="53">
        <v>61.59</v>
      </c>
      <c r="Q478" s="53">
        <v>69.20447492150025</v>
      </c>
      <c r="R478" s="53">
        <v>78.542284751246797</v>
      </c>
      <c r="S478" s="53">
        <v>113.95</v>
      </c>
      <c r="T478" s="53">
        <v>120.1198132914498</v>
      </c>
      <c r="U478" s="53">
        <v>113.42451750572921</v>
      </c>
      <c r="V478" s="53">
        <v>195.9</v>
      </c>
      <c r="W478" s="53">
        <v>197.81789586244369</v>
      </c>
      <c r="X478" s="53">
        <v>191.96680225697602</v>
      </c>
      <c r="Y478" s="54">
        <v>2949</v>
      </c>
      <c r="Z478" s="54">
        <v>3033</v>
      </c>
      <c r="AA478" s="54">
        <v>3089</v>
      </c>
      <c r="AB478" s="51">
        <v>17</v>
      </c>
      <c r="AC478" s="52">
        <v>0.50756666666666672</v>
      </c>
    </row>
    <row r="479" spans="1:29" s="1" customFormat="1" x14ac:dyDescent="0.25">
      <c r="A479" s="51" t="s">
        <v>1119</v>
      </c>
      <c r="B479" s="51" t="s">
        <v>3600</v>
      </c>
      <c r="C479" s="51">
        <v>34</v>
      </c>
      <c r="D479" s="52">
        <v>0.88300000000000001</v>
      </c>
      <c r="E479" s="52">
        <v>0.90281083634645787</v>
      </c>
      <c r="F479" s="52">
        <v>0.92017919681427884</v>
      </c>
      <c r="G479" s="52">
        <v>0.89700000000000002</v>
      </c>
      <c r="H479" s="52">
        <v>0.95475435503464723</v>
      </c>
      <c r="I479" s="52">
        <v>0.93425600151184185</v>
      </c>
      <c r="J479" s="52">
        <v>1.26</v>
      </c>
      <c r="K479" s="52">
        <v>1.5806916986276212</v>
      </c>
      <c r="L479" s="52">
        <v>1.2708895367827635</v>
      </c>
      <c r="M479" s="53">
        <v>213.88</v>
      </c>
      <c r="N479" s="53">
        <v>211.73833138289922</v>
      </c>
      <c r="O479" s="53">
        <v>194.35400812403708</v>
      </c>
      <c r="P479" s="53">
        <v>152.22</v>
      </c>
      <c r="Q479" s="53">
        <v>127.89217163037475</v>
      </c>
      <c r="R479" s="53">
        <v>142.87347031546162</v>
      </c>
      <c r="S479" s="53">
        <v>61.66</v>
      </c>
      <c r="T479" s="53">
        <v>83.846159752524457</v>
      </c>
      <c r="U479" s="53">
        <v>51.480537808575455</v>
      </c>
      <c r="V479" s="53">
        <v>191.76</v>
      </c>
      <c r="W479" s="53">
        <v>202.15809401559233</v>
      </c>
      <c r="X479" s="53">
        <v>181.57639850776292</v>
      </c>
      <c r="Y479" s="54">
        <v>3410</v>
      </c>
      <c r="Z479" s="54">
        <v>3510</v>
      </c>
      <c r="AA479" s="54">
        <v>3570</v>
      </c>
      <c r="AB479" s="51">
        <v>15</v>
      </c>
      <c r="AC479" s="37"/>
    </row>
    <row r="480" spans="1:29" s="1" customFormat="1" x14ac:dyDescent="0.25">
      <c r="A480" s="51" t="s">
        <v>1124</v>
      </c>
      <c r="B480" s="51" t="s">
        <v>3600</v>
      </c>
      <c r="C480" s="51">
        <v>52</v>
      </c>
      <c r="D480" s="52">
        <v>0.996</v>
      </c>
      <c r="E480" s="52">
        <v>0.98871402057652902</v>
      </c>
      <c r="F480" s="52">
        <v>0.99008134570864215</v>
      </c>
      <c r="G480" s="52">
        <v>1.0529999999999999</v>
      </c>
      <c r="H480" s="52">
        <v>1.0061832377668851</v>
      </c>
      <c r="I480" s="52">
        <v>1.0724748674713731</v>
      </c>
      <c r="J480" s="52">
        <v>2.4340000000000002</v>
      </c>
      <c r="K480" s="52">
        <v>2.1847928697940238</v>
      </c>
      <c r="L480" s="52">
        <v>2.0675324710997938</v>
      </c>
      <c r="M480" s="53">
        <v>153.01</v>
      </c>
      <c r="N480" s="53">
        <v>162.3715077182209</v>
      </c>
      <c r="O480" s="53">
        <v>152.72563431625565</v>
      </c>
      <c r="P480" s="53">
        <v>66.209999999999994</v>
      </c>
      <c r="Q480" s="53">
        <v>74.778479743213765</v>
      </c>
      <c r="R480" s="53">
        <v>79.222167831627615</v>
      </c>
      <c r="S480" s="53">
        <v>86.8</v>
      </c>
      <c r="T480" s="53">
        <v>87.593027975007132</v>
      </c>
      <c r="U480" s="53">
        <v>73.503466484628035</v>
      </c>
      <c r="V480" s="53">
        <v>161.13999999999999</v>
      </c>
      <c r="W480" s="53">
        <v>163.37548935701028</v>
      </c>
      <c r="X480" s="53">
        <v>163.79440442280765</v>
      </c>
      <c r="Y480" s="54">
        <v>2980</v>
      </c>
      <c r="Z480" s="54">
        <v>3073</v>
      </c>
      <c r="AA480" s="54">
        <v>3130</v>
      </c>
      <c r="AB480" s="51">
        <v>17</v>
      </c>
      <c r="AC480" s="52">
        <v>0.86076923076923073</v>
      </c>
    </row>
    <row r="481" spans="1:29" s="1" customFormat="1" x14ac:dyDescent="0.25">
      <c r="A481" s="51" t="s">
        <v>1089</v>
      </c>
      <c r="B481" s="51" t="s">
        <v>3600</v>
      </c>
      <c r="C481" s="51">
        <v>31</v>
      </c>
      <c r="D481" s="52">
        <v>0.93700000000000006</v>
      </c>
      <c r="E481" s="52">
        <v>0.92765419970528384</v>
      </c>
      <c r="F481" s="52">
        <v>0.95556139889560876</v>
      </c>
      <c r="G481" s="52">
        <v>1.393</v>
      </c>
      <c r="H481" s="52">
        <v>1.4774054180289584</v>
      </c>
      <c r="I481" s="52">
        <v>1.0000022261154509</v>
      </c>
      <c r="J481" s="52">
        <v>2.2319999999999998</v>
      </c>
      <c r="K481" s="52">
        <v>1.8062340234746181</v>
      </c>
      <c r="L481" s="52">
        <v>1.7514855191128995</v>
      </c>
      <c r="M481" s="53">
        <v>113.01</v>
      </c>
      <c r="N481" s="53">
        <v>107.07107961879994</v>
      </c>
      <c r="O481" s="53">
        <v>165.22017378511333</v>
      </c>
      <c r="P481" s="53">
        <v>70.52</v>
      </c>
      <c r="Q481" s="53">
        <v>87.578570155999458</v>
      </c>
      <c r="R481" s="53">
        <v>94.331662912050021</v>
      </c>
      <c r="S481" s="53">
        <v>42.49</v>
      </c>
      <c r="T481" s="53">
        <v>19.492509462800488</v>
      </c>
      <c r="U481" s="53">
        <v>70.888510873063311</v>
      </c>
      <c r="V481" s="53">
        <v>157.37</v>
      </c>
      <c r="W481" s="53">
        <v>158.18739314302502</v>
      </c>
      <c r="X481" s="53">
        <v>165.22054158429498</v>
      </c>
      <c r="Y481" s="54">
        <v>3010</v>
      </c>
      <c r="Z481" s="54">
        <v>3090</v>
      </c>
      <c r="AA481" s="54">
        <v>3410</v>
      </c>
      <c r="AB481" s="51">
        <v>19</v>
      </c>
      <c r="AC481" s="52">
        <v>0.6436409568169259</v>
      </c>
    </row>
    <row r="482" spans="1:29" s="1" customFormat="1" x14ac:dyDescent="0.25">
      <c r="A482" s="51" t="s">
        <v>1244</v>
      </c>
      <c r="B482" s="51" t="s">
        <v>3600</v>
      </c>
      <c r="C482" s="51">
        <v>39</v>
      </c>
      <c r="D482" s="52">
        <v>0.875</v>
      </c>
      <c r="E482" s="52">
        <v>0.93144793608884413</v>
      </c>
      <c r="F482" s="52">
        <v>0.96525636672325976</v>
      </c>
      <c r="G482" s="52">
        <v>0.59299999999999997</v>
      </c>
      <c r="H482" s="52">
        <v>0.79125116261863992</v>
      </c>
      <c r="I482" s="52">
        <v>0.96303014744884863</v>
      </c>
      <c r="J482" s="52">
        <v>1.6340000000000001</v>
      </c>
      <c r="K482" s="52">
        <v>1.8805626859461964</v>
      </c>
      <c r="L482" s="52">
        <v>1.8207541495850763</v>
      </c>
      <c r="M482" s="53">
        <v>264.16000000000003</v>
      </c>
      <c r="N482" s="53">
        <v>233.16155307344656</v>
      </c>
      <c r="O482" s="53">
        <v>203.98615084818738</v>
      </c>
      <c r="P482" s="53">
        <v>95.79</v>
      </c>
      <c r="Q482" s="53">
        <v>98.103270540278416</v>
      </c>
      <c r="R482" s="53">
        <v>107.89200341716639</v>
      </c>
      <c r="S482" s="53">
        <v>168.37</v>
      </c>
      <c r="T482" s="53">
        <v>135.05828253316815</v>
      </c>
      <c r="U482" s="53">
        <v>96.094147431020971</v>
      </c>
      <c r="V482" s="53">
        <v>156.56</v>
      </c>
      <c r="W482" s="53">
        <v>184.48934994733233</v>
      </c>
      <c r="X482" s="53">
        <v>196.44481292885294</v>
      </c>
      <c r="Y482" s="54">
        <v>2410</v>
      </c>
      <c r="Z482" s="54">
        <v>2770</v>
      </c>
      <c r="AA482" s="54">
        <v>3300</v>
      </c>
      <c r="AB482" s="51">
        <v>21</v>
      </c>
      <c r="AC482" s="52">
        <v>0.59286293592862938</v>
      </c>
    </row>
    <row r="483" spans="1:29" s="1" customFormat="1" x14ac:dyDescent="0.25">
      <c r="A483" s="51" t="s">
        <v>631</v>
      </c>
      <c r="B483" s="51" t="s">
        <v>3600</v>
      </c>
      <c r="C483" s="51">
        <v>32</v>
      </c>
      <c r="D483" s="52">
        <v>0.86099999999999999</v>
      </c>
      <c r="E483" s="52">
        <v>0.91391755484125636</v>
      </c>
      <c r="F483" s="52">
        <v>0.92391924571366468</v>
      </c>
      <c r="G483" s="52">
        <v>0.93299999999999994</v>
      </c>
      <c r="H483" s="52">
        <v>1.0190621743438417</v>
      </c>
      <c r="I483" s="52">
        <v>1</v>
      </c>
      <c r="J483" s="52">
        <v>2.9119999999999999</v>
      </c>
      <c r="K483" s="52">
        <v>2.9344283091457624</v>
      </c>
      <c r="L483" s="52">
        <v>2.5393498016581417</v>
      </c>
      <c r="M483" s="53">
        <v>166.43</v>
      </c>
      <c r="N483" s="53">
        <v>150.29000057783426</v>
      </c>
      <c r="O483" s="53">
        <v>150.21787660539812</v>
      </c>
      <c r="P483" s="53">
        <v>53.31</v>
      </c>
      <c r="Q483" s="53">
        <v>52.192399553141492</v>
      </c>
      <c r="R483" s="53">
        <v>59.156039277183872</v>
      </c>
      <c r="S483" s="53">
        <v>113.12</v>
      </c>
      <c r="T483" s="53">
        <v>98.097601024692779</v>
      </c>
      <c r="U483" s="53">
        <v>91.061837328214253</v>
      </c>
      <c r="V483" s="53">
        <v>155.19999999999999</v>
      </c>
      <c r="W483" s="53">
        <v>153.15485477098503</v>
      </c>
      <c r="X483" s="53">
        <v>150.21787660539812</v>
      </c>
      <c r="Y483" s="54">
        <v>2362</v>
      </c>
      <c r="Z483" s="54">
        <v>2430</v>
      </c>
      <c r="AA483" s="54">
        <v>2475</v>
      </c>
      <c r="AB483" s="51">
        <v>18</v>
      </c>
      <c r="AC483" s="52">
        <v>0.69261423220973783</v>
      </c>
    </row>
    <row r="484" spans="1:29" s="1" customFormat="1" x14ac:dyDescent="0.25">
      <c r="A484" s="51" t="s">
        <v>1126</v>
      </c>
      <c r="B484" s="51" t="s">
        <v>3600</v>
      </c>
      <c r="C484" s="51">
        <v>49</v>
      </c>
      <c r="D484" s="52">
        <v>0.79200000000000004</v>
      </c>
      <c r="E484" s="52">
        <v>0.83080814949813675</v>
      </c>
      <c r="F484" s="52">
        <v>0.8719653327846929</v>
      </c>
      <c r="G484" s="52">
        <v>1.129</v>
      </c>
      <c r="H484" s="52">
        <v>1.439288475761447</v>
      </c>
      <c r="I484" s="52">
        <v>1.5192979722406179</v>
      </c>
      <c r="J484" s="52">
        <v>1.9530000000000001</v>
      </c>
      <c r="K484" s="52">
        <v>2.1072667425477589</v>
      </c>
      <c r="L484" s="52">
        <v>2.1497063521742041</v>
      </c>
      <c r="M484" s="53">
        <v>160.21</v>
      </c>
      <c r="N484" s="53">
        <v>123.07269650887866</v>
      </c>
      <c r="O484" s="53">
        <v>115.25213790334934</v>
      </c>
      <c r="P484" s="53">
        <v>92.64</v>
      </c>
      <c r="Q484" s="53">
        <v>84.060128786520011</v>
      </c>
      <c r="R484" s="53">
        <v>81.45407359282207</v>
      </c>
      <c r="S484" s="53">
        <v>67.58</v>
      </c>
      <c r="T484" s="53">
        <v>39.012567722358654</v>
      </c>
      <c r="U484" s="53">
        <v>33.798064310527273</v>
      </c>
      <c r="V484" s="53">
        <v>180.89</v>
      </c>
      <c r="W484" s="53">
        <v>177.13711376611514</v>
      </c>
      <c r="X484" s="53">
        <v>175.10233941295471</v>
      </c>
      <c r="Y484" s="54">
        <v>3170</v>
      </c>
      <c r="Z484" s="54">
        <v>3260</v>
      </c>
      <c r="AA484" s="54">
        <v>3320</v>
      </c>
      <c r="AB484" s="51">
        <v>13</v>
      </c>
      <c r="AC484" s="52">
        <v>0.527970297029703</v>
      </c>
    </row>
    <row r="485" spans="1:29" s="1" customFormat="1" x14ac:dyDescent="0.25">
      <c r="A485" s="51" t="s">
        <v>1127</v>
      </c>
      <c r="B485" s="51" t="s">
        <v>3600</v>
      </c>
      <c r="C485" s="51">
        <v>41</v>
      </c>
      <c r="D485" s="52">
        <v>0.95599999999999996</v>
      </c>
      <c r="E485" s="52">
        <v>0.97275246123916759</v>
      </c>
      <c r="F485" s="52">
        <v>0.98144201337716808</v>
      </c>
      <c r="G485" s="52">
        <v>1.1340000000000001</v>
      </c>
      <c r="H485" s="52">
        <v>1.8673712340352948</v>
      </c>
      <c r="I485" s="52">
        <v>1.6920124116311059</v>
      </c>
      <c r="J485" s="52">
        <v>2.9419999999999997</v>
      </c>
      <c r="K485" s="52">
        <v>2.6140336165507359</v>
      </c>
      <c r="L485" s="52">
        <v>2.22762873029974</v>
      </c>
      <c r="M485" s="53">
        <v>154.05000000000001</v>
      </c>
      <c r="N485" s="53">
        <v>92.813773394459872</v>
      </c>
      <c r="O485" s="53">
        <v>86.820352312787662</v>
      </c>
      <c r="P485" s="53">
        <v>59.37</v>
      </c>
      <c r="Q485" s="53">
        <v>66.302808602660832</v>
      </c>
      <c r="R485" s="53">
        <v>65.945061534403777</v>
      </c>
      <c r="S485" s="53">
        <v>94.67</v>
      </c>
      <c r="T485" s="53">
        <v>26.510964791799047</v>
      </c>
      <c r="U485" s="53">
        <v>20.875290778383889</v>
      </c>
      <c r="V485" s="53">
        <v>174.65</v>
      </c>
      <c r="W485" s="53">
        <v>173.31777055908475</v>
      </c>
      <c r="X485" s="53">
        <v>146.90111369542211</v>
      </c>
      <c r="Y485" s="54">
        <v>2971</v>
      </c>
      <c r="Z485" s="54">
        <v>3056</v>
      </c>
      <c r="AA485" s="54">
        <v>3003</v>
      </c>
      <c r="AB485" s="51">
        <v>4</v>
      </c>
      <c r="AC485" s="52">
        <v>0.77116331096196866</v>
      </c>
    </row>
    <row r="486" spans="1:29" s="1" customFormat="1" x14ac:dyDescent="0.25">
      <c r="A486" s="51" t="s">
        <v>594</v>
      </c>
      <c r="B486" s="51" t="s">
        <v>3600</v>
      </c>
      <c r="C486" s="51">
        <v>40</v>
      </c>
      <c r="D486" s="52">
        <v>0.77400000000000002</v>
      </c>
      <c r="E486" s="52">
        <v>0.79242032730404821</v>
      </c>
      <c r="F486" s="52">
        <v>0.87431508143445569</v>
      </c>
      <c r="G486" s="52">
        <v>0.81799999999999995</v>
      </c>
      <c r="H486" s="52">
        <v>0.66586402999645078</v>
      </c>
      <c r="I486" s="52">
        <v>0.74338352786801976</v>
      </c>
      <c r="J486" s="52">
        <v>1.73</v>
      </c>
      <c r="K486" s="52">
        <v>1.6439590284351848</v>
      </c>
      <c r="L486" s="52">
        <v>1.7261983954112483</v>
      </c>
      <c r="M486" s="53">
        <v>201.5</v>
      </c>
      <c r="N486" s="53">
        <v>266.22368334050157</v>
      </c>
      <c r="O486" s="53">
        <v>253.02829108085916</v>
      </c>
      <c r="P486" s="53">
        <v>95.19</v>
      </c>
      <c r="Q486" s="53">
        <v>107.83040915462473</v>
      </c>
      <c r="R486" s="53">
        <v>108.96607491590976</v>
      </c>
      <c r="S486" s="53">
        <v>106.31</v>
      </c>
      <c r="T486" s="53">
        <v>158.39327418587681</v>
      </c>
      <c r="U486" s="53">
        <v>144.0622161649494</v>
      </c>
      <c r="V486" s="53">
        <v>164.73</v>
      </c>
      <c r="W486" s="53">
        <v>177.26877466960534</v>
      </c>
      <c r="X486" s="53">
        <v>188.0970636741053</v>
      </c>
      <c r="Y486" s="54">
        <v>3210</v>
      </c>
      <c r="Z486" s="54">
        <v>3470</v>
      </c>
      <c r="AA486" s="54">
        <v>3760</v>
      </c>
      <c r="AB486" s="51">
        <v>3</v>
      </c>
      <c r="AC486" s="52">
        <v>0.56778181818181817</v>
      </c>
    </row>
    <row r="487" spans="1:29" s="1" customFormat="1" x14ac:dyDescent="0.25">
      <c r="A487" s="51" t="s">
        <v>864</v>
      </c>
      <c r="B487" s="51" t="s">
        <v>3600</v>
      </c>
      <c r="C487" s="51">
        <v>49</v>
      </c>
      <c r="D487" s="52">
        <v>0.90400000000000003</v>
      </c>
      <c r="E487" s="52">
        <v>0.88961984502574232</v>
      </c>
      <c r="F487" s="52">
        <v>0.90239625949737001</v>
      </c>
      <c r="G487" s="52">
        <v>1.2709999999999999</v>
      </c>
      <c r="H487" s="52">
        <v>1.366723140823441</v>
      </c>
      <c r="I487" s="52">
        <v>1</v>
      </c>
      <c r="J487" s="52">
        <v>2.1859999999999999</v>
      </c>
      <c r="K487" s="52">
        <v>1.9474900898676286</v>
      </c>
      <c r="L487" s="52">
        <v>1.5078064444690511</v>
      </c>
      <c r="M487" s="53">
        <v>151.66</v>
      </c>
      <c r="N487" s="53">
        <v>129.45538292642181</v>
      </c>
      <c r="O487" s="53">
        <v>188.69645327099207</v>
      </c>
      <c r="P487" s="53">
        <v>88.18</v>
      </c>
      <c r="Q487" s="53">
        <v>90.850099042982265</v>
      </c>
      <c r="R487" s="53">
        <v>125.14633689434746</v>
      </c>
      <c r="S487" s="53">
        <v>63.48</v>
      </c>
      <c r="T487" s="53">
        <v>38.605283883439533</v>
      </c>
      <c r="U487" s="53">
        <v>63.550116376644603</v>
      </c>
      <c r="V487" s="53">
        <v>192.76</v>
      </c>
      <c r="W487" s="53">
        <v>176.9296675497005</v>
      </c>
      <c r="X487" s="53">
        <v>188.69645327099207</v>
      </c>
      <c r="Y487" s="54">
        <v>3465</v>
      </c>
      <c r="Z487" s="54">
        <v>3564</v>
      </c>
      <c r="AA487" s="54">
        <v>3630</v>
      </c>
      <c r="AB487" s="51">
        <v>17</v>
      </c>
      <c r="AC487" s="52">
        <v>0.58730964467005076</v>
      </c>
    </row>
    <row r="488" spans="1:29" s="1" customFormat="1" x14ac:dyDescent="0.25">
      <c r="A488" s="51" t="s">
        <v>926</v>
      </c>
      <c r="B488" s="51" t="s">
        <v>3600</v>
      </c>
      <c r="C488" s="51">
        <v>41</v>
      </c>
      <c r="D488" s="52">
        <v>0.878</v>
      </c>
      <c r="E488" s="52">
        <v>0.89607848617827091</v>
      </c>
      <c r="F488" s="52">
        <v>0.88868035519202215</v>
      </c>
      <c r="G488" s="52">
        <v>0.90700000000000003</v>
      </c>
      <c r="H488" s="52">
        <v>0.98589126479604017</v>
      </c>
      <c r="I488" s="52">
        <v>1</v>
      </c>
      <c r="J488" s="52">
        <v>2.0510000000000002</v>
      </c>
      <c r="K488" s="52">
        <v>2.159216644605098</v>
      </c>
      <c r="L488" s="52">
        <v>1.7429391892837451</v>
      </c>
      <c r="M488" s="53">
        <v>191.27</v>
      </c>
      <c r="N488" s="53">
        <v>176.38798720158326</v>
      </c>
      <c r="O488" s="53">
        <v>173.7168384262373</v>
      </c>
      <c r="P488" s="53">
        <v>84.59</v>
      </c>
      <c r="Q488" s="53">
        <v>80.538178617459366</v>
      </c>
      <c r="R488" s="53">
        <v>99.668903823102198</v>
      </c>
      <c r="S488" s="53">
        <v>106.68</v>
      </c>
      <c r="T488" s="53">
        <v>95.849808584123892</v>
      </c>
      <c r="U488" s="53">
        <v>74.047934603135104</v>
      </c>
      <c r="V488" s="53">
        <v>173.52</v>
      </c>
      <c r="W488" s="53">
        <v>173.89937579699665</v>
      </c>
      <c r="X488" s="53">
        <v>173.7168384262373</v>
      </c>
      <c r="Y488" s="54">
        <v>3455</v>
      </c>
      <c r="Z488" s="54">
        <v>3544</v>
      </c>
      <c r="AA488" s="54">
        <v>3610</v>
      </c>
      <c r="AB488" s="51">
        <v>11</v>
      </c>
      <c r="AC488" s="52">
        <v>0.62286458333333339</v>
      </c>
    </row>
    <row r="489" spans="1:29" s="1" customFormat="1" x14ac:dyDescent="0.25">
      <c r="A489" s="51" t="s">
        <v>1136</v>
      </c>
      <c r="B489" s="51" t="s">
        <v>3600</v>
      </c>
      <c r="C489" s="51">
        <v>33</v>
      </c>
      <c r="D489" s="52">
        <v>0.94599999999999995</v>
      </c>
      <c r="E489" s="52">
        <v>0.9674794725055984</v>
      </c>
      <c r="F489" s="52">
        <v>0.98682445944992114</v>
      </c>
      <c r="G489" s="52">
        <v>0.79799999999999993</v>
      </c>
      <c r="H489" s="52">
        <v>0.94864264385573216</v>
      </c>
      <c r="I489" s="52">
        <v>1.1023473753992648</v>
      </c>
      <c r="J489" s="52">
        <v>1.39</v>
      </c>
      <c r="K489" s="52">
        <v>1.7051784619158592</v>
      </c>
      <c r="L489" s="52">
        <v>1.8772902957936697</v>
      </c>
      <c r="M489" s="53">
        <v>127.48</v>
      </c>
      <c r="N489" s="53">
        <v>113.72790777949126</v>
      </c>
      <c r="O489" s="53">
        <v>98.159472909718787</v>
      </c>
      <c r="P489" s="53">
        <v>73.180000000000007</v>
      </c>
      <c r="Q489" s="53">
        <v>63.270294298052832</v>
      </c>
      <c r="R489" s="53">
        <v>57.639373929036957</v>
      </c>
      <c r="S489" s="53">
        <v>54.29</v>
      </c>
      <c r="T489" s="53">
        <v>50.457613481438436</v>
      </c>
      <c r="U489" s="53">
        <v>40.52009898068183</v>
      </c>
      <c r="V489" s="53">
        <v>101.69</v>
      </c>
      <c r="W489" s="53">
        <v>107.88714311611749</v>
      </c>
      <c r="X489" s="53">
        <v>108.20583733260372</v>
      </c>
      <c r="Y489" s="54">
        <v>1930</v>
      </c>
      <c r="Z489" s="54">
        <v>1990</v>
      </c>
      <c r="AA489" s="54">
        <v>2020</v>
      </c>
      <c r="AB489" s="51">
        <v>17</v>
      </c>
      <c r="AC489" s="37"/>
    </row>
    <row r="490" spans="1:29" s="1" customFormat="1" x14ac:dyDescent="0.25">
      <c r="A490" s="51" t="s">
        <v>1245</v>
      </c>
      <c r="B490" s="51" t="s">
        <v>3600</v>
      </c>
      <c r="C490" s="51">
        <v>36</v>
      </c>
      <c r="D490" s="52">
        <v>0.74</v>
      </c>
      <c r="E490" s="52">
        <v>0.79113965528540531</v>
      </c>
      <c r="F490" s="52">
        <v>0.81664894873612093</v>
      </c>
      <c r="G490" s="52">
        <v>0.75599999999999989</v>
      </c>
      <c r="H490" s="52">
        <v>0.84886903186101759</v>
      </c>
      <c r="I490" s="52">
        <v>0.9442016669208082</v>
      </c>
      <c r="J490" s="52">
        <v>1.714</v>
      </c>
      <c r="K490" s="52">
        <v>1.4480824159389096</v>
      </c>
      <c r="L490" s="52">
        <v>1.3594067093250515</v>
      </c>
      <c r="M490" s="53">
        <v>240.98</v>
      </c>
      <c r="N490" s="53">
        <v>218.53912533858283</v>
      </c>
      <c r="O490" s="53">
        <v>182.25884404026684</v>
      </c>
      <c r="P490" s="53">
        <v>106.25</v>
      </c>
      <c r="Q490" s="53">
        <v>128.10810607739788</v>
      </c>
      <c r="R490" s="53">
        <v>126.59133074260181</v>
      </c>
      <c r="S490" s="53">
        <v>134.72999999999999</v>
      </c>
      <c r="T490" s="53">
        <v>90.431019261184971</v>
      </c>
      <c r="U490" s="53">
        <v>55.667513297665018</v>
      </c>
      <c r="V490" s="53">
        <v>182.15</v>
      </c>
      <c r="W490" s="53">
        <v>185.51109574991642</v>
      </c>
      <c r="X490" s="53">
        <v>172.08910435387955</v>
      </c>
      <c r="Y490" s="54">
        <v>3150</v>
      </c>
      <c r="Z490" s="54">
        <v>3240</v>
      </c>
      <c r="AA490" s="54">
        <v>3300</v>
      </c>
      <c r="AB490" s="51">
        <v>22</v>
      </c>
      <c r="AC490" s="52">
        <v>0.59853107344632772</v>
      </c>
    </row>
    <row r="491" spans="1:29" s="1" customFormat="1" x14ac:dyDescent="0.25">
      <c r="A491" s="51" t="s">
        <v>765</v>
      </c>
      <c r="B491" s="51" t="s">
        <v>3600</v>
      </c>
      <c r="C491" s="51">
        <v>41</v>
      </c>
      <c r="D491" s="52">
        <v>0.90500000000000003</v>
      </c>
      <c r="E491" s="52">
        <v>0.90190407327066768</v>
      </c>
      <c r="F491" s="52">
        <v>0.89125984602376396</v>
      </c>
      <c r="G491" s="52">
        <v>0.99900000000000011</v>
      </c>
      <c r="H491" s="52">
        <v>0.96584576334522254</v>
      </c>
      <c r="I491" s="52">
        <v>1.0025682222358496</v>
      </c>
      <c r="J491" s="52">
        <v>2.0329999999999999</v>
      </c>
      <c r="K491" s="52">
        <v>2.0867153737136914</v>
      </c>
      <c r="L491" s="52">
        <v>1.981975516379392</v>
      </c>
      <c r="M491" s="53">
        <v>164.15</v>
      </c>
      <c r="N491" s="53">
        <v>160.61603114755042</v>
      </c>
      <c r="O491" s="53">
        <v>155.50804794915717</v>
      </c>
      <c r="P491" s="53">
        <v>80.650000000000006</v>
      </c>
      <c r="Q491" s="53">
        <v>74.341865289037059</v>
      </c>
      <c r="R491" s="53">
        <v>78.662640323912953</v>
      </c>
      <c r="S491" s="53">
        <v>83.5</v>
      </c>
      <c r="T491" s="53">
        <v>86.274165858513371</v>
      </c>
      <c r="U491" s="53">
        <v>76.845407625244206</v>
      </c>
      <c r="V491" s="53">
        <v>163.95</v>
      </c>
      <c r="W491" s="53">
        <v>155.13031320918589</v>
      </c>
      <c r="X491" s="53">
        <v>155.90742717575375</v>
      </c>
      <c r="Y491" s="54">
        <v>3010</v>
      </c>
      <c r="Z491" s="54">
        <v>3080</v>
      </c>
      <c r="AA491" s="54">
        <v>3130</v>
      </c>
      <c r="AB491" s="51">
        <v>25</v>
      </c>
      <c r="AC491" s="52">
        <v>0.73623255813953492</v>
      </c>
    </row>
    <row r="492" spans="1:29" s="1" customFormat="1" x14ac:dyDescent="0.25">
      <c r="A492" s="51" t="s">
        <v>1137</v>
      </c>
      <c r="B492" s="51" t="s">
        <v>3600</v>
      </c>
      <c r="C492" s="51">
        <v>50</v>
      </c>
      <c r="D492" s="52">
        <v>0.77800000000000002</v>
      </c>
      <c r="E492" s="52">
        <v>0.80750290488574117</v>
      </c>
      <c r="F492" s="52">
        <v>0.83349478442769098</v>
      </c>
      <c r="G492" s="52">
        <v>0.86900000000000011</v>
      </c>
      <c r="H492" s="52">
        <v>0.73880869829289741</v>
      </c>
      <c r="I492" s="52">
        <v>0.97943189076577686</v>
      </c>
      <c r="J492" s="52">
        <v>2.2480000000000002</v>
      </c>
      <c r="K492" s="52">
        <v>1.8928456855449809</v>
      </c>
      <c r="L492" s="52">
        <v>1.8133999544253183</v>
      </c>
      <c r="M492" s="53">
        <v>171.25</v>
      </c>
      <c r="N492" s="53">
        <v>183.12104596771729</v>
      </c>
      <c r="O492" s="53">
        <v>149.72127949417649</v>
      </c>
      <c r="P492" s="53">
        <v>66.180000000000007</v>
      </c>
      <c r="Q492" s="53">
        <v>71.475145932189633</v>
      </c>
      <c r="R492" s="53">
        <v>80.865666454328675</v>
      </c>
      <c r="S492" s="53">
        <v>105.07</v>
      </c>
      <c r="T492" s="53">
        <v>111.64590003552765</v>
      </c>
      <c r="U492" s="53">
        <v>68.85561303984781</v>
      </c>
      <c r="V492" s="53">
        <v>148.79</v>
      </c>
      <c r="W492" s="53">
        <v>135.29142160144303</v>
      </c>
      <c r="X492" s="53">
        <v>146.6417958628526</v>
      </c>
      <c r="Y492" s="54">
        <v>2700</v>
      </c>
      <c r="Z492" s="54">
        <v>2793</v>
      </c>
      <c r="AA492" s="54">
        <v>2743</v>
      </c>
      <c r="AB492" s="51">
        <v>21</v>
      </c>
      <c r="AC492" s="52">
        <v>0.47864592863677952</v>
      </c>
    </row>
    <row r="493" spans="1:29" s="1" customFormat="1" x14ac:dyDescent="0.25">
      <c r="A493" s="51" t="s">
        <v>1141</v>
      </c>
      <c r="B493" s="51" t="s">
        <v>3600</v>
      </c>
      <c r="C493" s="51">
        <v>54</v>
      </c>
      <c r="D493" s="52">
        <v>0.90200000000000002</v>
      </c>
      <c r="E493" s="52">
        <v>0.95082058538433256</v>
      </c>
      <c r="F493" s="52">
        <v>0.97422404358860926</v>
      </c>
      <c r="G493" s="52">
        <v>0.81499999999999995</v>
      </c>
      <c r="H493" s="52">
        <v>0.98137600839509409</v>
      </c>
      <c r="I493" s="52">
        <v>0.95707863572387608</v>
      </c>
      <c r="J493" s="52">
        <v>2.1970000000000001</v>
      </c>
      <c r="K493" s="52">
        <v>2.5611863962904575</v>
      </c>
      <c r="L493" s="52">
        <v>2.282739598050616</v>
      </c>
      <c r="M493" s="53">
        <v>150</v>
      </c>
      <c r="N493" s="53">
        <v>149.82097047474488</v>
      </c>
      <c r="O493" s="53">
        <v>149.99997931201699</v>
      </c>
      <c r="P493" s="53">
        <v>55.66</v>
      </c>
      <c r="Q493" s="53">
        <v>57.407264926652381</v>
      </c>
      <c r="R493" s="53">
        <v>62.890123639661674</v>
      </c>
      <c r="S493" s="53">
        <v>94.34</v>
      </c>
      <c r="T493" s="53">
        <v>92.413705548092508</v>
      </c>
      <c r="U493" s="53">
        <v>87.109855672355309</v>
      </c>
      <c r="V493" s="53">
        <v>122.28</v>
      </c>
      <c r="W493" s="53">
        <v>147.03070597838439</v>
      </c>
      <c r="X493" s="53">
        <v>143.56177555855484</v>
      </c>
      <c r="Y493" s="54">
        <v>2000</v>
      </c>
      <c r="Z493" s="54">
        <v>2571</v>
      </c>
      <c r="AA493" s="54">
        <v>2619</v>
      </c>
      <c r="AB493" s="51">
        <v>10</v>
      </c>
      <c r="AC493" s="52">
        <v>0.59511408940537791</v>
      </c>
    </row>
    <row r="494" spans="1:29" s="1" customFormat="1" x14ac:dyDescent="0.25">
      <c r="A494" s="51" t="s">
        <v>993</v>
      </c>
      <c r="B494" s="51" t="s">
        <v>3600</v>
      </c>
      <c r="C494" s="51">
        <v>43</v>
      </c>
      <c r="D494" s="52">
        <v>0.88900000000000001</v>
      </c>
      <c r="E494" s="52">
        <v>0.9174144138995256</v>
      </c>
      <c r="F494" s="52">
        <v>0.9289675280128058</v>
      </c>
      <c r="G494" s="52">
        <v>0.48399999999999999</v>
      </c>
      <c r="H494" s="52">
        <v>0.84413750268040022</v>
      </c>
      <c r="I494" s="52">
        <v>0.91516540386618916</v>
      </c>
      <c r="J494" s="52">
        <v>1.6719999999999999</v>
      </c>
      <c r="K494" s="52">
        <v>1.6378994336462207</v>
      </c>
      <c r="L494" s="52">
        <v>1.6660174736075719</v>
      </c>
      <c r="M494" s="53">
        <v>265.77</v>
      </c>
      <c r="N494" s="53">
        <v>147.35397570322624</v>
      </c>
      <c r="O494" s="53">
        <v>138.27392825601632</v>
      </c>
      <c r="P494" s="53">
        <v>76.91</v>
      </c>
      <c r="Q494" s="53">
        <v>75.943012437121837</v>
      </c>
      <c r="R494" s="53">
        <v>75.955695184016292</v>
      </c>
      <c r="S494" s="53">
        <v>188.86</v>
      </c>
      <c r="T494" s="53">
        <v>71.410963266104403</v>
      </c>
      <c r="U494" s="53">
        <v>62.318233072000027</v>
      </c>
      <c r="V494" s="53">
        <v>128.55000000000001</v>
      </c>
      <c r="W494" s="53">
        <v>124.38701706014976</v>
      </c>
      <c r="X494" s="53">
        <v>126.54351539658164</v>
      </c>
      <c r="Y494" s="54">
        <v>2625</v>
      </c>
      <c r="Z494" s="54">
        <v>2700</v>
      </c>
      <c r="AA494" s="54">
        <v>2750</v>
      </c>
      <c r="AB494" s="51">
        <v>35</v>
      </c>
      <c r="AC494" s="52">
        <v>0.73573446327683611</v>
      </c>
    </row>
    <row r="495" spans="1:29" s="1" customFormat="1" x14ac:dyDescent="0.25">
      <c r="A495" s="51" t="s">
        <v>521</v>
      </c>
      <c r="B495" s="51" t="s">
        <v>3600</v>
      </c>
      <c r="C495" s="51">
        <v>48</v>
      </c>
      <c r="D495" s="52">
        <v>0.80299999999999994</v>
      </c>
      <c r="E495" s="52">
        <v>0.7590109069896227</v>
      </c>
      <c r="F495" s="52">
        <v>0.81363389076802994</v>
      </c>
      <c r="G495" s="52">
        <v>0.6409999999999999</v>
      </c>
      <c r="H495" s="52">
        <v>0.62256410552511388</v>
      </c>
      <c r="I495" s="52">
        <v>0.58676211288279145</v>
      </c>
      <c r="J495" s="52">
        <v>1.3430000000000002</v>
      </c>
      <c r="K495" s="52">
        <v>1.1919554270742936</v>
      </c>
      <c r="L495" s="52">
        <v>0.82933716685357073</v>
      </c>
      <c r="M495" s="53">
        <v>148.97</v>
      </c>
      <c r="N495" s="53">
        <v>155.08206703260296</v>
      </c>
      <c r="O495" s="53">
        <v>150.00003798267431</v>
      </c>
      <c r="P495" s="53">
        <v>71.03</v>
      </c>
      <c r="Q495" s="53">
        <v>81.000116407138449</v>
      </c>
      <c r="R495" s="53">
        <v>106.12612425550793</v>
      </c>
      <c r="S495" s="53">
        <v>77.94</v>
      </c>
      <c r="T495" s="53">
        <v>74.081950625464515</v>
      </c>
      <c r="U495" s="53">
        <v>43.873913727166396</v>
      </c>
      <c r="V495" s="53">
        <v>95.42</v>
      </c>
      <c r="W495" s="53">
        <v>96.548528345138209</v>
      </c>
      <c r="X495" s="53">
        <v>88.014339219212957</v>
      </c>
      <c r="Y495" s="54">
        <v>1417</v>
      </c>
      <c r="Z495" s="54">
        <v>1458</v>
      </c>
      <c r="AA495" s="54">
        <v>1485</v>
      </c>
      <c r="AB495" s="51">
        <v>14</v>
      </c>
      <c r="AC495" s="52">
        <v>0.83310734463276837</v>
      </c>
    </row>
    <row r="496" spans="1:29" s="1" customFormat="1" x14ac:dyDescent="0.25">
      <c r="A496" s="41" t="s">
        <v>3626</v>
      </c>
      <c r="B496" s="42"/>
      <c r="C496" s="43">
        <f>AVERAGE(C341:C495)</f>
        <v>41.058064516129029</v>
      </c>
      <c r="D496" s="44">
        <f>AVERAGE(D341:D495)</f>
        <v>0.89075483870967731</v>
      </c>
      <c r="E496" s="44">
        <f t="shared" ref="E496:L496" si="21">AVERAGE(E341:E495)</f>
        <v>0.91194844955816312</v>
      </c>
      <c r="F496" s="44">
        <f t="shared" si="21"/>
        <v>0.92757472819302067</v>
      </c>
      <c r="G496" s="44">
        <f t="shared" si="21"/>
        <v>0.88075483870967719</v>
      </c>
      <c r="H496" s="44">
        <f t="shared" si="21"/>
        <v>0.96607414411560466</v>
      </c>
      <c r="I496" s="44">
        <f t="shared" si="21"/>
        <v>0.98765450356560314</v>
      </c>
      <c r="J496" s="44">
        <f t="shared" si="21"/>
        <v>1.946122580645161</v>
      </c>
      <c r="K496" s="44">
        <f t="shared" si="21"/>
        <v>1.885748981467402</v>
      </c>
      <c r="L496" s="44">
        <f t="shared" si="21"/>
        <v>1.8119427771859675</v>
      </c>
      <c r="M496" s="45">
        <f>AVERAGE(M341:M495)</f>
        <v>184.21922580645159</v>
      </c>
      <c r="N496" s="45">
        <f t="shared" ref="N496:X496" si="22">AVERAGE(N341:N495)</f>
        <v>168.57294963893412</v>
      </c>
      <c r="O496" s="45">
        <f t="shared" si="22"/>
        <v>159.56419613962382</v>
      </c>
      <c r="P496" s="45">
        <f t="shared" si="22"/>
        <v>86.379096774193542</v>
      </c>
      <c r="Q496" s="45">
        <f t="shared" si="22"/>
        <v>88.808944696275731</v>
      </c>
      <c r="R496" s="45">
        <f t="shared" si="22"/>
        <v>89.282796886133369</v>
      </c>
      <c r="S496" s="45">
        <f t="shared" si="22"/>
        <v>97.840064516129075</v>
      </c>
      <c r="T496" s="45">
        <f t="shared" si="22"/>
        <v>79.76400494265836</v>
      </c>
      <c r="U496" s="45">
        <f t="shared" si="22"/>
        <v>70.281399253490392</v>
      </c>
      <c r="V496" s="45">
        <f t="shared" si="22"/>
        <v>153.38941935483865</v>
      </c>
      <c r="W496" s="45">
        <f t="shared" si="22"/>
        <v>157.39707893039716</v>
      </c>
      <c r="X496" s="45">
        <f t="shared" si="22"/>
        <v>153.83719187843468</v>
      </c>
      <c r="Y496" s="46">
        <f>AVERAGE(Y341:Y495)</f>
        <v>2639.8</v>
      </c>
      <c r="Z496" s="46">
        <f t="shared" ref="Z496:AA496" si="23">AVERAGE(Z341:Z495)</f>
        <v>2764.1935483870966</v>
      </c>
      <c r="AA496" s="46">
        <f t="shared" si="23"/>
        <v>2886.4645161290323</v>
      </c>
      <c r="AB496" s="47">
        <f>AVERAGE(AB341:AB495)</f>
        <v>15.703225806451613</v>
      </c>
      <c r="AC496" s="49">
        <f>AVERAGE(AC341:AC495)</f>
        <v>0.77712843458806913</v>
      </c>
    </row>
    <row r="497" spans="1:29" s="1" customFormat="1" ht="28.5" customHeight="1" x14ac:dyDescent="0.25">
      <c r="A497" s="4" t="s">
        <v>1</v>
      </c>
      <c r="B497" s="61" t="s">
        <v>3621</v>
      </c>
      <c r="C497" s="61" t="s">
        <v>22</v>
      </c>
      <c r="D497" s="57" t="s">
        <v>56</v>
      </c>
      <c r="E497" s="57"/>
      <c r="F497" s="57"/>
      <c r="G497" s="57" t="s">
        <v>36</v>
      </c>
      <c r="H497" s="57"/>
      <c r="I497" s="57"/>
      <c r="J497" s="57" t="s">
        <v>27</v>
      </c>
      <c r="K497" s="57"/>
      <c r="L497" s="57"/>
      <c r="M497" s="57" t="s">
        <v>1174</v>
      </c>
      <c r="N497" s="57"/>
      <c r="O497" s="57"/>
      <c r="P497" s="57" t="s">
        <v>3622</v>
      </c>
      <c r="Q497" s="57"/>
      <c r="R497" s="57"/>
      <c r="S497" s="57" t="s">
        <v>3596</v>
      </c>
      <c r="T497" s="57"/>
      <c r="U497" s="57"/>
      <c r="V497" s="57" t="s">
        <v>45</v>
      </c>
      <c r="W497" s="57"/>
      <c r="X497" s="57"/>
      <c r="Y497" s="58" t="s">
        <v>50</v>
      </c>
      <c r="Z497" s="58"/>
      <c r="AA497" s="58"/>
      <c r="AB497" s="61" t="s">
        <v>40</v>
      </c>
      <c r="AC497" s="61" t="s">
        <v>3597</v>
      </c>
    </row>
    <row r="498" spans="1:29" s="1" customFormat="1" x14ac:dyDescent="0.25">
      <c r="A498" s="3" t="s">
        <v>11</v>
      </c>
      <c r="B498" s="62"/>
      <c r="C498" s="62"/>
      <c r="D498" s="50" t="s">
        <v>3627</v>
      </c>
      <c r="E498" s="50" t="s">
        <v>3628</v>
      </c>
      <c r="F498" s="50" t="s">
        <v>3629</v>
      </c>
      <c r="G498" s="50" t="s">
        <v>3627</v>
      </c>
      <c r="H498" s="50" t="s">
        <v>3628</v>
      </c>
      <c r="I498" s="50" t="s">
        <v>3629</v>
      </c>
      <c r="J498" s="50" t="s">
        <v>3627</v>
      </c>
      <c r="K498" s="50" t="s">
        <v>3628</v>
      </c>
      <c r="L498" s="50" t="s">
        <v>3629</v>
      </c>
      <c r="M498" s="50" t="s">
        <v>3627</v>
      </c>
      <c r="N498" s="50" t="s">
        <v>3628</v>
      </c>
      <c r="O498" s="50" t="s">
        <v>3629</v>
      </c>
      <c r="P498" s="50" t="s">
        <v>3627</v>
      </c>
      <c r="Q498" s="50" t="s">
        <v>3628</v>
      </c>
      <c r="R498" s="50" t="s">
        <v>3629</v>
      </c>
      <c r="S498" s="50" t="s">
        <v>3627</v>
      </c>
      <c r="T498" s="50" t="s">
        <v>3628</v>
      </c>
      <c r="U498" s="50" t="s">
        <v>3629</v>
      </c>
      <c r="V498" s="50" t="s">
        <v>3627</v>
      </c>
      <c r="W498" s="50" t="s">
        <v>3628</v>
      </c>
      <c r="X498" s="50" t="s">
        <v>3629</v>
      </c>
      <c r="Y498" s="50" t="s">
        <v>3627</v>
      </c>
      <c r="Z498" s="50" t="s">
        <v>3628</v>
      </c>
      <c r="AA498" s="50" t="s">
        <v>3629</v>
      </c>
      <c r="AB498" s="61"/>
      <c r="AC498" s="61"/>
    </row>
    <row r="499" spans="1:29" s="1" customFormat="1" x14ac:dyDescent="0.25">
      <c r="A499" s="51" t="s">
        <v>1267</v>
      </c>
      <c r="B499" s="51" t="s">
        <v>3600</v>
      </c>
      <c r="C499" s="51">
        <v>30</v>
      </c>
      <c r="D499" s="52">
        <v>0.77200000000000002</v>
      </c>
      <c r="E499" s="52">
        <v>0.7818511237037894</v>
      </c>
      <c r="F499" s="52">
        <v>0.80472604518306934</v>
      </c>
      <c r="G499" s="52">
        <v>0.61099999999999999</v>
      </c>
      <c r="H499" s="52">
        <v>0.79993469221055313</v>
      </c>
      <c r="I499" s="52">
        <v>0.9968300052612018</v>
      </c>
      <c r="J499" s="52">
        <v>1.1100000000000001</v>
      </c>
      <c r="K499" s="52">
        <v>1.1907002018765342</v>
      </c>
      <c r="L499" s="52">
        <v>1.1064528270044454</v>
      </c>
      <c r="M499" s="53">
        <v>296.99</v>
      </c>
      <c r="N499" s="53">
        <v>234.31664857276343</v>
      </c>
      <c r="O499" s="53">
        <v>174.42019053648582</v>
      </c>
      <c r="P499" s="53">
        <v>163.38999999999999</v>
      </c>
      <c r="Q499" s="53">
        <v>157.41831223381084</v>
      </c>
      <c r="R499" s="53">
        <v>157.13935127344243</v>
      </c>
      <c r="S499" s="53">
        <v>133.59</v>
      </c>
      <c r="T499" s="53">
        <v>76.898336338952603</v>
      </c>
      <c r="U499" s="53">
        <v>17.280839263043397</v>
      </c>
      <c r="V499" s="53">
        <v>181.36</v>
      </c>
      <c r="W499" s="53">
        <v>187.43801615586187</v>
      </c>
      <c r="X499" s="53">
        <v>173.86727945014496</v>
      </c>
      <c r="Y499" s="54">
        <v>3150</v>
      </c>
      <c r="Z499" s="54">
        <v>3240</v>
      </c>
      <c r="AA499" s="54">
        <v>3300</v>
      </c>
      <c r="AB499" s="51">
        <v>11</v>
      </c>
      <c r="AC499" s="52">
        <v>0.58666666666666667</v>
      </c>
    </row>
    <row r="500" spans="1:29" s="1" customFormat="1" x14ac:dyDescent="0.25">
      <c r="A500" s="51" t="s">
        <v>904</v>
      </c>
      <c r="B500" s="51" t="s">
        <v>3600</v>
      </c>
      <c r="C500" s="51">
        <v>29</v>
      </c>
      <c r="D500" s="52">
        <v>0.76800000000000002</v>
      </c>
      <c r="E500" s="52">
        <v>0.82246681774036901</v>
      </c>
      <c r="F500" s="52">
        <v>0.90397792453415182</v>
      </c>
      <c r="G500" s="52">
        <v>0.97900000000000009</v>
      </c>
      <c r="H500" s="52">
        <v>0.83209077568922984</v>
      </c>
      <c r="I500" s="52">
        <v>1.0727927211600166</v>
      </c>
      <c r="J500" s="52">
        <v>1.014</v>
      </c>
      <c r="K500" s="52">
        <v>1.7355180106954269</v>
      </c>
      <c r="L500" s="52">
        <v>1.6115777857119673</v>
      </c>
      <c r="M500" s="53">
        <v>178.36</v>
      </c>
      <c r="N500" s="53">
        <v>220.90626812031593</v>
      </c>
      <c r="O500" s="53">
        <v>170.5802894352272</v>
      </c>
      <c r="P500" s="53">
        <v>172.3</v>
      </c>
      <c r="Q500" s="53">
        <v>105.91308581187921</v>
      </c>
      <c r="R500" s="53">
        <v>113.5516352371633</v>
      </c>
      <c r="S500" s="53">
        <v>6.05</v>
      </c>
      <c r="T500" s="53">
        <v>114.99318230843672</v>
      </c>
      <c r="U500" s="53">
        <v>57.028654198063919</v>
      </c>
      <c r="V500" s="53">
        <v>174.66</v>
      </c>
      <c r="W500" s="53">
        <v>183.81406799484665</v>
      </c>
      <c r="X500" s="53">
        <v>182.99729287948063</v>
      </c>
      <c r="Y500" s="54">
        <v>3150</v>
      </c>
      <c r="Z500" s="54">
        <v>3232</v>
      </c>
      <c r="AA500" s="54">
        <v>3575</v>
      </c>
      <c r="AB500" s="51">
        <v>5</v>
      </c>
      <c r="AC500" s="37"/>
    </row>
    <row r="501" spans="1:29" s="1" customFormat="1" x14ac:dyDescent="0.25">
      <c r="A501" s="51" t="s">
        <v>1217</v>
      </c>
      <c r="B501" s="51" t="s">
        <v>3600</v>
      </c>
      <c r="C501" s="51">
        <v>30</v>
      </c>
      <c r="D501" s="52">
        <v>0.76</v>
      </c>
      <c r="E501" s="52">
        <v>0.79483923108006693</v>
      </c>
      <c r="F501" s="52">
        <v>0.84609335505251926</v>
      </c>
      <c r="G501" s="52">
        <v>0.621</v>
      </c>
      <c r="H501" s="52">
        <v>0.89518073999849901</v>
      </c>
      <c r="I501" s="52">
        <v>1</v>
      </c>
      <c r="J501" s="52">
        <v>1.0190000000000001</v>
      </c>
      <c r="K501" s="52">
        <v>1.2530095510658352</v>
      </c>
      <c r="L501" s="52">
        <v>1.2723798407775717</v>
      </c>
      <c r="M501" s="53">
        <v>270.41000000000003</v>
      </c>
      <c r="N501" s="53">
        <v>189.15060424479185</v>
      </c>
      <c r="O501" s="53">
        <v>169.47218318506089</v>
      </c>
      <c r="P501" s="53">
        <v>164.78</v>
      </c>
      <c r="Q501" s="53">
        <v>135.13382857695345</v>
      </c>
      <c r="R501" s="53">
        <v>133.19307470440097</v>
      </c>
      <c r="S501" s="53">
        <v>105.63</v>
      </c>
      <c r="T501" s="53">
        <v>54.016775667838402</v>
      </c>
      <c r="U501" s="53">
        <v>36.279108480659922</v>
      </c>
      <c r="V501" s="53">
        <v>167.85</v>
      </c>
      <c r="W501" s="53">
        <v>169.32397787901598</v>
      </c>
      <c r="X501" s="53">
        <v>169.47218318506091</v>
      </c>
      <c r="Y501" s="54">
        <v>3045</v>
      </c>
      <c r="Z501" s="54">
        <v>3132</v>
      </c>
      <c r="AA501" s="54">
        <v>3190</v>
      </c>
      <c r="AB501" s="51">
        <v>17</v>
      </c>
      <c r="AC501" s="37"/>
    </row>
    <row r="502" spans="1:29" s="1" customFormat="1" x14ac:dyDescent="0.25">
      <c r="A502" s="51" t="s">
        <v>409</v>
      </c>
      <c r="B502" s="51" t="s">
        <v>3600</v>
      </c>
      <c r="C502" s="51">
        <v>30</v>
      </c>
      <c r="D502" s="52">
        <v>0.78799999999999992</v>
      </c>
      <c r="E502" s="52">
        <v>0.79435598927124351</v>
      </c>
      <c r="F502" s="52">
        <v>0.81356918716469273</v>
      </c>
      <c r="G502" s="52">
        <v>0.51700000000000002</v>
      </c>
      <c r="H502" s="52">
        <v>0.79039874128223031</v>
      </c>
      <c r="I502" s="52">
        <v>0.99937183698421928</v>
      </c>
      <c r="J502" s="52">
        <v>1.62</v>
      </c>
      <c r="K502" s="52">
        <v>1.4656288108256952</v>
      </c>
      <c r="L502" s="52">
        <v>1.5525501802160269</v>
      </c>
      <c r="M502" s="53">
        <v>279.8</v>
      </c>
      <c r="N502" s="53">
        <v>184.18224976149156</v>
      </c>
      <c r="O502" s="53">
        <v>161.00081269000393</v>
      </c>
      <c r="P502" s="53">
        <v>89.36</v>
      </c>
      <c r="Q502" s="53">
        <v>99.327617813406619</v>
      </c>
      <c r="R502" s="53">
        <v>103.63573428046836</v>
      </c>
      <c r="S502" s="53">
        <v>190.45</v>
      </c>
      <c r="T502" s="53">
        <v>84.854631948084929</v>
      </c>
      <c r="U502" s="53">
        <v>57.365078409535563</v>
      </c>
      <c r="V502" s="53">
        <v>144.72999999999999</v>
      </c>
      <c r="W502" s="53">
        <v>145.57741837801228</v>
      </c>
      <c r="X502" s="53">
        <v>160.89967793396141</v>
      </c>
      <c r="Y502" s="54">
        <v>2572</v>
      </c>
      <c r="Z502" s="54">
        <v>2646</v>
      </c>
      <c r="AA502" s="54">
        <v>3190</v>
      </c>
      <c r="AB502" s="51">
        <v>4</v>
      </c>
      <c r="AC502" s="37"/>
    </row>
    <row r="503" spans="1:29" s="1" customFormat="1" x14ac:dyDescent="0.25">
      <c r="A503" s="51" t="s">
        <v>1030</v>
      </c>
      <c r="B503" s="51" t="s">
        <v>3600</v>
      </c>
      <c r="C503" s="51">
        <v>20</v>
      </c>
      <c r="D503" s="52">
        <v>0.56399999999999995</v>
      </c>
      <c r="E503" s="52">
        <v>0.5744766031603985</v>
      </c>
      <c r="F503" s="52">
        <v>0.60543701722520504</v>
      </c>
      <c r="G503" s="52">
        <v>0.8859999999999999</v>
      </c>
      <c r="H503" s="52">
        <v>0.78504625162527464</v>
      </c>
      <c r="I503" s="52">
        <v>1.0230778405842602</v>
      </c>
      <c r="J503" s="52">
        <v>1.7630000000000001</v>
      </c>
      <c r="K503" s="52">
        <v>1.8626534590863586</v>
      </c>
      <c r="L503" s="52">
        <v>1.6390912705124177</v>
      </c>
      <c r="M503" s="53">
        <v>203</v>
      </c>
      <c r="N503" s="53">
        <v>241.49190162031948</v>
      </c>
      <c r="O503" s="53">
        <v>168.93339114210303</v>
      </c>
      <c r="P503" s="53">
        <v>102</v>
      </c>
      <c r="Q503" s="53">
        <v>101.78077475446374</v>
      </c>
      <c r="R503" s="53">
        <v>105.4437981102832</v>
      </c>
      <c r="S503" s="53">
        <v>101</v>
      </c>
      <c r="T503" s="53">
        <v>139.71112686585573</v>
      </c>
      <c r="U503" s="53">
        <v>63.489593031819837</v>
      </c>
      <c r="V503" s="53">
        <v>179.82</v>
      </c>
      <c r="W503" s="53">
        <v>189.58231216489139</v>
      </c>
      <c r="X503" s="53">
        <v>172.83200901223896</v>
      </c>
      <c r="Y503" s="54">
        <v>3024</v>
      </c>
      <c r="Z503" s="54">
        <v>3110</v>
      </c>
      <c r="AA503" s="54">
        <v>3168</v>
      </c>
      <c r="AB503" s="51">
        <v>21</v>
      </c>
      <c r="AC503" s="37"/>
    </row>
    <row r="504" spans="1:29" s="1" customFormat="1" x14ac:dyDescent="0.25">
      <c r="A504" s="51" t="s">
        <v>246</v>
      </c>
      <c r="B504" s="51" t="s">
        <v>3600</v>
      </c>
      <c r="C504" s="51">
        <v>28</v>
      </c>
      <c r="D504" s="52">
        <v>0.88</v>
      </c>
      <c r="E504" s="52">
        <v>0.87955677543966659</v>
      </c>
      <c r="F504" s="52">
        <v>0.87600888770723739</v>
      </c>
      <c r="G504" s="52">
        <v>0.82599999999999996</v>
      </c>
      <c r="H504" s="52">
        <v>0.77018510318340649</v>
      </c>
      <c r="I504" s="52">
        <v>0.84143741235945024</v>
      </c>
      <c r="J504" s="52">
        <v>2.0180000000000002</v>
      </c>
      <c r="K504" s="52">
        <v>2.1797406706579392</v>
      </c>
      <c r="L504" s="52">
        <v>2.265249133053477</v>
      </c>
      <c r="M504" s="53">
        <v>156.46</v>
      </c>
      <c r="N504" s="53">
        <v>163.52016167841001</v>
      </c>
      <c r="O504" s="53">
        <v>149.99991525495545</v>
      </c>
      <c r="P504" s="53">
        <v>64.05</v>
      </c>
      <c r="Q504" s="53">
        <v>57.777878942286826</v>
      </c>
      <c r="R504" s="53">
        <v>55.718171879899323</v>
      </c>
      <c r="S504" s="53">
        <v>92.4</v>
      </c>
      <c r="T504" s="53">
        <v>105.74228273612319</v>
      </c>
      <c r="U504" s="53">
        <v>94.281743375056138</v>
      </c>
      <c r="V504" s="53">
        <v>129.24</v>
      </c>
      <c r="W504" s="53">
        <v>125.94079259485352</v>
      </c>
      <c r="X504" s="53">
        <v>126.21554054626655</v>
      </c>
      <c r="Y504" s="54">
        <v>2310</v>
      </c>
      <c r="Z504" s="54">
        <v>2376</v>
      </c>
      <c r="AA504" s="54">
        <v>2420</v>
      </c>
      <c r="AB504" s="51">
        <v>11</v>
      </c>
      <c r="AC504" s="37"/>
    </row>
    <row r="505" spans="1:29" s="1" customFormat="1" x14ac:dyDescent="0.25">
      <c r="A505" s="51" t="s">
        <v>439</v>
      </c>
      <c r="B505" s="51" t="s">
        <v>3600</v>
      </c>
      <c r="C505" s="51">
        <v>29</v>
      </c>
      <c r="D505" s="52">
        <v>0.76900000000000002</v>
      </c>
      <c r="E505" s="52">
        <v>0.85245262652914366</v>
      </c>
      <c r="F505" s="52">
        <v>0.8740652184972274</v>
      </c>
      <c r="G505" s="52">
        <v>0.40899999999999997</v>
      </c>
      <c r="H505" s="52">
        <v>0.4420665714273721</v>
      </c>
      <c r="I505" s="52">
        <v>0.56998380882471733</v>
      </c>
      <c r="J505" s="52">
        <v>0.8</v>
      </c>
      <c r="K505" s="52">
        <v>0.95483338672533746</v>
      </c>
      <c r="L505" s="52">
        <v>0.63575215900120852</v>
      </c>
      <c r="M505" s="53">
        <v>214.39</v>
      </c>
      <c r="N505" s="53">
        <v>209.10592122163635</v>
      </c>
      <c r="O505" s="53">
        <v>150.49365012497839</v>
      </c>
      <c r="P505" s="53">
        <v>109.72</v>
      </c>
      <c r="Q505" s="53">
        <v>96.811379812173882</v>
      </c>
      <c r="R505" s="53">
        <v>134.92513188933822</v>
      </c>
      <c r="S505" s="53">
        <v>104.67</v>
      </c>
      <c r="T505" s="53">
        <v>112.29454140946247</v>
      </c>
      <c r="U505" s="53">
        <v>15.56851823564017</v>
      </c>
      <c r="V505" s="53">
        <v>87.73</v>
      </c>
      <c r="W505" s="53">
        <v>92.43873765961095</v>
      </c>
      <c r="X505" s="53">
        <v>85.778943902169587</v>
      </c>
      <c r="Y505" s="54">
        <v>1620</v>
      </c>
      <c r="Z505" s="54">
        <v>1670</v>
      </c>
      <c r="AA505" s="54">
        <v>1700</v>
      </c>
      <c r="AB505" s="51">
        <v>19</v>
      </c>
      <c r="AC505" s="37"/>
    </row>
    <row r="506" spans="1:29" s="1" customFormat="1" x14ac:dyDescent="0.25">
      <c r="A506" s="51" t="s">
        <v>814</v>
      </c>
      <c r="B506" s="51" t="s">
        <v>3600</v>
      </c>
      <c r="C506" s="51">
        <v>29</v>
      </c>
      <c r="D506" s="52">
        <v>0.94</v>
      </c>
      <c r="E506" s="52">
        <v>0.84617188627507578</v>
      </c>
      <c r="F506" s="52">
        <v>0.87154113674165423</v>
      </c>
      <c r="G506" s="52">
        <v>0.52500000000000002</v>
      </c>
      <c r="H506" s="52">
        <v>0.53473191523087826</v>
      </c>
      <c r="I506" s="52">
        <v>0.61944920613636112</v>
      </c>
      <c r="J506" s="52">
        <v>1.2770000000000001</v>
      </c>
      <c r="K506" s="52">
        <v>1.0036901741365489</v>
      </c>
      <c r="L506" s="52">
        <v>0.96586148699556984</v>
      </c>
      <c r="M506" s="53">
        <v>188.33</v>
      </c>
      <c r="N506" s="53">
        <v>184.37278843029517</v>
      </c>
      <c r="O506" s="53">
        <v>150.00032617157206</v>
      </c>
      <c r="P506" s="53">
        <v>77.430000000000007</v>
      </c>
      <c r="Q506" s="53">
        <v>98.227537555206155</v>
      </c>
      <c r="R506" s="53">
        <v>96.201768284815913</v>
      </c>
      <c r="S506" s="53">
        <v>110.9</v>
      </c>
      <c r="T506" s="53">
        <v>86.145250875089019</v>
      </c>
      <c r="U506" s="53">
        <v>53.798557886756129</v>
      </c>
      <c r="V506" s="53">
        <v>98.84</v>
      </c>
      <c r="W506" s="53">
        <v>98.590014273789265</v>
      </c>
      <c r="X506" s="53">
        <v>92.917582967175548</v>
      </c>
      <c r="Y506" s="54">
        <v>1620</v>
      </c>
      <c r="Z506" s="54">
        <v>1674</v>
      </c>
      <c r="AA506" s="54">
        <v>1705</v>
      </c>
      <c r="AB506" s="51">
        <v>13</v>
      </c>
      <c r="AC506" s="37"/>
    </row>
    <row r="507" spans="1:29" s="1" customFormat="1" x14ac:dyDescent="0.25">
      <c r="A507" s="51" t="s">
        <v>1015</v>
      </c>
      <c r="B507" s="51" t="s">
        <v>3600</v>
      </c>
      <c r="C507" s="51">
        <v>25</v>
      </c>
      <c r="D507" s="52">
        <v>0.76500000000000001</v>
      </c>
      <c r="E507" s="52">
        <v>0.89399783161224966</v>
      </c>
      <c r="F507" s="52">
        <v>0.93352228338874654</v>
      </c>
      <c r="G507" s="52">
        <v>0.93700000000000006</v>
      </c>
      <c r="H507" s="52">
        <v>1.4907145458110418</v>
      </c>
      <c r="I507" s="52">
        <v>1.7368605516393532</v>
      </c>
      <c r="J507" s="52">
        <v>1.548</v>
      </c>
      <c r="K507" s="52">
        <v>1.8713234989947796</v>
      </c>
      <c r="L507" s="52">
        <v>1.8837104583979851</v>
      </c>
      <c r="M507" s="53">
        <v>172.55</v>
      </c>
      <c r="N507" s="53">
        <v>109.48524434964447</v>
      </c>
      <c r="O507" s="53">
        <v>94.238870769076499</v>
      </c>
      <c r="P507" s="53">
        <v>104.52</v>
      </c>
      <c r="Q507" s="53">
        <v>87.217013194866368</v>
      </c>
      <c r="R507" s="53">
        <v>86.892216550653188</v>
      </c>
      <c r="S507" s="53">
        <v>68.040000000000006</v>
      </c>
      <c r="T507" s="53">
        <v>22.268231154778107</v>
      </c>
      <c r="U507" s="53">
        <v>7.3466542184233097</v>
      </c>
      <c r="V507" s="53">
        <v>161.75</v>
      </c>
      <c r="W507" s="53">
        <v>163.21124630369118</v>
      </c>
      <c r="X507" s="53">
        <v>163.67977706984792</v>
      </c>
      <c r="Y507" s="54">
        <v>3097</v>
      </c>
      <c r="Z507" s="54">
        <v>3186</v>
      </c>
      <c r="AA507" s="54">
        <v>3245</v>
      </c>
      <c r="AB507" s="51">
        <v>19</v>
      </c>
      <c r="AC507" s="37"/>
    </row>
    <row r="508" spans="1:29" s="1" customFormat="1" x14ac:dyDescent="0.25">
      <c r="A508" s="51" t="s">
        <v>635</v>
      </c>
      <c r="B508" s="51" t="s">
        <v>3600</v>
      </c>
      <c r="C508" s="51">
        <v>25</v>
      </c>
      <c r="D508" s="52">
        <v>0.91200000000000003</v>
      </c>
      <c r="E508" s="52">
        <v>0.83108006797281087</v>
      </c>
      <c r="F508" s="52">
        <v>0.89229964801305928</v>
      </c>
      <c r="G508" s="52">
        <v>0.76200000000000001</v>
      </c>
      <c r="H508" s="52">
        <v>0.75975420752006662</v>
      </c>
      <c r="I508" s="52">
        <v>0.89722430331918457</v>
      </c>
      <c r="J508" s="52">
        <v>1.4469999999999998</v>
      </c>
      <c r="K508" s="52">
        <v>1.4534140067269135</v>
      </c>
      <c r="L508" s="52">
        <v>1.5204069239353279</v>
      </c>
      <c r="M508" s="53">
        <v>265.18</v>
      </c>
      <c r="N508" s="53">
        <v>255.52949699592415</v>
      </c>
      <c r="O508" s="53">
        <v>217.37336823730547</v>
      </c>
      <c r="P508" s="53">
        <v>139.66</v>
      </c>
      <c r="Q508" s="53">
        <v>133.5748861574148</v>
      </c>
      <c r="R508" s="53">
        <v>128.27662503144248</v>
      </c>
      <c r="S508" s="53">
        <v>125.52</v>
      </c>
      <c r="T508" s="53">
        <v>121.95461083850934</v>
      </c>
      <c r="U508" s="53">
        <v>89.096743205862992</v>
      </c>
      <c r="V508" s="53">
        <v>202.13</v>
      </c>
      <c r="W508" s="53">
        <v>194.13961048813957</v>
      </c>
      <c r="X508" s="53">
        <v>195.03266887686095</v>
      </c>
      <c r="Y508" s="54">
        <v>3780</v>
      </c>
      <c r="Z508" s="54">
        <v>3888</v>
      </c>
      <c r="AA508" s="54">
        <v>3960</v>
      </c>
      <c r="AB508" s="51">
        <v>12</v>
      </c>
      <c r="AC508" s="52">
        <v>0.39745762711864407</v>
      </c>
    </row>
    <row r="509" spans="1:29" s="1" customFormat="1" x14ac:dyDescent="0.25">
      <c r="A509" s="51" t="s">
        <v>1261</v>
      </c>
      <c r="B509" s="51" t="s">
        <v>3600</v>
      </c>
      <c r="C509" s="51">
        <v>22</v>
      </c>
      <c r="D509" s="52">
        <v>0.63300000000000001</v>
      </c>
      <c r="E509" s="52">
        <v>0.66049814594556777</v>
      </c>
      <c r="F509" s="52">
        <v>0.6871620577784644</v>
      </c>
      <c r="G509" s="52">
        <v>0.51200000000000001</v>
      </c>
      <c r="H509" s="52">
        <v>0.55971048929322365</v>
      </c>
      <c r="I509" s="52">
        <v>0.78666990495428391</v>
      </c>
      <c r="J509" s="52">
        <v>0.82099999999999995</v>
      </c>
      <c r="K509" s="52">
        <v>0.94068631777130585</v>
      </c>
      <c r="L509" s="52">
        <v>0.80517358458534938</v>
      </c>
      <c r="M509" s="53">
        <v>222.32</v>
      </c>
      <c r="N509" s="53">
        <v>210.87758038938671</v>
      </c>
      <c r="O509" s="53">
        <v>141.99432236357902</v>
      </c>
      <c r="P509" s="53">
        <v>138.80000000000001</v>
      </c>
      <c r="Q509" s="53">
        <v>125.47263787184114</v>
      </c>
      <c r="R509" s="53">
        <v>138.73115340132478</v>
      </c>
      <c r="S509" s="53">
        <v>83.53</v>
      </c>
      <c r="T509" s="53">
        <v>85.404942517545564</v>
      </c>
      <c r="U509" s="53">
        <v>3.2631689622542321</v>
      </c>
      <c r="V509" s="53">
        <v>113.91</v>
      </c>
      <c r="W509" s="53">
        <v>118.03039370071474</v>
      </c>
      <c r="X509" s="53">
        <v>111.70266007780465</v>
      </c>
      <c r="Y509" s="54">
        <v>2250</v>
      </c>
      <c r="Z509" s="54">
        <v>2320</v>
      </c>
      <c r="AA509" s="54">
        <v>2360</v>
      </c>
      <c r="AB509" s="51">
        <v>22</v>
      </c>
      <c r="AC509" s="52">
        <v>0.6037292121619352</v>
      </c>
    </row>
    <row r="510" spans="1:29" s="1" customFormat="1" x14ac:dyDescent="0.25">
      <c r="A510" s="51" t="s">
        <v>137</v>
      </c>
      <c r="B510" s="51" t="s">
        <v>3600</v>
      </c>
      <c r="C510" s="51">
        <v>28</v>
      </c>
      <c r="D510" s="52">
        <v>0.81200000000000006</v>
      </c>
      <c r="E510" s="52">
        <v>0.84456374044951332</v>
      </c>
      <c r="F510" s="52">
        <v>0.8769530395203291</v>
      </c>
      <c r="G510" s="52">
        <v>0.75900000000000001</v>
      </c>
      <c r="H510" s="52">
        <v>0.84124488298421229</v>
      </c>
      <c r="I510" s="52">
        <v>0.89829096022193633</v>
      </c>
      <c r="J510" s="52">
        <v>2.052</v>
      </c>
      <c r="K510" s="52">
        <v>1.272280305869079</v>
      </c>
      <c r="L510" s="52">
        <v>1.2262635507819666</v>
      </c>
      <c r="M510" s="53">
        <v>198.56</v>
      </c>
      <c r="N510" s="53">
        <v>184.41558637186645</v>
      </c>
      <c r="O510" s="53">
        <v>172.87547179019595</v>
      </c>
      <c r="P510" s="53">
        <v>73.430000000000007</v>
      </c>
      <c r="Q510" s="53">
        <v>121.93749102474109</v>
      </c>
      <c r="R510" s="53">
        <v>126.63874209928863</v>
      </c>
      <c r="S510" s="53">
        <v>125.13</v>
      </c>
      <c r="T510" s="53">
        <v>62.478095347125354</v>
      </c>
      <c r="U510" s="53">
        <v>46.236729690907325</v>
      </c>
      <c r="V510" s="53">
        <v>150.69999999999999</v>
      </c>
      <c r="W510" s="53">
        <v>155.13866837786568</v>
      </c>
      <c r="X510" s="53">
        <v>155.2924735532354</v>
      </c>
      <c r="Y510" s="54">
        <v>3045</v>
      </c>
      <c r="Z510" s="54">
        <v>3132</v>
      </c>
      <c r="AA510" s="54">
        <v>3190</v>
      </c>
      <c r="AB510" s="51">
        <v>29</v>
      </c>
      <c r="AC510" s="52">
        <v>1.9745333333333333</v>
      </c>
    </row>
    <row r="511" spans="1:29" s="1" customFormat="1" x14ac:dyDescent="0.25">
      <c r="A511" s="51" t="s">
        <v>191</v>
      </c>
      <c r="B511" s="51" t="s">
        <v>3600</v>
      </c>
      <c r="C511" s="51">
        <v>28</v>
      </c>
      <c r="D511" s="52">
        <v>0.81099999999999994</v>
      </c>
      <c r="E511" s="52">
        <v>0.91987627549616391</v>
      </c>
      <c r="F511" s="52">
        <v>0.93172436750998666</v>
      </c>
      <c r="G511" s="52">
        <v>0.69900000000000007</v>
      </c>
      <c r="H511" s="52">
        <v>0.70528630394361536</v>
      </c>
      <c r="I511" s="52">
        <v>1.281147019374798</v>
      </c>
      <c r="J511" s="52">
        <v>1.8969999999999998</v>
      </c>
      <c r="K511" s="52">
        <v>1.7699306646634081</v>
      </c>
      <c r="L511" s="52">
        <v>1.7511488300266833</v>
      </c>
      <c r="M511" s="53">
        <v>229.74</v>
      </c>
      <c r="N511" s="53">
        <v>200.24205930233609</v>
      </c>
      <c r="O511" s="53">
        <v>120.96756047075299</v>
      </c>
      <c r="P511" s="53">
        <v>84.71</v>
      </c>
      <c r="Q511" s="53">
        <v>79.792945971847146</v>
      </c>
      <c r="R511" s="53">
        <v>88.500318694090865</v>
      </c>
      <c r="S511" s="53">
        <v>145.03</v>
      </c>
      <c r="T511" s="53">
        <v>120.44911333048893</v>
      </c>
      <c r="U511" s="53">
        <v>32.467241776662121</v>
      </c>
      <c r="V511" s="53">
        <v>160.69999999999999</v>
      </c>
      <c r="W511" s="53">
        <v>141.22798189940283</v>
      </c>
      <c r="X511" s="53">
        <v>154.97722953814582</v>
      </c>
      <c r="Y511" s="54">
        <v>3118</v>
      </c>
      <c r="Z511" s="54">
        <v>3207</v>
      </c>
      <c r="AA511" s="54">
        <v>3267</v>
      </c>
      <c r="AB511" s="51">
        <v>34</v>
      </c>
      <c r="AC511" s="37"/>
    </row>
    <row r="512" spans="1:29" s="1" customFormat="1" x14ac:dyDescent="0.25">
      <c r="A512" s="51" t="s">
        <v>1268</v>
      </c>
      <c r="B512" s="51" t="s">
        <v>3600</v>
      </c>
      <c r="C512" s="51">
        <v>21</v>
      </c>
      <c r="D512" s="52">
        <v>0.82900000000000007</v>
      </c>
      <c r="E512" s="52">
        <v>0.84344951923076927</v>
      </c>
      <c r="F512" s="52">
        <v>0.85542031298993759</v>
      </c>
      <c r="G512" s="52">
        <v>0.60799999999999998</v>
      </c>
      <c r="H512" s="52">
        <v>1</v>
      </c>
      <c r="I512" s="52">
        <v>0.73233293971428326</v>
      </c>
      <c r="J512" s="52">
        <v>1.121</v>
      </c>
      <c r="K512" s="52">
        <v>1.1713722697476094</v>
      </c>
      <c r="L512" s="52">
        <v>1.0888780870049846</v>
      </c>
      <c r="M512" s="53">
        <v>250.93</v>
      </c>
      <c r="N512" s="53">
        <v>153.25180821584064</v>
      </c>
      <c r="O512" s="53">
        <v>198.44510960629427</v>
      </c>
      <c r="P512" s="53">
        <v>136.18</v>
      </c>
      <c r="Q512" s="53">
        <v>130.83100238394852</v>
      </c>
      <c r="R512" s="53">
        <v>133.46571321830208</v>
      </c>
      <c r="S512" s="53">
        <v>114.75</v>
      </c>
      <c r="T512" s="53">
        <v>22.420805831892132</v>
      </c>
      <c r="U512" s="53">
        <v>64.979396387992182</v>
      </c>
      <c r="V512" s="53">
        <v>152.69</v>
      </c>
      <c r="W512" s="53">
        <v>153.25180821584067</v>
      </c>
      <c r="X512" s="53">
        <v>145.32789048990065</v>
      </c>
      <c r="Y512" s="54">
        <v>2709</v>
      </c>
      <c r="Z512" s="54">
        <v>2786</v>
      </c>
      <c r="AA512" s="54">
        <v>2838</v>
      </c>
      <c r="AB512" s="51">
        <v>8</v>
      </c>
      <c r="AC512" s="52">
        <v>0.47668833003673355</v>
      </c>
    </row>
    <row r="513" spans="1:29" s="1" customFormat="1" x14ac:dyDescent="0.25">
      <c r="A513" s="51" t="s">
        <v>735</v>
      </c>
      <c r="B513" s="51" t="s">
        <v>3600</v>
      </c>
      <c r="C513" s="51">
        <v>26</v>
      </c>
      <c r="D513" s="52">
        <v>0.77599999999999991</v>
      </c>
      <c r="E513" s="52">
        <v>0.82851053207626879</v>
      </c>
      <c r="F513" s="52">
        <v>0.82951224806719326</v>
      </c>
      <c r="G513" s="52">
        <v>0.87400000000000011</v>
      </c>
      <c r="H513" s="52">
        <v>0.76902305311767127</v>
      </c>
      <c r="I513" s="52">
        <v>0.74374409111029749</v>
      </c>
      <c r="J513" s="52">
        <v>0.91200000000000003</v>
      </c>
      <c r="K513" s="52">
        <v>1.1964224003159609</v>
      </c>
      <c r="L513" s="52">
        <v>1.0453244952743779</v>
      </c>
      <c r="M513" s="53">
        <v>137.71</v>
      </c>
      <c r="N513" s="53">
        <v>159.22970258960964</v>
      </c>
      <c r="O513" s="53">
        <v>149.99991802700845</v>
      </c>
      <c r="P513" s="53">
        <v>131.9</v>
      </c>
      <c r="Q513" s="53">
        <v>102.34789318566958</v>
      </c>
      <c r="R513" s="53">
        <v>106.72432646891502</v>
      </c>
      <c r="S513" s="53">
        <v>5.82</v>
      </c>
      <c r="T513" s="53">
        <v>56.881809403940082</v>
      </c>
      <c r="U513" s="53">
        <v>43.275591558093438</v>
      </c>
      <c r="V513" s="53">
        <v>120.32</v>
      </c>
      <c r="W513" s="53">
        <v>122.45131203248037</v>
      </c>
      <c r="X513" s="53">
        <v>111.56155269961653</v>
      </c>
      <c r="Y513" s="54">
        <v>1680</v>
      </c>
      <c r="Z513" s="54">
        <v>1728</v>
      </c>
      <c r="AA513" s="54">
        <v>1760</v>
      </c>
      <c r="AB513" s="51">
        <v>26</v>
      </c>
      <c r="AC513" s="37"/>
    </row>
    <row r="514" spans="1:29" s="1" customFormat="1" x14ac:dyDescent="0.25">
      <c r="A514" s="51" t="s">
        <v>401</v>
      </c>
      <c r="B514" s="51" t="s">
        <v>3600</v>
      </c>
      <c r="C514" s="51">
        <v>21</v>
      </c>
      <c r="D514" s="52">
        <v>0.56000000000000005</v>
      </c>
      <c r="E514" s="52">
        <v>0.64593713036309541</v>
      </c>
      <c r="F514" s="52">
        <v>0.71560686268256901</v>
      </c>
      <c r="G514" s="52">
        <v>0.74299999999999999</v>
      </c>
      <c r="H514" s="52">
        <v>0.99999524246763694</v>
      </c>
      <c r="I514" s="52">
        <v>0.8629371511747117</v>
      </c>
      <c r="J514" s="52">
        <v>0.89700000000000002</v>
      </c>
      <c r="K514" s="52">
        <v>1.1829373644030359</v>
      </c>
      <c r="L514" s="52">
        <v>0.92830376187706043</v>
      </c>
      <c r="M514" s="53">
        <v>197.6</v>
      </c>
      <c r="N514" s="53">
        <v>153.36677550573685</v>
      </c>
      <c r="O514" s="53">
        <v>150.40652472953423</v>
      </c>
      <c r="P514" s="53">
        <v>163.78</v>
      </c>
      <c r="Q514" s="53">
        <v>129.64849236606409</v>
      </c>
      <c r="R514" s="53">
        <v>139.81563287619423</v>
      </c>
      <c r="S514" s="53">
        <v>33.82</v>
      </c>
      <c r="T514" s="53">
        <v>23.718283139672753</v>
      </c>
      <c r="U514" s="53">
        <v>10.59089185333999</v>
      </c>
      <c r="V514" s="53">
        <v>146.86000000000001</v>
      </c>
      <c r="W514" s="53">
        <v>153.36604585833896</v>
      </c>
      <c r="X514" s="53">
        <v>129.7913779681931</v>
      </c>
      <c r="Y514" s="54">
        <v>1627</v>
      </c>
      <c r="Z514" s="54">
        <v>1674</v>
      </c>
      <c r="AA514" s="54">
        <v>1705</v>
      </c>
      <c r="AB514" s="51">
        <v>21</v>
      </c>
      <c r="AC514" s="52">
        <v>0.66280303030303034</v>
      </c>
    </row>
    <row r="515" spans="1:29" s="1" customFormat="1" x14ac:dyDescent="0.25">
      <c r="A515" s="51" t="s">
        <v>343</v>
      </c>
      <c r="B515" s="51" t="s">
        <v>3600</v>
      </c>
      <c r="C515" s="51">
        <v>29</v>
      </c>
      <c r="D515" s="52">
        <v>0.69599999999999995</v>
      </c>
      <c r="E515" s="52">
        <v>0.79622623126512182</v>
      </c>
      <c r="F515" s="52">
        <v>0.8250354358610914</v>
      </c>
      <c r="G515" s="52">
        <v>0.47600000000000003</v>
      </c>
      <c r="H515" s="52">
        <v>0.80352419765271976</v>
      </c>
      <c r="I515" s="52">
        <v>0.95589339635026915</v>
      </c>
      <c r="J515" s="52">
        <v>0.79299999999999993</v>
      </c>
      <c r="K515" s="52">
        <v>1.1614412878075424</v>
      </c>
      <c r="L515" s="52">
        <v>1.1007954832709033</v>
      </c>
      <c r="M515" s="53">
        <v>289.39999999999998</v>
      </c>
      <c r="N515" s="53">
        <v>186.56646498650821</v>
      </c>
      <c r="O515" s="53">
        <v>153.3837210032878</v>
      </c>
      <c r="P515" s="53">
        <v>173.92</v>
      </c>
      <c r="Q515" s="53">
        <v>129.0729636193451</v>
      </c>
      <c r="R515" s="53">
        <v>133.1932118571315</v>
      </c>
      <c r="S515" s="53">
        <v>115.48</v>
      </c>
      <c r="T515" s="53">
        <v>57.493501367163091</v>
      </c>
      <c r="U515" s="53">
        <v>20.190509146156302</v>
      </c>
      <c r="V515" s="53">
        <v>137.84</v>
      </c>
      <c r="W515" s="53">
        <v>149.91066908718824</v>
      </c>
      <c r="X515" s="53">
        <v>146.61848601467489</v>
      </c>
      <c r="Y515" s="54">
        <v>2415</v>
      </c>
      <c r="Z515" s="54">
        <v>2484</v>
      </c>
      <c r="AA515" s="54">
        <v>2530</v>
      </c>
      <c r="AB515" s="51">
        <v>11</v>
      </c>
      <c r="AC515" s="37"/>
    </row>
    <row r="516" spans="1:29" s="1" customFormat="1" x14ac:dyDescent="0.25">
      <c r="A516" s="51" t="s">
        <v>688</v>
      </c>
      <c r="B516" s="51" t="s">
        <v>3600</v>
      </c>
      <c r="C516" s="51">
        <v>24</v>
      </c>
      <c r="D516" s="52">
        <v>0.78900000000000003</v>
      </c>
      <c r="E516" s="52">
        <v>0.77387837610197097</v>
      </c>
      <c r="F516" s="52">
        <v>0.79528651603951372</v>
      </c>
      <c r="G516" s="52">
        <v>0.996</v>
      </c>
      <c r="H516" s="52">
        <v>0.75317105351174429</v>
      </c>
      <c r="I516" s="52">
        <v>0.99693701644210131</v>
      </c>
      <c r="J516" s="52">
        <v>1.5369999999999999</v>
      </c>
      <c r="K516" s="52">
        <v>1.3574793820058308</v>
      </c>
      <c r="L516" s="52">
        <v>1.2257564368808136</v>
      </c>
      <c r="M516" s="53">
        <v>176.01</v>
      </c>
      <c r="N516" s="53">
        <v>232.29114313362186</v>
      </c>
      <c r="O516" s="53">
        <v>172.91737507734007</v>
      </c>
      <c r="P516" s="53">
        <v>114.07</v>
      </c>
      <c r="Q516" s="53">
        <v>128.88222636345418</v>
      </c>
      <c r="R516" s="53">
        <v>140.63783539189791</v>
      </c>
      <c r="S516" s="53">
        <v>61.93</v>
      </c>
      <c r="T516" s="53">
        <v>103.40891677016769</v>
      </c>
      <c r="U516" s="53">
        <v>32.27953968544216</v>
      </c>
      <c r="V516" s="53">
        <v>175.38</v>
      </c>
      <c r="W516" s="53">
        <v>174.95496499539738</v>
      </c>
      <c r="X516" s="53">
        <v>172.38773200060317</v>
      </c>
      <c r="Y516" s="54">
        <v>2971</v>
      </c>
      <c r="Z516" s="54">
        <v>3056</v>
      </c>
      <c r="AA516" s="54">
        <v>3113</v>
      </c>
      <c r="AB516" s="51">
        <v>17</v>
      </c>
      <c r="AC516" s="37"/>
    </row>
    <row r="517" spans="1:29" s="1" customFormat="1" x14ac:dyDescent="0.25">
      <c r="A517" s="51" t="s">
        <v>1720</v>
      </c>
      <c r="B517" s="51" t="s">
        <v>3600</v>
      </c>
      <c r="C517" s="51">
        <v>16</v>
      </c>
      <c r="D517" s="52">
        <v>0.93599999999999994</v>
      </c>
      <c r="E517" s="52">
        <v>0.95745689655172417</v>
      </c>
      <c r="F517" s="52">
        <v>0.95425395468148777</v>
      </c>
      <c r="G517" s="52">
        <v>1.024</v>
      </c>
      <c r="H517" s="52">
        <v>0.8563579694468999</v>
      </c>
      <c r="I517" s="52">
        <v>1.0059543667040709</v>
      </c>
      <c r="J517" s="52">
        <v>1.024</v>
      </c>
      <c r="K517" s="52">
        <v>1.0162700334696591</v>
      </c>
      <c r="L517" s="52">
        <v>1.2028442864956832</v>
      </c>
      <c r="M517" s="53">
        <v>184.16</v>
      </c>
      <c r="N517" s="53">
        <v>222.53641820113819</v>
      </c>
      <c r="O517" s="53">
        <v>171.90549707358431</v>
      </c>
      <c r="P517" s="53">
        <v>184.16</v>
      </c>
      <c r="Q517" s="53">
        <v>187.5198804869635</v>
      </c>
      <c r="R517" s="53">
        <v>143.76680953892253</v>
      </c>
      <c r="S517" s="53">
        <v>0</v>
      </c>
      <c r="T517" s="53">
        <v>35.016537714174703</v>
      </c>
      <c r="U517" s="53">
        <v>28.138687534661784</v>
      </c>
      <c r="V517" s="53">
        <v>188.55</v>
      </c>
      <c r="W517" s="53">
        <v>190.57083521871286</v>
      </c>
      <c r="X517" s="53">
        <v>172.92908544160605</v>
      </c>
      <c r="Y517" s="54">
        <v>3195</v>
      </c>
      <c r="Z517" s="54">
        <v>3283</v>
      </c>
      <c r="AA517" s="54">
        <v>3344</v>
      </c>
      <c r="AB517" s="51">
        <v>16</v>
      </c>
      <c r="AC517" s="52">
        <v>0.34958859023587491</v>
      </c>
    </row>
    <row r="518" spans="1:29" s="1" customFormat="1" x14ac:dyDescent="0.25">
      <c r="A518" s="51" t="s">
        <v>1362</v>
      </c>
      <c r="B518" s="51" t="s">
        <v>3600</v>
      </c>
      <c r="C518" s="51">
        <v>21</v>
      </c>
      <c r="D518" s="52">
        <v>0.752</v>
      </c>
      <c r="E518" s="52">
        <v>0.77198409191338935</v>
      </c>
      <c r="F518" s="52">
        <v>0.77964368195315081</v>
      </c>
      <c r="G518" s="52">
        <v>0.88400000000000001</v>
      </c>
      <c r="H518" s="52">
        <v>1</v>
      </c>
      <c r="I518" s="52">
        <v>0.97774541709221208</v>
      </c>
      <c r="J518" s="52">
        <v>1.155</v>
      </c>
      <c r="K518" s="52">
        <v>1.19183515556219</v>
      </c>
      <c r="L518" s="52">
        <v>1.397510956061323</v>
      </c>
      <c r="M518" s="53">
        <v>144.46</v>
      </c>
      <c r="N518" s="53">
        <v>151.55646047894311</v>
      </c>
      <c r="O518" s="53">
        <v>150.00006491373614</v>
      </c>
      <c r="P518" s="53">
        <v>110.5</v>
      </c>
      <c r="Q518" s="53">
        <v>127.16226717398159</v>
      </c>
      <c r="R518" s="53">
        <v>104.94506350510807</v>
      </c>
      <c r="S518" s="53">
        <v>33.96</v>
      </c>
      <c r="T518" s="53">
        <v>24.394193304961505</v>
      </c>
      <c r="U518" s="53">
        <v>45.055001408628073</v>
      </c>
      <c r="V518" s="53">
        <v>127.64</v>
      </c>
      <c r="W518" s="53">
        <v>151.55646047894311</v>
      </c>
      <c r="X518" s="53">
        <v>146.66187603293983</v>
      </c>
      <c r="Y518" s="54">
        <v>2350</v>
      </c>
      <c r="Z518" s="54">
        <v>2420</v>
      </c>
      <c r="AA518" s="54">
        <v>2470</v>
      </c>
      <c r="AB518" s="51">
        <v>22</v>
      </c>
      <c r="AC518" s="37"/>
    </row>
    <row r="519" spans="1:29" s="1" customFormat="1" x14ac:dyDescent="0.25">
      <c r="A519" s="51" t="s">
        <v>1195</v>
      </c>
      <c r="B519" s="51" t="s">
        <v>3600</v>
      </c>
      <c r="C519" s="51">
        <v>30</v>
      </c>
      <c r="D519" s="52">
        <v>0.78900000000000003</v>
      </c>
      <c r="E519" s="52">
        <v>0.8503261145777451</v>
      </c>
      <c r="F519" s="52">
        <v>0.88033486539724226</v>
      </c>
      <c r="G519" s="52">
        <v>0.94400000000000006</v>
      </c>
      <c r="H519" s="52">
        <v>1.0826311612121151</v>
      </c>
      <c r="I519" s="52">
        <v>1.0714011266018215</v>
      </c>
      <c r="J519" s="52">
        <v>2.8780000000000001</v>
      </c>
      <c r="K519" s="52">
        <v>19.591234008052403</v>
      </c>
      <c r="L519" s="52">
        <v>2.3994336419793325</v>
      </c>
      <c r="M519" s="53">
        <v>174.53</v>
      </c>
      <c r="N519" s="53">
        <v>79.174575736459559</v>
      </c>
      <c r="O519" s="53">
        <v>145.83134885159848</v>
      </c>
      <c r="P519" s="53">
        <v>57.24</v>
      </c>
      <c r="Q519" s="53">
        <v>8.0212608230561759</v>
      </c>
      <c r="R519" s="53">
        <v>65.116979573803789</v>
      </c>
      <c r="S519" s="53">
        <v>117.28</v>
      </c>
      <c r="T519" s="53">
        <v>71.153314913403378</v>
      </c>
      <c r="U519" s="53">
        <v>80.714369277794674</v>
      </c>
      <c r="V519" s="53">
        <v>164.77</v>
      </c>
      <c r="W519" s="53">
        <v>157.14639782411658</v>
      </c>
      <c r="X519" s="53">
        <v>156.24387145346583</v>
      </c>
      <c r="Y519" s="54">
        <v>2696</v>
      </c>
      <c r="Z519" s="54">
        <v>2773</v>
      </c>
      <c r="AA519" s="54">
        <v>2824</v>
      </c>
      <c r="AB519" s="51">
        <v>18</v>
      </c>
      <c r="AC519" s="52">
        <v>0.88031193490054249</v>
      </c>
    </row>
    <row r="520" spans="1:29" s="1" customFormat="1" x14ac:dyDescent="0.25">
      <c r="A520" s="51" t="s">
        <v>1273</v>
      </c>
      <c r="B520" s="51" t="s">
        <v>3600</v>
      </c>
      <c r="C520" s="51">
        <v>21</v>
      </c>
      <c r="D520" s="52">
        <v>0.78200000000000003</v>
      </c>
      <c r="E520" s="52">
        <v>0.82587697000508387</v>
      </c>
      <c r="F520" s="52">
        <v>0.85077602523659301</v>
      </c>
      <c r="G520" s="52">
        <v>0.44299999999999995</v>
      </c>
      <c r="H520" s="52">
        <v>0.68097929125746026</v>
      </c>
      <c r="I520" s="52">
        <v>0.94047358237185863</v>
      </c>
      <c r="J520" s="52">
        <v>0.81</v>
      </c>
      <c r="K520" s="52">
        <v>1.0385228267923119</v>
      </c>
      <c r="L520" s="52">
        <v>1.1124807121661724</v>
      </c>
      <c r="M520" s="53">
        <v>299.04000000000002</v>
      </c>
      <c r="N520" s="53">
        <v>227.50099647924534</v>
      </c>
      <c r="O520" s="53">
        <v>176.40230202447876</v>
      </c>
      <c r="P520" s="53">
        <v>163.47999999999999</v>
      </c>
      <c r="Q520" s="53">
        <v>149.17675697251158</v>
      </c>
      <c r="R520" s="53">
        <v>149.12771350486412</v>
      </c>
      <c r="S520" s="53">
        <v>135.56</v>
      </c>
      <c r="T520" s="53">
        <v>78.324239506733761</v>
      </c>
      <c r="U520" s="53">
        <v>27.274588519614646</v>
      </c>
      <c r="V520" s="53">
        <v>132.49</v>
      </c>
      <c r="W520" s="53">
        <v>154.92346734280244</v>
      </c>
      <c r="X520" s="53">
        <v>165.90170492360414</v>
      </c>
      <c r="Y520" s="54">
        <v>2600</v>
      </c>
      <c r="Z520" s="54">
        <v>3000</v>
      </c>
      <c r="AA520" s="54">
        <v>3520</v>
      </c>
      <c r="AB520" s="51">
        <v>20</v>
      </c>
      <c r="AC520" s="37"/>
    </row>
    <row r="521" spans="1:29" s="1" customFormat="1" x14ac:dyDescent="0.25">
      <c r="A521" s="51" t="s">
        <v>630</v>
      </c>
      <c r="B521" s="51" t="s">
        <v>3600</v>
      </c>
      <c r="C521" s="51">
        <v>29</v>
      </c>
      <c r="D521" s="52">
        <v>0.81499999999999995</v>
      </c>
      <c r="E521" s="52">
        <v>0.87674893120870578</v>
      </c>
      <c r="F521" s="52">
        <v>0.92332836610104307</v>
      </c>
      <c r="G521" s="52">
        <v>0.85699999999999998</v>
      </c>
      <c r="H521" s="52">
        <v>0.89264986798720025</v>
      </c>
      <c r="I521" s="52">
        <v>1.2207275486215698</v>
      </c>
      <c r="J521" s="52">
        <v>1.6459999999999999</v>
      </c>
      <c r="K521" s="52">
        <v>1.7042994266811622</v>
      </c>
      <c r="L521" s="52">
        <v>1.2374563157322653</v>
      </c>
      <c r="M521" s="53">
        <v>197.22</v>
      </c>
      <c r="N521" s="53">
        <v>186.71463436631547</v>
      </c>
      <c r="O521" s="53">
        <v>128.59670539351987</v>
      </c>
      <c r="P521" s="53">
        <v>102.72</v>
      </c>
      <c r="Q521" s="53">
        <v>97.794314255525691</v>
      </c>
      <c r="R521" s="53">
        <v>126.85824860245498</v>
      </c>
      <c r="S521" s="53">
        <v>94.5</v>
      </c>
      <c r="T521" s="53">
        <v>88.92032011078976</v>
      </c>
      <c r="U521" s="53">
        <v>1.7384567910649045</v>
      </c>
      <c r="V521" s="53">
        <v>169.08</v>
      </c>
      <c r="W521" s="53">
        <v>166.67079371836985</v>
      </c>
      <c r="X521" s="53">
        <v>156.98154093584174</v>
      </c>
      <c r="Y521" s="54">
        <v>2625</v>
      </c>
      <c r="Z521" s="54">
        <v>2700</v>
      </c>
      <c r="AA521" s="54">
        <v>2750</v>
      </c>
      <c r="AB521" s="51">
        <v>27</v>
      </c>
      <c r="AC521" s="37"/>
    </row>
    <row r="522" spans="1:29" s="1" customFormat="1" x14ac:dyDescent="0.25">
      <c r="A522" s="51" t="s">
        <v>24</v>
      </c>
      <c r="B522" s="51" t="s">
        <v>3600</v>
      </c>
      <c r="C522" s="51">
        <v>24</v>
      </c>
      <c r="D522" s="52">
        <v>0.79099999999999993</v>
      </c>
      <c r="E522" s="52">
        <v>0.81887054515609714</v>
      </c>
      <c r="F522" s="52">
        <v>0.90386963063907111</v>
      </c>
      <c r="G522" s="52">
        <v>0.65200000000000002</v>
      </c>
      <c r="H522" s="52">
        <v>0.74727725995795424</v>
      </c>
      <c r="I522" s="52">
        <v>1</v>
      </c>
      <c r="J522" s="52">
        <v>1.0129999999999999</v>
      </c>
      <c r="K522" s="52">
        <v>1.0913761856759747</v>
      </c>
      <c r="L522" s="52">
        <v>1.1148427865206438</v>
      </c>
      <c r="M522" s="53">
        <v>240.41</v>
      </c>
      <c r="N522" s="53">
        <v>216.26943572229831</v>
      </c>
      <c r="O522" s="53">
        <v>151.7120023409546</v>
      </c>
      <c r="P522" s="53">
        <v>154.69</v>
      </c>
      <c r="Q522" s="53">
        <v>148.0820577362262</v>
      </c>
      <c r="R522" s="53">
        <v>136.08376371563426</v>
      </c>
      <c r="S522" s="53">
        <v>85.72</v>
      </c>
      <c r="T522" s="53">
        <v>68.187377986072107</v>
      </c>
      <c r="U522" s="53">
        <v>15.628238625320321</v>
      </c>
      <c r="V522" s="53">
        <v>156.78</v>
      </c>
      <c r="W522" s="53">
        <v>161.61323133921201</v>
      </c>
      <c r="X522" s="53">
        <v>151.7120023409546</v>
      </c>
      <c r="Y522" s="54">
        <v>2971</v>
      </c>
      <c r="Z522" s="54">
        <v>3056</v>
      </c>
      <c r="AA522" s="54">
        <v>3113</v>
      </c>
      <c r="AB522" s="51">
        <v>24</v>
      </c>
      <c r="AC522" s="37"/>
    </row>
    <row r="523" spans="1:29" s="1" customFormat="1" x14ac:dyDescent="0.25">
      <c r="A523" s="51" t="s">
        <v>1008</v>
      </c>
      <c r="B523" s="51" t="s">
        <v>3600</v>
      </c>
      <c r="C523" s="51">
        <v>26</v>
      </c>
      <c r="D523" s="52">
        <v>0.91299999999999992</v>
      </c>
      <c r="E523" s="52">
        <v>0.93834278805914628</v>
      </c>
      <c r="F523" s="52">
        <v>0.9510066127847171</v>
      </c>
      <c r="G523" s="52">
        <v>0.74099999999999999</v>
      </c>
      <c r="H523" s="52">
        <v>1.1001443915816591</v>
      </c>
      <c r="I523" s="52">
        <v>1</v>
      </c>
      <c r="J523" s="52">
        <v>1.663</v>
      </c>
      <c r="K523" s="52">
        <v>1.6204804529110242</v>
      </c>
      <c r="L523" s="52">
        <v>1.5159819321693011</v>
      </c>
      <c r="M523" s="53">
        <v>258.06</v>
      </c>
      <c r="N523" s="53">
        <v>155.97630202362831</v>
      </c>
      <c r="O523" s="53">
        <v>171.50704476547173</v>
      </c>
      <c r="P523" s="53">
        <v>115.04</v>
      </c>
      <c r="Q523" s="53">
        <v>105.89233185916345</v>
      </c>
      <c r="R523" s="53">
        <v>113.13264434494477</v>
      </c>
      <c r="S523" s="53">
        <v>143.02000000000001</v>
      </c>
      <c r="T523" s="53">
        <v>50.083970164464866</v>
      </c>
      <c r="U523" s="53">
        <v>58.374400420526975</v>
      </c>
      <c r="V523" s="53">
        <v>191.34</v>
      </c>
      <c r="W523" s="53">
        <v>171.59645389094166</v>
      </c>
      <c r="X523" s="53">
        <v>171.50704476547173</v>
      </c>
      <c r="Y523" s="54">
        <v>3260</v>
      </c>
      <c r="Z523" s="54">
        <v>3150</v>
      </c>
      <c r="AA523" s="54">
        <v>3210</v>
      </c>
      <c r="AB523" s="51">
        <v>10</v>
      </c>
      <c r="AC523" s="37"/>
    </row>
    <row r="524" spans="1:29" s="1" customFormat="1" x14ac:dyDescent="0.25">
      <c r="A524" s="51" t="s">
        <v>1275</v>
      </c>
      <c r="B524" s="51" t="s">
        <v>3600</v>
      </c>
      <c r="C524" s="51">
        <v>26</v>
      </c>
      <c r="D524" s="52">
        <v>0.77400000000000002</v>
      </c>
      <c r="E524" s="52">
        <v>0.82542502596621659</v>
      </c>
      <c r="F524" s="52">
        <v>0.85669736393314821</v>
      </c>
      <c r="G524" s="52">
        <v>0.56299999999999994</v>
      </c>
      <c r="H524" s="52">
        <v>0.67819132209797728</v>
      </c>
      <c r="I524" s="52">
        <v>0.70632642501157439</v>
      </c>
      <c r="J524" s="52">
        <v>1.53</v>
      </c>
      <c r="K524" s="52">
        <v>1.3915209119867862</v>
      </c>
      <c r="L524" s="52">
        <v>1.4707834923707412</v>
      </c>
      <c r="M524" s="53">
        <v>174.45</v>
      </c>
      <c r="N524" s="53">
        <v>149.71810005598451</v>
      </c>
      <c r="O524" s="53">
        <v>133.64999636019508</v>
      </c>
      <c r="P524" s="53">
        <v>64.239999999999995</v>
      </c>
      <c r="Q524" s="53">
        <v>72.968731798641898</v>
      </c>
      <c r="R524" s="53">
        <v>64.183834413142122</v>
      </c>
      <c r="S524" s="53">
        <v>110.22</v>
      </c>
      <c r="T524" s="53">
        <v>76.749368257342624</v>
      </c>
      <c r="U524" s="53">
        <v>69.466161947052967</v>
      </c>
      <c r="V524" s="53">
        <v>98.27</v>
      </c>
      <c r="W524" s="53">
        <v>101.53751621896538</v>
      </c>
      <c r="X524" s="53">
        <v>94.400524131906536</v>
      </c>
      <c r="Y524" s="54">
        <v>1732</v>
      </c>
      <c r="Z524" s="54">
        <v>1782</v>
      </c>
      <c r="AA524" s="54">
        <v>1815</v>
      </c>
      <c r="AB524" s="51">
        <v>27</v>
      </c>
      <c r="AC524" s="52">
        <v>0.70390374331550798</v>
      </c>
    </row>
    <row r="525" spans="1:29" s="1" customFormat="1" x14ac:dyDescent="0.25">
      <c r="A525" s="41" t="s">
        <v>3626</v>
      </c>
      <c r="B525" s="42"/>
      <c r="C525" s="43">
        <f t="shared" ref="C525:AC525" si="24">AVERAGE(C499:C524)</f>
        <v>25.653846153846153</v>
      </c>
      <c r="D525" s="44">
        <f t="shared" si="24"/>
        <v>0.78369230769230769</v>
      </c>
      <c r="E525" s="44">
        <f t="shared" si="24"/>
        <v>0.81727770258274579</v>
      </c>
      <c r="F525" s="44">
        <f t="shared" si="24"/>
        <v>0.84760969402627273</v>
      </c>
      <c r="G525" s="44">
        <f t="shared" si="24"/>
        <v>0.724923076923077</v>
      </c>
      <c r="H525" s="44">
        <f t="shared" si="24"/>
        <v>0.82962653963425548</v>
      </c>
      <c r="I525" s="44">
        <f t="shared" si="24"/>
        <v>0.95913879353902121</v>
      </c>
      <c r="J525" s="44">
        <f t="shared" si="24"/>
        <v>1.3601923076923075</v>
      </c>
      <c r="K525" s="44">
        <f t="shared" si="24"/>
        <v>2.064176952481025</v>
      </c>
      <c r="L525" s="44">
        <f t="shared" si="24"/>
        <v>1.3490773238001386</v>
      </c>
      <c r="M525" s="45">
        <f t="shared" si="24"/>
        <v>215.38730769230767</v>
      </c>
      <c r="N525" s="45">
        <f t="shared" si="24"/>
        <v>186.99035879055816</v>
      </c>
      <c r="O525" s="45">
        <f t="shared" si="24"/>
        <v>157.58107547455</v>
      </c>
      <c r="P525" s="45">
        <f t="shared" si="24"/>
        <v>121.38730769230769</v>
      </c>
      <c r="Q525" s="45">
        <f t="shared" si="24"/>
        <v>112.22252187482471</v>
      </c>
      <c r="R525" s="45">
        <f t="shared" si="24"/>
        <v>116.38074994030488</v>
      </c>
      <c r="S525" s="45">
        <f t="shared" si="24"/>
        <v>93.999999999999986</v>
      </c>
      <c r="T525" s="45">
        <f t="shared" si="24"/>
        <v>74.767836915733426</v>
      </c>
      <c r="U525" s="45">
        <f t="shared" si="24"/>
        <v>41.200325534245131</v>
      </c>
      <c r="V525" s="45">
        <f t="shared" si="24"/>
        <v>150.59346153846158</v>
      </c>
      <c r="W525" s="45">
        <f t="shared" si="24"/>
        <v>152.8462766958464</v>
      </c>
      <c r="X525" s="45">
        <f t="shared" si="24"/>
        <v>148.75730800735275</v>
      </c>
      <c r="Y525" s="46">
        <f t="shared" si="24"/>
        <v>2638.9230769230771</v>
      </c>
      <c r="Z525" s="46">
        <f t="shared" si="24"/>
        <v>2719.4230769230771</v>
      </c>
      <c r="AA525" s="46">
        <f t="shared" si="24"/>
        <v>2817.7692307692309</v>
      </c>
      <c r="AB525" s="47">
        <f t="shared" si="24"/>
        <v>17.846153846153847</v>
      </c>
      <c r="AC525" s="49">
        <f t="shared" si="24"/>
        <v>0.73729805200802989</v>
      </c>
    </row>
    <row r="526" spans="1:29" s="1" customFormat="1" ht="28.5" customHeight="1" x14ac:dyDescent="0.25">
      <c r="A526" s="4" t="s">
        <v>156</v>
      </c>
      <c r="B526" s="61" t="s">
        <v>3621</v>
      </c>
      <c r="C526" s="61" t="s">
        <v>22</v>
      </c>
      <c r="D526" s="57" t="s">
        <v>56</v>
      </c>
      <c r="E526" s="57"/>
      <c r="F526" s="57"/>
      <c r="G526" s="57" t="s">
        <v>36</v>
      </c>
      <c r="H526" s="57"/>
      <c r="I526" s="57"/>
      <c r="J526" s="57" t="s">
        <v>27</v>
      </c>
      <c r="K526" s="57"/>
      <c r="L526" s="57"/>
      <c r="M526" s="57" t="s">
        <v>1174</v>
      </c>
      <c r="N526" s="57"/>
      <c r="O526" s="57"/>
      <c r="P526" s="57" t="s">
        <v>3622</v>
      </c>
      <c r="Q526" s="57"/>
      <c r="R526" s="57"/>
      <c r="S526" s="57" t="s">
        <v>3596</v>
      </c>
      <c r="T526" s="57"/>
      <c r="U526" s="57"/>
      <c r="V526" s="57" t="s">
        <v>45</v>
      </c>
      <c r="W526" s="57"/>
      <c r="X526" s="57"/>
      <c r="Y526" s="58" t="s">
        <v>50</v>
      </c>
      <c r="Z526" s="58"/>
      <c r="AA526" s="58"/>
      <c r="AB526" s="61" t="s">
        <v>40</v>
      </c>
      <c r="AC526" s="61" t="s">
        <v>3597</v>
      </c>
    </row>
    <row r="527" spans="1:29" s="1" customFormat="1" x14ac:dyDescent="0.25">
      <c r="A527" s="3" t="s">
        <v>11</v>
      </c>
      <c r="B527" s="62"/>
      <c r="C527" s="62"/>
      <c r="D527" s="50" t="s">
        <v>3627</v>
      </c>
      <c r="E527" s="50" t="s">
        <v>3628</v>
      </c>
      <c r="F527" s="50" t="s">
        <v>3629</v>
      </c>
      <c r="G527" s="50" t="s">
        <v>3627</v>
      </c>
      <c r="H527" s="50" t="s">
        <v>3628</v>
      </c>
      <c r="I527" s="50" t="s">
        <v>3629</v>
      </c>
      <c r="J527" s="50" t="s">
        <v>3627</v>
      </c>
      <c r="K527" s="50" t="s">
        <v>3628</v>
      </c>
      <c r="L527" s="50" t="s">
        <v>3629</v>
      </c>
      <c r="M527" s="50" t="s">
        <v>3627</v>
      </c>
      <c r="N527" s="50" t="s">
        <v>3628</v>
      </c>
      <c r="O527" s="50" t="s">
        <v>3629</v>
      </c>
      <c r="P527" s="50" t="s">
        <v>3627</v>
      </c>
      <c r="Q527" s="50" t="s">
        <v>3628</v>
      </c>
      <c r="R527" s="50" t="s">
        <v>3629</v>
      </c>
      <c r="S527" s="50" t="s">
        <v>3627</v>
      </c>
      <c r="T527" s="50" t="s">
        <v>3628</v>
      </c>
      <c r="U527" s="50" t="s">
        <v>3629</v>
      </c>
      <c r="V527" s="50" t="s">
        <v>3627</v>
      </c>
      <c r="W527" s="50" t="s">
        <v>3628</v>
      </c>
      <c r="X527" s="50" t="s">
        <v>3629</v>
      </c>
      <c r="Y527" s="50" t="s">
        <v>3627</v>
      </c>
      <c r="Z527" s="50" t="s">
        <v>3628</v>
      </c>
      <c r="AA527" s="50" t="s">
        <v>3629</v>
      </c>
      <c r="AB527" s="61"/>
      <c r="AC527" s="61"/>
    </row>
    <row r="528" spans="1:29" s="1" customFormat="1" x14ac:dyDescent="0.25">
      <c r="A528" s="51" t="s">
        <v>626</v>
      </c>
      <c r="B528" s="51" t="s">
        <v>3600</v>
      </c>
      <c r="C528" s="51">
        <v>29</v>
      </c>
      <c r="D528" s="52">
        <v>0.79799999999999993</v>
      </c>
      <c r="E528" s="52">
        <v>0.85069885641677256</v>
      </c>
      <c r="F528" s="52">
        <v>0.8520602098221074</v>
      </c>
      <c r="G528" s="52">
        <v>0.71099999999999997</v>
      </c>
      <c r="H528" s="52">
        <v>0.72910587640327673</v>
      </c>
      <c r="I528" s="52">
        <v>0.6994936425853624</v>
      </c>
      <c r="J528" s="52">
        <v>1.51</v>
      </c>
      <c r="K528" s="52">
        <v>1.381582549968057</v>
      </c>
      <c r="L528" s="52">
        <v>1.2123308313839176</v>
      </c>
      <c r="M528" s="53">
        <v>150</v>
      </c>
      <c r="N528" s="53">
        <v>150.00012040997188</v>
      </c>
      <c r="O528" s="53">
        <v>149.99993789568214</v>
      </c>
      <c r="P528" s="53">
        <v>70.63</v>
      </c>
      <c r="Q528" s="53">
        <v>79.15992370824182</v>
      </c>
      <c r="R528" s="53">
        <v>86.547335290033374</v>
      </c>
      <c r="S528" s="53">
        <v>79.37</v>
      </c>
      <c r="T528" s="53">
        <v>70.840196701730051</v>
      </c>
      <c r="U528" s="53">
        <v>63.452602605648764</v>
      </c>
      <c r="V528" s="53">
        <v>106.63</v>
      </c>
      <c r="W528" s="53">
        <v>109.36596925210958</v>
      </c>
      <c r="X528" s="53">
        <v>104.92400294622884</v>
      </c>
      <c r="Y528" s="54">
        <v>1785</v>
      </c>
      <c r="Z528" s="54">
        <v>1836</v>
      </c>
      <c r="AA528" s="54">
        <v>2035</v>
      </c>
      <c r="AB528" s="51">
        <v>4</v>
      </c>
      <c r="AC528" s="37"/>
    </row>
    <row r="529" spans="1:29" s="1" customFormat="1" x14ac:dyDescent="0.25">
      <c r="A529" s="51" t="s">
        <v>1344</v>
      </c>
      <c r="B529" s="51" t="s">
        <v>3600</v>
      </c>
      <c r="C529" s="51">
        <v>12</v>
      </c>
      <c r="D529" s="52">
        <v>0.55000000000000004</v>
      </c>
      <c r="E529" s="52">
        <v>0.68919485184076623</v>
      </c>
      <c r="F529" s="52">
        <v>0.65817833811842053</v>
      </c>
      <c r="G529" s="52">
        <v>0.43700000000000006</v>
      </c>
      <c r="H529" s="52">
        <v>0.87885603692903191</v>
      </c>
      <c r="I529" s="52">
        <v>0.96491879006001469</v>
      </c>
      <c r="J529" s="52">
        <v>0.43700000000000006</v>
      </c>
      <c r="K529" s="52">
        <v>0.8891402565272899</v>
      </c>
      <c r="L529" s="52">
        <v>0.96491879006001469</v>
      </c>
      <c r="M529" s="53">
        <v>392.97</v>
      </c>
      <c r="N529" s="53">
        <v>149.99990192366914</v>
      </c>
      <c r="O529" s="53">
        <v>151.80171871193764</v>
      </c>
      <c r="P529" s="53">
        <v>392.49</v>
      </c>
      <c r="Q529" s="53">
        <v>148.26493163098976</v>
      </c>
      <c r="R529" s="53">
        <v>151.80171871193764</v>
      </c>
      <c r="S529" s="53">
        <v>0.48</v>
      </c>
      <c r="T529" s="53">
        <v>1.7349702926793864</v>
      </c>
      <c r="U529" s="53">
        <v>0</v>
      </c>
      <c r="V529" s="53">
        <v>171.59</v>
      </c>
      <c r="W529" s="53">
        <v>131.82831934437934</v>
      </c>
      <c r="X529" s="53">
        <v>146.47633074855355</v>
      </c>
      <c r="Y529" s="54">
        <v>2730</v>
      </c>
      <c r="Z529" s="54">
        <v>2808</v>
      </c>
      <c r="AA529" s="54">
        <v>2860</v>
      </c>
      <c r="AB529" s="51">
        <v>13</v>
      </c>
      <c r="AC529" s="37"/>
    </row>
    <row r="530" spans="1:29" s="1" customFormat="1" x14ac:dyDescent="0.25">
      <c r="A530" s="51" t="s">
        <v>978</v>
      </c>
      <c r="B530" s="51" t="s">
        <v>3600</v>
      </c>
      <c r="C530" s="51">
        <v>37</v>
      </c>
      <c r="D530" s="52">
        <v>0.79900000000000004</v>
      </c>
      <c r="E530" s="52">
        <v>0.81583084420688567</v>
      </c>
      <c r="F530" s="52">
        <v>0.85730638526202829</v>
      </c>
      <c r="G530" s="52">
        <v>0.77500000000000002</v>
      </c>
      <c r="H530" s="52">
        <v>0.79741004508879909</v>
      </c>
      <c r="I530" s="52">
        <v>1.2682443214613113</v>
      </c>
      <c r="J530" s="52">
        <v>1.454</v>
      </c>
      <c r="K530" s="52">
        <v>1.3680621757133395</v>
      </c>
      <c r="L530" s="52">
        <v>2.5033240403173922</v>
      </c>
      <c r="M530" s="53">
        <v>113.18</v>
      </c>
      <c r="N530" s="53">
        <v>109.6013511597408</v>
      </c>
      <c r="O530" s="53">
        <v>60.183158850600364</v>
      </c>
      <c r="P530" s="53">
        <v>60.31</v>
      </c>
      <c r="Q530" s="53">
        <v>63.883952002774471</v>
      </c>
      <c r="R530" s="53">
        <v>30.490239469837313</v>
      </c>
      <c r="S530" s="53">
        <v>52.88</v>
      </c>
      <c r="T530" s="53">
        <v>45.717399156966323</v>
      </c>
      <c r="U530" s="53">
        <v>29.692919380763048</v>
      </c>
      <c r="V530" s="53">
        <v>87.7</v>
      </c>
      <c r="W530" s="53">
        <v>87.3972183700822</v>
      </c>
      <c r="X530" s="53">
        <v>76.326949459877966</v>
      </c>
      <c r="Y530" s="54">
        <v>1276</v>
      </c>
      <c r="Z530" s="54">
        <v>1311</v>
      </c>
      <c r="AA530" s="54">
        <v>1342</v>
      </c>
      <c r="AB530" s="51">
        <v>13</v>
      </c>
      <c r="AC530" s="37"/>
    </row>
    <row r="531" spans="1:29" s="1" customFormat="1" x14ac:dyDescent="0.25">
      <c r="A531" s="41" t="s">
        <v>3626</v>
      </c>
      <c r="B531" s="42"/>
      <c r="C531" s="43">
        <f>AVERAGE(C528:C530)</f>
        <v>26</v>
      </c>
      <c r="D531" s="44">
        <f>AVERAGE(D528:D530)</f>
        <v>0.71566666666666656</v>
      </c>
      <c r="E531" s="44">
        <f t="shared" ref="E531:L531" si="25">AVERAGE(E528:E530)</f>
        <v>0.78524151748814142</v>
      </c>
      <c r="F531" s="44">
        <f t="shared" si="25"/>
        <v>0.78918164440085203</v>
      </c>
      <c r="G531" s="44">
        <f t="shared" si="25"/>
        <v>0.64100000000000001</v>
      </c>
      <c r="H531" s="44">
        <f t="shared" si="25"/>
        <v>0.80179065280703588</v>
      </c>
      <c r="I531" s="44">
        <f t="shared" si="25"/>
        <v>0.97755225136889612</v>
      </c>
      <c r="J531" s="44">
        <f t="shared" si="25"/>
        <v>1.1336666666666666</v>
      </c>
      <c r="K531" s="44">
        <f t="shared" si="25"/>
        <v>1.2129283274028955</v>
      </c>
      <c r="L531" s="44">
        <f t="shared" si="25"/>
        <v>1.5601912205871082</v>
      </c>
      <c r="M531" s="45">
        <f>AVERAGE(M528:M530)</f>
        <v>218.7166666666667</v>
      </c>
      <c r="N531" s="45">
        <f t="shared" ref="N531:X531" si="26">AVERAGE(N528:N530)</f>
        <v>136.53379116446061</v>
      </c>
      <c r="O531" s="45">
        <f t="shared" si="26"/>
        <v>120.66160515274004</v>
      </c>
      <c r="P531" s="45">
        <f t="shared" si="26"/>
        <v>174.47666666666669</v>
      </c>
      <c r="Q531" s="45">
        <f t="shared" si="26"/>
        <v>97.102935780668687</v>
      </c>
      <c r="R531" s="45">
        <f t="shared" si="26"/>
        <v>89.613097823936116</v>
      </c>
      <c r="S531" s="45">
        <f t="shared" si="26"/>
        <v>44.243333333333339</v>
      </c>
      <c r="T531" s="45">
        <f t="shared" si="26"/>
        <v>39.430855383791922</v>
      </c>
      <c r="U531" s="45">
        <f t="shared" si="26"/>
        <v>31.048507328803936</v>
      </c>
      <c r="V531" s="45">
        <f t="shared" si="26"/>
        <v>121.97333333333334</v>
      </c>
      <c r="W531" s="45">
        <f t="shared" si="26"/>
        <v>109.53050232219037</v>
      </c>
      <c r="X531" s="45">
        <f t="shared" si="26"/>
        <v>109.2424277182201</v>
      </c>
      <c r="Y531" s="46">
        <f>AVERAGE(Y528:Y530)</f>
        <v>1930.3333333333333</v>
      </c>
      <c r="Z531" s="46">
        <f t="shared" ref="Z531:AA531" si="27">AVERAGE(Z528:Z530)</f>
        <v>1985</v>
      </c>
      <c r="AA531" s="46">
        <f t="shared" si="27"/>
        <v>2079</v>
      </c>
      <c r="AB531" s="47">
        <f>AVERAGE(AB528:AB530)</f>
        <v>10</v>
      </c>
      <c r="AC531" s="37"/>
    </row>
    <row r="532" spans="1:29" s="1" customFormat="1" ht="27.75" customHeight="1" x14ac:dyDescent="0.25">
      <c r="A532" s="4" t="s">
        <v>161</v>
      </c>
      <c r="B532" s="61" t="s">
        <v>3621</v>
      </c>
      <c r="C532" s="61" t="s">
        <v>22</v>
      </c>
      <c r="D532" s="57" t="s">
        <v>56</v>
      </c>
      <c r="E532" s="57"/>
      <c r="F532" s="57"/>
      <c r="G532" s="57" t="s">
        <v>36</v>
      </c>
      <c r="H532" s="57"/>
      <c r="I532" s="57"/>
      <c r="J532" s="57" t="s">
        <v>27</v>
      </c>
      <c r="K532" s="57"/>
      <c r="L532" s="57"/>
      <c r="M532" s="57" t="s">
        <v>1174</v>
      </c>
      <c r="N532" s="57"/>
      <c r="O532" s="57"/>
      <c r="P532" s="57" t="s">
        <v>3622</v>
      </c>
      <c r="Q532" s="57"/>
      <c r="R532" s="57"/>
      <c r="S532" s="57" t="s">
        <v>3596</v>
      </c>
      <c r="T532" s="57"/>
      <c r="U532" s="57"/>
      <c r="V532" s="57" t="s">
        <v>45</v>
      </c>
      <c r="W532" s="57"/>
      <c r="X532" s="57"/>
      <c r="Y532" s="58" t="s">
        <v>50</v>
      </c>
      <c r="Z532" s="58"/>
      <c r="AA532" s="58"/>
      <c r="AB532" s="61" t="s">
        <v>40</v>
      </c>
      <c r="AC532" s="61" t="s">
        <v>3597</v>
      </c>
    </row>
    <row r="533" spans="1:29" s="1" customFormat="1" x14ac:dyDescent="0.25">
      <c r="A533" s="3" t="s">
        <v>11</v>
      </c>
      <c r="B533" s="62"/>
      <c r="C533" s="62"/>
      <c r="D533" s="50" t="s">
        <v>3627</v>
      </c>
      <c r="E533" s="50" t="s">
        <v>3628</v>
      </c>
      <c r="F533" s="50" t="s">
        <v>3629</v>
      </c>
      <c r="G533" s="50" t="s">
        <v>3627</v>
      </c>
      <c r="H533" s="50" t="s">
        <v>3628</v>
      </c>
      <c r="I533" s="50" t="s">
        <v>3629</v>
      </c>
      <c r="J533" s="50" t="s">
        <v>3627</v>
      </c>
      <c r="K533" s="50" t="s">
        <v>3628</v>
      </c>
      <c r="L533" s="50" t="s">
        <v>3629</v>
      </c>
      <c r="M533" s="50" t="s">
        <v>3627</v>
      </c>
      <c r="N533" s="50" t="s">
        <v>3628</v>
      </c>
      <c r="O533" s="50" t="s">
        <v>3629</v>
      </c>
      <c r="P533" s="50" t="s">
        <v>3627</v>
      </c>
      <c r="Q533" s="50" t="s">
        <v>3628</v>
      </c>
      <c r="R533" s="50" t="s">
        <v>3629</v>
      </c>
      <c r="S533" s="50" t="s">
        <v>3627</v>
      </c>
      <c r="T533" s="50" t="s">
        <v>3628</v>
      </c>
      <c r="U533" s="50" t="s">
        <v>3629</v>
      </c>
      <c r="V533" s="50" t="s">
        <v>3627</v>
      </c>
      <c r="W533" s="50" t="s">
        <v>3628</v>
      </c>
      <c r="X533" s="50" t="s">
        <v>3629</v>
      </c>
      <c r="Y533" s="50" t="s">
        <v>3627</v>
      </c>
      <c r="Z533" s="50" t="s">
        <v>3628</v>
      </c>
      <c r="AA533" s="50" t="s">
        <v>3629</v>
      </c>
      <c r="AB533" s="61"/>
      <c r="AC533" s="61"/>
    </row>
    <row r="534" spans="1:29" s="1" customFormat="1" x14ac:dyDescent="0.25">
      <c r="A534" s="51" t="s">
        <v>312</v>
      </c>
      <c r="B534" s="51" t="s">
        <v>3600</v>
      </c>
      <c r="C534" s="51">
        <v>31</v>
      </c>
      <c r="D534" s="52">
        <v>0.83499999999999996</v>
      </c>
      <c r="E534" s="52">
        <v>0.84001538724568303</v>
      </c>
      <c r="F534" s="52">
        <v>0.8309865333157872</v>
      </c>
      <c r="G534" s="52">
        <v>0.55200000000000005</v>
      </c>
      <c r="H534" s="52">
        <v>0.58166610362473881</v>
      </c>
      <c r="I534" s="52">
        <v>0.53974963942809606</v>
      </c>
      <c r="J534" s="52">
        <v>1.175</v>
      </c>
      <c r="K534" s="52">
        <v>0.82082950773359709</v>
      </c>
      <c r="L534" s="52">
        <v>0.91449874823119615</v>
      </c>
      <c r="M534" s="53">
        <v>150</v>
      </c>
      <c r="N534" s="53">
        <v>150.00014076061404</v>
      </c>
      <c r="O534" s="53">
        <v>149.99983135854185</v>
      </c>
      <c r="P534" s="53">
        <v>70.45</v>
      </c>
      <c r="Q534" s="53">
        <v>106.29490850090885</v>
      </c>
      <c r="R534" s="53">
        <v>88.531947196913961</v>
      </c>
      <c r="S534" s="53">
        <v>79.55</v>
      </c>
      <c r="T534" s="53">
        <v>43.705232259705213</v>
      </c>
      <c r="U534" s="53">
        <v>61.4678841616279</v>
      </c>
      <c r="V534" s="53">
        <v>82.81</v>
      </c>
      <c r="W534" s="53">
        <v>87.249997419388748</v>
      </c>
      <c r="X534" s="53">
        <v>80.962354890048175</v>
      </c>
      <c r="Y534" s="54">
        <v>1522</v>
      </c>
      <c r="Z534" s="54">
        <v>1566</v>
      </c>
      <c r="AA534" s="54">
        <v>1595</v>
      </c>
      <c r="AB534" s="51">
        <v>31</v>
      </c>
      <c r="AC534" s="37"/>
    </row>
    <row r="535" spans="1:29" s="1" customFormat="1" x14ac:dyDescent="0.25">
      <c r="A535" s="51" t="s">
        <v>450</v>
      </c>
      <c r="B535" s="51" t="s">
        <v>3600</v>
      </c>
      <c r="C535" s="51">
        <v>35</v>
      </c>
      <c r="D535" s="52">
        <v>0.92900000000000005</v>
      </c>
      <c r="E535" s="52">
        <v>0.94424300725173893</v>
      </c>
      <c r="F535" s="52">
        <v>0.91066395518926824</v>
      </c>
      <c r="G535" s="52">
        <v>0.65700000000000003</v>
      </c>
      <c r="H535" s="52">
        <v>0.72367586566993114</v>
      </c>
      <c r="I535" s="52">
        <v>0.86696229906722877</v>
      </c>
      <c r="J535" s="52">
        <v>1.6419999999999999</v>
      </c>
      <c r="K535" s="52">
        <v>1.5687948274814891</v>
      </c>
      <c r="L535" s="52">
        <v>1.5094458540932034</v>
      </c>
      <c r="M535" s="53">
        <v>149.96</v>
      </c>
      <c r="N535" s="53">
        <v>149.99835718722946</v>
      </c>
      <c r="O535" s="53">
        <v>116.32519783338905</v>
      </c>
      <c r="P535" s="53">
        <v>60.02</v>
      </c>
      <c r="Q535" s="53">
        <v>69.193363647686198</v>
      </c>
      <c r="R535" s="53">
        <v>66.812307761559538</v>
      </c>
      <c r="S535" s="53">
        <v>89.95</v>
      </c>
      <c r="T535" s="53">
        <v>80.804993539543261</v>
      </c>
      <c r="U535" s="53">
        <v>49.512890071829517</v>
      </c>
      <c r="V535" s="53">
        <v>98.55</v>
      </c>
      <c r="W535" s="53">
        <v>108.55019098653581</v>
      </c>
      <c r="X535" s="53">
        <v>100.8495609530852</v>
      </c>
      <c r="Y535" s="54">
        <v>1680</v>
      </c>
      <c r="Z535" s="54">
        <v>1836</v>
      </c>
      <c r="AA535" s="54">
        <v>1870</v>
      </c>
      <c r="AB535" s="51">
        <v>7</v>
      </c>
      <c r="AC535" s="37"/>
    </row>
    <row r="536" spans="1:29" s="1" customFormat="1" x14ac:dyDescent="0.25">
      <c r="A536" s="51" t="s">
        <v>103</v>
      </c>
      <c r="B536" s="51" t="s">
        <v>3600</v>
      </c>
      <c r="C536" s="51">
        <v>33</v>
      </c>
      <c r="D536" s="52">
        <v>0.96</v>
      </c>
      <c r="E536" s="52">
        <v>0.9623676686500271</v>
      </c>
      <c r="F536" s="52">
        <v>0.96334495807672327</v>
      </c>
      <c r="G536" s="52">
        <v>0.67500000000000004</v>
      </c>
      <c r="H536" s="52">
        <v>0.86229701552265214</v>
      </c>
      <c r="I536" s="52">
        <v>0.74914067227107128</v>
      </c>
      <c r="J536" s="52">
        <v>1.645</v>
      </c>
      <c r="K536" s="52">
        <v>1.7595536040456425</v>
      </c>
      <c r="L536" s="52">
        <v>1.8262015722826344</v>
      </c>
      <c r="M536" s="53">
        <v>150.26</v>
      </c>
      <c r="N536" s="53">
        <v>140.83159028652869</v>
      </c>
      <c r="O536" s="53">
        <v>145.20965359953638</v>
      </c>
      <c r="P536" s="53">
        <v>61.69</v>
      </c>
      <c r="Q536" s="53">
        <v>69.016743630978652</v>
      </c>
      <c r="R536" s="53">
        <v>59.56760697661376</v>
      </c>
      <c r="S536" s="53">
        <v>88.57</v>
      </c>
      <c r="T536" s="53">
        <v>71.814846655550056</v>
      </c>
      <c r="U536" s="53">
        <v>85.642046622922621</v>
      </c>
      <c r="V536" s="53">
        <v>101.46</v>
      </c>
      <c r="W536" s="53">
        <v>121.43865999538264</v>
      </c>
      <c r="X536" s="53">
        <v>108.78245751780607</v>
      </c>
      <c r="Y536" s="54">
        <v>1440</v>
      </c>
      <c r="Z536" s="54">
        <v>1654</v>
      </c>
      <c r="AA536" s="54">
        <v>1685</v>
      </c>
      <c r="AB536" s="51">
        <v>8</v>
      </c>
      <c r="AC536" s="37"/>
    </row>
    <row r="537" spans="1:29" s="1" customFormat="1" x14ac:dyDescent="0.25">
      <c r="A537" s="51" t="s">
        <v>1282</v>
      </c>
      <c r="B537" s="51" t="s">
        <v>3600</v>
      </c>
      <c r="C537" s="51">
        <v>37</v>
      </c>
      <c r="D537" s="52">
        <v>0.81700000000000006</v>
      </c>
      <c r="E537" s="52">
        <v>0.88865887319370029</v>
      </c>
      <c r="F537" s="52">
        <v>0.9235467088893915</v>
      </c>
      <c r="G537" s="52">
        <v>0.56100000000000005</v>
      </c>
      <c r="H537" s="52">
        <v>0.97722036600864548</v>
      </c>
      <c r="I537" s="52">
        <v>0.87950134290606607</v>
      </c>
      <c r="J537" s="52">
        <v>2.0030000000000001</v>
      </c>
      <c r="K537" s="52">
        <v>2.4137251995680433</v>
      </c>
      <c r="L537" s="52">
        <v>1.510443606020234</v>
      </c>
      <c r="M537" s="53">
        <v>232.95</v>
      </c>
      <c r="N537" s="53">
        <v>144.98008314742199</v>
      </c>
      <c r="O537" s="53">
        <v>164.15052612805422</v>
      </c>
      <c r="P537" s="53">
        <v>65.25</v>
      </c>
      <c r="Q537" s="53">
        <v>58.696611338623782</v>
      </c>
      <c r="R537" s="53">
        <v>95.581594435527023</v>
      </c>
      <c r="S537" s="53">
        <v>167.7</v>
      </c>
      <c r="T537" s="53">
        <v>86.283471808798211</v>
      </c>
      <c r="U537" s="53">
        <v>68.568931692527201</v>
      </c>
      <c r="V537" s="53">
        <v>130.71</v>
      </c>
      <c r="W537" s="53">
        <v>141.67748991728757</v>
      </c>
      <c r="X537" s="53">
        <v>144.37060816836097</v>
      </c>
      <c r="Y537" s="54">
        <v>2488</v>
      </c>
      <c r="Z537" s="54">
        <v>2740</v>
      </c>
      <c r="AA537" s="54">
        <v>2794</v>
      </c>
      <c r="AB537" s="51">
        <v>8</v>
      </c>
      <c r="AC537" s="52">
        <v>0.51053714285714291</v>
      </c>
    </row>
    <row r="538" spans="1:29" s="1" customFormat="1" x14ac:dyDescent="0.25">
      <c r="A538" s="51" t="s">
        <v>1328</v>
      </c>
      <c r="B538" s="51" t="s">
        <v>3600</v>
      </c>
      <c r="C538" s="51">
        <v>33</v>
      </c>
      <c r="D538" s="52">
        <v>0.97199999999999998</v>
      </c>
      <c r="E538" s="52">
        <v>0.98164280106180135</v>
      </c>
      <c r="F538" s="52">
        <v>0.98117683066799299</v>
      </c>
      <c r="G538" s="52">
        <v>0.434</v>
      </c>
      <c r="H538" s="52">
        <v>0.73736752327955035</v>
      </c>
      <c r="I538" s="52">
        <v>0.80139566957660191</v>
      </c>
      <c r="J538" s="52">
        <v>1.9730000000000001</v>
      </c>
      <c r="K538" s="52">
        <v>1.7846574344023325</v>
      </c>
      <c r="L538" s="52">
        <v>1.9432620246339143</v>
      </c>
      <c r="M538" s="53">
        <v>283.74</v>
      </c>
      <c r="N538" s="53">
        <v>172.99869793168736</v>
      </c>
      <c r="O538" s="53">
        <v>150.00001873885273</v>
      </c>
      <c r="P538" s="53">
        <v>62.42</v>
      </c>
      <c r="Q538" s="53">
        <v>71.477931263147667</v>
      </c>
      <c r="R538" s="53">
        <v>61.859576284557726</v>
      </c>
      <c r="S538" s="53">
        <v>221.32</v>
      </c>
      <c r="T538" s="53">
        <v>101.52076666853969</v>
      </c>
      <c r="U538" s="53">
        <v>88.140442454294998</v>
      </c>
      <c r="V538" s="53">
        <v>123.14</v>
      </c>
      <c r="W538" s="53">
        <v>127.56362142447539</v>
      </c>
      <c r="X538" s="53">
        <v>120.20936545372571</v>
      </c>
      <c r="Y538" s="54">
        <v>2350</v>
      </c>
      <c r="Z538" s="54">
        <v>2414</v>
      </c>
      <c r="AA538" s="54">
        <v>2459</v>
      </c>
      <c r="AB538" s="51">
        <v>14</v>
      </c>
      <c r="AC538" s="52">
        <v>0.58836206896551724</v>
      </c>
    </row>
    <row r="539" spans="1:29" s="1" customFormat="1" x14ac:dyDescent="0.25">
      <c r="A539" s="51" t="s">
        <v>400</v>
      </c>
      <c r="B539" s="51" t="s">
        <v>3600</v>
      </c>
      <c r="C539" s="51">
        <v>42</v>
      </c>
      <c r="D539" s="52">
        <v>0.86900000000000011</v>
      </c>
      <c r="E539" s="52">
        <v>0.89027336300063575</v>
      </c>
      <c r="F539" s="52">
        <v>0.88769016097743592</v>
      </c>
      <c r="G539" s="52">
        <v>0.38</v>
      </c>
      <c r="H539" s="52">
        <v>0.4075153930320104</v>
      </c>
      <c r="I539" s="52">
        <v>0.72300546719872061</v>
      </c>
      <c r="J539" s="52">
        <v>1.1020000000000001</v>
      </c>
      <c r="K539" s="52">
        <v>1.0160763337482295</v>
      </c>
      <c r="L539" s="52">
        <v>1.1217548993710877</v>
      </c>
      <c r="M539" s="53">
        <v>268.95999999999998</v>
      </c>
      <c r="N539" s="53">
        <v>261.85833749583401</v>
      </c>
      <c r="O539" s="53">
        <v>155.09157824313959</v>
      </c>
      <c r="P539" s="53">
        <v>92.77</v>
      </c>
      <c r="Q539" s="53">
        <v>105.02291981319317</v>
      </c>
      <c r="R539" s="53">
        <v>99.961283029951502</v>
      </c>
      <c r="S539" s="53">
        <v>176.19</v>
      </c>
      <c r="T539" s="53">
        <v>156.83541768264081</v>
      </c>
      <c r="U539" s="53">
        <v>55.130295213188099</v>
      </c>
      <c r="V539" s="53">
        <v>102.22</v>
      </c>
      <c r="W539" s="53">
        <v>106.71130332332361</v>
      </c>
      <c r="X539" s="53">
        <v>112.13205898626808</v>
      </c>
      <c r="Y539" s="54">
        <v>1911</v>
      </c>
      <c r="Z539" s="54">
        <v>1965</v>
      </c>
      <c r="AA539" s="54">
        <v>2260</v>
      </c>
      <c r="AB539" s="51">
        <v>4</v>
      </c>
      <c r="AC539" s="52">
        <v>0.60270000000000001</v>
      </c>
    </row>
    <row r="540" spans="1:29" s="1" customFormat="1" x14ac:dyDescent="0.25">
      <c r="A540" s="51" t="s">
        <v>1296</v>
      </c>
      <c r="B540" s="51" t="s">
        <v>3600</v>
      </c>
      <c r="C540" s="51">
        <v>37</v>
      </c>
      <c r="D540" s="52">
        <v>0.89400000000000002</v>
      </c>
      <c r="E540" s="52">
        <v>0.90721155938547238</v>
      </c>
      <c r="F540" s="52">
        <v>0.92432858743929269</v>
      </c>
      <c r="G540" s="52">
        <v>0.50700000000000001</v>
      </c>
      <c r="H540" s="52">
        <v>0.49340813529182953</v>
      </c>
      <c r="I540" s="52">
        <v>0.73993170593441737</v>
      </c>
      <c r="J540" s="52">
        <v>0.96200000000000008</v>
      </c>
      <c r="K540" s="52">
        <v>0.77882668537888589</v>
      </c>
      <c r="L540" s="52">
        <v>1.0722151614253166</v>
      </c>
      <c r="M540" s="53">
        <v>176.31</v>
      </c>
      <c r="N540" s="53">
        <v>187.90660359257782</v>
      </c>
      <c r="O540" s="53">
        <v>150</v>
      </c>
      <c r="P540" s="53">
        <v>92.94</v>
      </c>
      <c r="Q540" s="53">
        <v>119.04400379210263</v>
      </c>
      <c r="R540" s="53">
        <v>103.51444363332986</v>
      </c>
      <c r="S540" s="53">
        <v>83.37</v>
      </c>
      <c r="T540" s="53">
        <v>68.862599800475181</v>
      </c>
      <c r="U540" s="53">
        <v>46.485556366670146</v>
      </c>
      <c r="V540" s="53">
        <v>89.4</v>
      </c>
      <c r="W540" s="53">
        <v>92.714646887634814</v>
      </c>
      <c r="X540" s="53">
        <v>110.98975589016261</v>
      </c>
      <c r="Y540" s="54">
        <v>1680</v>
      </c>
      <c r="Z540" s="54">
        <v>1728</v>
      </c>
      <c r="AA540" s="54">
        <v>2310</v>
      </c>
      <c r="AB540" s="51">
        <v>20</v>
      </c>
      <c r="AC540" s="37"/>
    </row>
    <row r="541" spans="1:29" s="1" customFormat="1" x14ac:dyDescent="0.25">
      <c r="A541" s="51" t="s">
        <v>1298</v>
      </c>
      <c r="B541" s="51" t="s">
        <v>3600</v>
      </c>
      <c r="C541" s="51">
        <v>56</v>
      </c>
      <c r="D541" s="52">
        <v>0.90500000000000003</v>
      </c>
      <c r="E541" s="52">
        <v>0.92252252252252254</v>
      </c>
      <c r="F541" s="52">
        <v>0.90284197911316555</v>
      </c>
      <c r="G541" s="52">
        <v>0.44299999999999995</v>
      </c>
      <c r="H541" s="52">
        <v>0.69834081955849114</v>
      </c>
      <c r="I541" s="52">
        <v>0.88095038102713674</v>
      </c>
      <c r="J541" s="52">
        <v>1.085</v>
      </c>
      <c r="K541" s="52">
        <v>1.1082327162150076</v>
      </c>
      <c r="L541" s="52">
        <v>1.2548229256056505</v>
      </c>
      <c r="M541" s="53">
        <v>238.56</v>
      </c>
      <c r="N541" s="53">
        <v>168.77520339877003</v>
      </c>
      <c r="O541" s="53">
        <v>149.99982621359391</v>
      </c>
      <c r="P541" s="53">
        <v>97.5</v>
      </c>
      <c r="Q541" s="53">
        <v>106.35186286973109</v>
      </c>
      <c r="R541" s="53">
        <v>105.30761062808145</v>
      </c>
      <c r="S541" s="53">
        <v>141.06</v>
      </c>
      <c r="T541" s="53">
        <v>62.423340529038931</v>
      </c>
      <c r="U541" s="53">
        <v>44.692215585512471</v>
      </c>
      <c r="V541" s="53">
        <v>105.79</v>
      </c>
      <c r="W541" s="53">
        <v>117.8626138626481</v>
      </c>
      <c r="X541" s="53">
        <v>132.14240405686985</v>
      </c>
      <c r="Y541" s="54">
        <v>1990</v>
      </c>
      <c r="Z541" s="54">
        <v>2040</v>
      </c>
      <c r="AA541" s="54">
        <v>2550</v>
      </c>
      <c r="AB541" s="51">
        <v>21</v>
      </c>
      <c r="AC541" s="37"/>
    </row>
    <row r="542" spans="1:29" s="1" customFormat="1" x14ac:dyDescent="0.25">
      <c r="A542" s="51" t="s">
        <v>1283</v>
      </c>
      <c r="B542" s="51" t="s">
        <v>3600</v>
      </c>
      <c r="C542" s="51">
        <v>58</v>
      </c>
      <c r="D542" s="52">
        <v>0.80200000000000005</v>
      </c>
      <c r="E542" s="52">
        <v>0.81906816220880074</v>
      </c>
      <c r="F542" s="52">
        <v>0.65608058748894615</v>
      </c>
      <c r="G542" s="52">
        <v>1.1850000000000001</v>
      </c>
      <c r="H542" s="52">
        <v>1.4032622808450632</v>
      </c>
      <c r="I542" s="52">
        <v>0.95988541744604894</v>
      </c>
      <c r="J542" s="52">
        <v>1.7890000000000001</v>
      </c>
      <c r="K542" s="52">
        <v>1.9840737228584628</v>
      </c>
      <c r="L542" s="52">
        <v>1.6807995607905772</v>
      </c>
      <c r="M542" s="53">
        <v>104.95</v>
      </c>
      <c r="N542" s="53">
        <v>103.50716991341992</v>
      </c>
      <c r="O542" s="53">
        <v>149.99983967010519</v>
      </c>
      <c r="P542" s="53">
        <v>69.48</v>
      </c>
      <c r="Q542" s="53">
        <v>73.206809637730686</v>
      </c>
      <c r="R542" s="53">
        <v>85.663193921145478</v>
      </c>
      <c r="S542" s="53">
        <v>35.47</v>
      </c>
      <c r="T542" s="53">
        <v>30.300360275689222</v>
      </c>
      <c r="U542" s="53">
        <v>64.336645748959725</v>
      </c>
      <c r="V542" s="53">
        <v>124.31</v>
      </c>
      <c r="W542" s="53">
        <v>145.24770733652312</v>
      </c>
      <c r="X542" s="53">
        <v>143.98265871857936</v>
      </c>
      <c r="Y542" s="54">
        <v>2280</v>
      </c>
      <c r="Z542" s="54">
        <v>2777</v>
      </c>
      <c r="AA542" s="54">
        <v>2821</v>
      </c>
      <c r="AB542" s="51">
        <v>8</v>
      </c>
      <c r="AC542" s="52">
        <v>0.56220779220779216</v>
      </c>
    </row>
    <row r="543" spans="1:29" s="1" customFormat="1" x14ac:dyDescent="0.25">
      <c r="A543" s="51" t="s">
        <v>1301</v>
      </c>
      <c r="B543" s="51" t="s">
        <v>3600</v>
      </c>
      <c r="C543" s="51">
        <v>35</v>
      </c>
      <c r="D543" s="52">
        <v>0.82</v>
      </c>
      <c r="E543" s="52">
        <v>0.87427005124538193</v>
      </c>
      <c r="F543" s="52">
        <v>0.9190886699507389</v>
      </c>
      <c r="G543" s="52">
        <v>0.98799999999999999</v>
      </c>
      <c r="H543" s="52">
        <v>1.041434545491843</v>
      </c>
      <c r="I543" s="52">
        <v>1.2759514390942572</v>
      </c>
      <c r="J543" s="52">
        <v>3.927</v>
      </c>
      <c r="K543" s="52">
        <v>4.1594606615323393</v>
      </c>
      <c r="L543" s="52">
        <v>6.2918400807163577</v>
      </c>
      <c r="M543" s="53">
        <v>148.24</v>
      </c>
      <c r="N543" s="53">
        <v>153.32704275347669</v>
      </c>
      <c r="O543" s="53">
        <v>112.69148237586342</v>
      </c>
      <c r="P543" s="53">
        <v>37.31</v>
      </c>
      <c r="Q543" s="53">
        <v>38.389611556693851</v>
      </c>
      <c r="R543" s="53">
        <v>22.853228509707602</v>
      </c>
      <c r="S543" s="53">
        <v>110.93</v>
      </c>
      <c r="T543" s="53">
        <v>114.93743119678282</v>
      </c>
      <c r="U543" s="53">
        <v>89.83825386615581</v>
      </c>
      <c r="V543" s="53">
        <v>146.5</v>
      </c>
      <c r="W543" s="53">
        <v>159.68007908157534</v>
      </c>
      <c r="X543" s="53">
        <v>143.78885911114804</v>
      </c>
      <c r="Y543" s="54">
        <v>2420</v>
      </c>
      <c r="Z543" s="54">
        <v>2489</v>
      </c>
      <c r="AA543" s="54">
        <v>2535</v>
      </c>
      <c r="AB543" s="51">
        <v>13</v>
      </c>
      <c r="AC543" s="37"/>
    </row>
    <row r="544" spans="1:29" s="1" customFormat="1" x14ac:dyDescent="0.25">
      <c r="A544" s="51" t="s">
        <v>1284</v>
      </c>
      <c r="B544" s="51" t="s">
        <v>3600</v>
      </c>
      <c r="C544" s="51">
        <v>40</v>
      </c>
      <c r="D544" s="52">
        <v>0.99900000000000011</v>
      </c>
      <c r="E544" s="52">
        <v>0.9859548254620123</v>
      </c>
      <c r="F544" s="52">
        <v>0.99900348779272541</v>
      </c>
      <c r="G544" s="52">
        <v>0.79</v>
      </c>
      <c r="H544" s="52">
        <v>0.70372464522470202</v>
      </c>
      <c r="I544" s="52">
        <v>0.8254083086703935</v>
      </c>
      <c r="J544" s="52">
        <v>2.12</v>
      </c>
      <c r="K544" s="52">
        <v>1.9769677266114427</v>
      </c>
      <c r="L544" s="52">
        <v>2.0803463599838978</v>
      </c>
      <c r="M544" s="53">
        <v>147.16</v>
      </c>
      <c r="N544" s="53">
        <v>162.19495157879942</v>
      </c>
      <c r="O544" s="53">
        <v>138.77685309615742</v>
      </c>
      <c r="P544" s="53">
        <v>54.87</v>
      </c>
      <c r="Q544" s="53">
        <v>57.73517858719287</v>
      </c>
      <c r="R544" s="53">
        <v>55.061777115607612</v>
      </c>
      <c r="S544" s="53">
        <v>92.29</v>
      </c>
      <c r="T544" s="53">
        <v>104.45977299160654</v>
      </c>
      <c r="U544" s="53">
        <v>83.715075980549813</v>
      </c>
      <c r="V544" s="53">
        <v>116.33</v>
      </c>
      <c r="W544" s="53">
        <v>114.14058475702834</v>
      </c>
      <c r="X544" s="53">
        <v>114.54756759669897</v>
      </c>
      <c r="Y544" s="54">
        <v>1890</v>
      </c>
      <c r="Z544" s="54">
        <v>1944</v>
      </c>
      <c r="AA544" s="54">
        <v>1980</v>
      </c>
      <c r="AB544" s="51">
        <v>26</v>
      </c>
      <c r="AC544" s="37"/>
    </row>
    <row r="545" spans="1:29" s="1" customFormat="1" x14ac:dyDescent="0.25">
      <c r="A545" s="51" t="s">
        <v>1287</v>
      </c>
      <c r="B545" s="51" t="s">
        <v>3600</v>
      </c>
      <c r="C545" s="51">
        <v>42</v>
      </c>
      <c r="D545" s="52">
        <v>0.88200000000000001</v>
      </c>
      <c r="E545" s="52">
        <v>0.95081880890948345</v>
      </c>
      <c r="F545" s="52">
        <v>0.95832748702118709</v>
      </c>
      <c r="G545" s="52">
        <v>0.45200000000000001</v>
      </c>
      <c r="H545" s="52">
        <v>0.55637037781166954</v>
      </c>
      <c r="I545" s="52">
        <v>0.82768690999889094</v>
      </c>
      <c r="J545" s="52">
        <v>1.046</v>
      </c>
      <c r="K545" s="52">
        <v>1.1887374144704321</v>
      </c>
      <c r="L545" s="52">
        <v>1.3049599169196697</v>
      </c>
      <c r="M545" s="53">
        <v>228.95</v>
      </c>
      <c r="N545" s="53">
        <v>198.60941906970135</v>
      </c>
      <c r="O545" s="53">
        <v>150.26939238873706</v>
      </c>
      <c r="P545" s="53">
        <v>98.83</v>
      </c>
      <c r="Q545" s="53">
        <v>92.956102987632903</v>
      </c>
      <c r="R545" s="53">
        <v>95.310214084760247</v>
      </c>
      <c r="S545" s="53">
        <v>130.12</v>
      </c>
      <c r="T545" s="53">
        <v>105.65331608206846</v>
      </c>
      <c r="U545" s="53">
        <v>54.959178303976827</v>
      </c>
      <c r="V545" s="53">
        <v>103.42</v>
      </c>
      <c r="W545" s="53">
        <v>110.50039752476594</v>
      </c>
      <c r="X545" s="53">
        <v>124.37600905364467</v>
      </c>
      <c r="Y545" s="54">
        <v>2100</v>
      </c>
      <c r="Z545" s="54">
        <v>2160</v>
      </c>
      <c r="AA545" s="54">
        <v>2640</v>
      </c>
      <c r="AB545" s="51">
        <v>4</v>
      </c>
      <c r="AC545" s="37"/>
    </row>
    <row r="546" spans="1:29" s="1" customFormat="1" x14ac:dyDescent="0.25">
      <c r="A546" s="51" t="s">
        <v>252</v>
      </c>
      <c r="B546" s="51" t="s">
        <v>3600</v>
      </c>
      <c r="C546" s="51">
        <v>42</v>
      </c>
      <c r="D546" s="52">
        <v>0.96299999999999997</v>
      </c>
      <c r="E546" s="52">
        <v>0.9817981246552675</v>
      </c>
      <c r="F546" s="52">
        <v>0.98171982839022576</v>
      </c>
      <c r="G546" s="52">
        <v>0.54400000000000004</v>
      </c>
      <c r="H546" s="52">
        <v>0.49295672484078279</v>
      </c>
      <c r="I546" s="52">
        <v>0.96464989802855206</v>
      </c>
      <c r="J546" s="52">
        <v>1.2150000000000001</v>
      </c>
      <c r="K546" s="52">
        <v>0.75288591496244428</v>
      </c>
      <c r="L546" s="52">
        <v>1.0102212051868804</v>
      </c>
      <c r="M546" s="53">
        <v>142.22999999999999</v>
      </c>
      <c r="N546" s="53">
        <v>124.21656220829445</v>
      </c>
      <c r="O546" s="53">
        <v>77.939526284815713</v>
      </c>
      <c r="P546" s="53">
        <v>63.63</v>
      </c>
      <c r="Q546" s="53">
        <v>81.331564929377976</v>
      </c>
      <c r="R546" s="53">
        <v>74.42365661799073</v>
      </c>
      <c r="S546" s="53">
        <v>78.599999999999994</v>
      </c>
      <c r="T546" s="53">
        <v>42.884997278916465</v>
      </c>
      <c r="U546" s="53">
        <v>3.515869666824988</v>
      </c>
      <c r="V546" s="53">
        <v>77.33</v>
      </c>
      <c r="W546" s="53">
        <v>61.233389677182181</v>
      </c>
      <c r="X546" s="53">
        <v>75.184356083041138</v>
      </c>
      <c r="Y546" s="54">
        <v>2200</v>
      </c>
      <c r="Z546" s="54">
        <v>2260</v>
      </c>
      <c r="AA546" s="54">
        <v>2310</v>
      </c>
      <c r="AB546" s="51">
        <v>11</v>
      </c>
      <c r="AC546" s="37"/>
    </row>
    <row r="547" spans="1:29" s="1" customFormat="1" x14ac:dyDescent="0.25">
      <c r="A547" s="51" t="s">
        <v>1292</v>
      </c>
      <c r="B547" s="51" t="s">
        <v>3600</v>
      </c>
      <c r="C547" s="51">
        <v>42</v>
      </c>
      <c r="D547" s="52">
        <v>0.96099999999999997</v>
      </c>
      <c r="E547" s="52">
        <v>0.98762464036574316</v>
      </c>
      <c r="F547" s="52">
        <v>0.93812172005952843</v>
      </c>
      <c r="G547" s="52">
        <v>0.47399999999999998</v>
      </c>
      <c r="H547" s="52">
        <v>0.54160430979479302</v>
      </c>
      <c r="I547" s="52">
        <v>0.87501993037655124</v>
      </c>
      <c r="J547" s="52">
        <v>1.379</v>
      </c>
      <c r="K547" s="52">
        <v>1.4550219897154177</v>
      </c>
      <c r="L547" s="52">
        <v>1.6500961532438407</v>
      </c>
      <c r="M547" s="53">
        <v>255.43</v>
      </c>
      <c r="N547" s="53">
        <v>262.37604501031569</v>
      </c>
      <c r="O547" s="53">
        <v>149.99997508703348</v>
      </c>
      <c r="P547" s="53">
        <v>87.84</v>
      </c>
      <c r="Q547" s="53">
        <v>97.664501133960982</v>
      </c>
      <c r="R547" s="53">
        <v>79.54261786449041</v>
      </c>
      <c r="S547" s="53">
        <v>167.6</v>
      </c>
      <c r="T547" s="53">
        <v>164.71154387635474</v>
      </c>
      <c r="U547" s="53">
        <v>70.457357222543052</v>
      </c>
      <c r="V547" s="53">
        <v>121.12</v>
      </c>
      <c r="W547" s="53">
        <v>142.10399676449958</v>
      </c>
      <c r="X547" s="53">
        <v>131.25296775714042</v>
      </c>
      <c r="Y547" s="54">
        <v>2310</v>
      </c>
      <c r="Z547" s="54">
        <v>2640</v>
      </c>
      <c r="AA547" s="54">
        <v>2690</v>
      </c>
      <c r="AB547" s="51">
        <v>9</v>
      </c>
      <c r="AC547" s="37"/>
    </row>
    <row r="548" spans="1:29" s="1" customFormat="1" x14ac:dyDescent="0.25">
      <c r="A548" s="51" t="s">
        <v>750</v>
      </c>
      <c r="B548" s="51" t="s">
        <v>3600</v>
      </c>
      <c r="C548" s="51">
        <v>38</v>
      </c>
      <c r="D548" s="52">
        <v>0.92099999999999993</v>
      </c>
      <c r="E548" s="52">
        <v>0.93817958274099977</v>
      </c>
      <c r="F548" s="52">
        <v>0.95775307197191339</v>
      </c>
      <c r="G548" s="52">
        <v>0.77400000000000002</v>
      </c>
      <c r="H548" s="52">
        <v>0.77610716317319883</v>
      </c>
      <c r="I548" s="52">
        <v>0.97049780236385497</v>
      </c>
      <c r="J548" s="52">
        <v>1.6080000000000001</v>
      </c>
      <c r="K548" s="52">
        <v>1.6885884452039306</v>
      </c>
      <c r="L548" s="52">
        <v>1.9318698995605776</v>
      </c>
      <c r="M548" s="53">
        <v>145.87</v>
      </c>
      <c r="N548" s="53">
        <v>147.46757474553962</v>
      </c>
      <c r="O548" s="53">
        <v>126.33418062976605</v>
      </c>
      <c r="P548" s="53">
        <v>70.19</v>
      </c>
      <c r="Q548" s="53">
        <v>67.778884440945134</v>
      </c>
      <c r="R548" s="53">
        <v>63.465476993308087</v>
      </c>
      <c r="S548" s="53">
        <v>75.680000000000007</v>
      </c>
      <c r="T548" s="53">
        <v>79.688690304594488</v>
      </c>
      <c r="U548" s="53">
        <v>62.868703636457958</v>
      </c>
      <c r="V548" s="53">
        <v>112.85</v>
      </c>
      <c r="W548" s="53">
        <v>114.45064109579242</v>
      </c>
      <c r="X548" s="53">
        <v>122.60704466462624</v>
      </c>
      <c r="Y548" s="54">
        <v>2200</v>
      </c>
      <c r="Z548" s="54">
        <v>2600</v>
      </c>
      <c r="AA548" s="54">
        <v>2640</v>
      </c>
      <c r="AB548" s="51">
        <v>8</v>
      </c>
      <c r="AC548" s="37"/>
    </row>
    <row r="549" spans="1:29" s="1" customFormat="1" x14ac:dyDescent="0.25">
      <c r="A549" s="51" t="s">
        <v>1339</v>
      </c>
      <c r="B549" s="51" t="s">
        <v>3600</v>
      </c>
      <c r="C549" s="51">
        <v>33</v>
      </c>
      <c r="D549" s="52">
        <v>0.78299999999999992</v>
      </c>
      <c r="E549" s="52">
        <v>0.79543433145567743</v>
      </c>
      <c r="F549" s="52">
        <v>0.80272071974418735</v>
      </c>
      <c r="G549" s="52">
        <v>0.96599999999999997</v>
      </c>
      <c r="H549" s="52">
        <v>1.0204926674113652</v>
      </c>
      <c r="I549" s="52">
        <v>0.98665677284616338</v>
      </c>
      <c r="J549" s="52">
        <v>0.96599999999999997</v>
      </c>
      <c r="K549" s="52">
        <v>1.0204926674113652</v>
      </c>
      <c r="L549" s="52">
        <v>1.0326971263499338</v>
      </c>
      <c r="M549" s="53">
        <v>165.04</v>
      </c>
      <c r="N549" s="53">
        <v>157.61216951568562</v>
      </c>
      <c r="O549" s="53">
        <v>149.99974817806833</v>
      </c>
      <c r="P549" s="53">
        <v>165.04</v>
      </c>
      <c r="Q549" s="53">
        <v>157.61216951568562</v>
      </c>
      <c r="R549" s="53">
        <v>143.31236496048913</v>
      </c>
      <c r="S549" s="53">
        <v>0</v>
      </c>
      <c r="T549" s="53">
        <v>0</v>
      </c>
      <c r="U549" s="53">
        <v>6.6873832175791854</v>
      </c>
      <c r="V549" s="53">
        <v>159.41</v>
      </c>
      <c r="W549" s="53">
        <v>160.84206328555427</v>
      </c>
      <c r="X549" s="53">
        <v>147.99826746511008</v>
      </c>
      <c r="Y549" s="54">
        <v>2520</v>
      </c>
      <c r="Z549" s="54">
        <v>2590</v>
      </c>
      <c r="AA549" s="54">
        <v>2640</v>
      </c>
      <c r="AB549" s="51">
        <v>33</v>
      </c>
      <c r="AC549" s="52">
        <v>0.57261538461538464</v>
      </c>
    </row>
    <row r="550" spans="1:29" s="1" customFormat="1" x14ac:dyDescent="0.25">
      <c r="A550" s="51" t="s">
        <v>1297</v>
      </c>
      <c r="B550" s="51" t="s">
        <v>3600</v>
      </c>
      <c r="C550" s="51">
        <v>32</v>
      </c>
      <c r="D550" s="52">
        <v>0.96299999999999997</v>
      </c>
      <c r="E550" s="52">
        <v>1</v>
      </c>
      <c r="F550" s="52">
        <v>1</v>
      </c>
      <c r="G550" s="52">
        <v>1.754</v>
      </c>
      <c r="H550" s="52">
        <v>1.054455585903167</v>
      </c>
      <c r="I550" s="52">
        <v>0.94439408192935947</v>
      </c>
      <c r="J550" s="52">
        <v>1.754</v>
      </c>
      <c r="K550" s="52">
        <v>1.7132262051915945</v>
      </c>
      <c r="L550" s="52">
        <v>1.5699510225552151</v>
      </c>
      <c r="M550" s="53">
        <v>77.84</v>
      </c>
      <c r="N550" s="53">
        <v>121.33454120129349</v>
      </c>
      <c r="O550" s="53">
        <v>131.86139048191487</v>
      </c>
      <c r="P550" s="53">
        <v>77.84</v>
      </c>
      <c r="Q550" s="53">
        <v>74.678921175148503</v>
      </c>
      <c r="R550" s="53">
        <v>79.320383258463778</v>
      </c>
      <c r="S550" s="53">
        <v>0</v>
      </c>
      <c r="T550" s="53">
        <v>46.655620026144987</v>
      </c>
      <c r="U550" s="53">
        <v>52.541007223451096</v>
      </c>
      <c r="V550" s="53">
        <v>136.54</v>
      </c>
      <c r="W550" s="53">
        <v>127.94188473270188</v>
      </c>
      <c r="X550" s="53">
        <v>124.52911680609677</v>
      </c>
      <c r="Y550" s="54">
        <v>2175</v>
      </c>
      <c r="Z550" s="54">
        <v>2235</v>
      </c>
      <c r="AA550" s="54">
        <v>2275</v>
      </c>
      <c r="AB550" s="51">
        <v>32</v>
      </c>
      <c r="AC550" s="52">
        <v>0.37201492537313435</v>
      </c>
    </row>
    <row r="551" spans="1:29" s="1" customFormat="1" x14ac:dyDescent="0.25">
      <c r="A551" s="51" t="s">
        <v>600</v>
      </c>
      <c r="B551" s="51" t="s">
        <v>3600</v>
      </c>
      <c r="C551" s="51">
        <v>32</v>
      </c>
      <c r="D551" s="52">
        <v>0.88900000000000001</v>
      </c>
      <c r="E551" s="52">
        <v>0.9523625545724993</v>
      </c>
      <c r="F551" s="52">
        <v>0.96310693089924682</v>
      </c>
      <c r="G551" s="52">
        <v>0.42200000000000004</v>
      </c>
      <c r="H551" s="52">
        <v>0.79065173932021704</v>
      </c>
      <c r="I551" s="52">
        <v>0.97896079275384884</v>
      </c>
      <c r="J551" s="52">
        <v>1.3919999999999999</v>
      </c>
      <c r="K551" s="52">
        <v>1.2580195036866724</v>
      </c>
      <c r="L551" s="52">
        <v>1.3674530021683926</v>
      </c>
      <c r="M551" s="53">
        <v>449.13</v>
      </c>
      <c r="N551" s="53">
        <v>242.85758541806032</v>
      </c>
      <c r="O551" s="53">
        <v>177.69304502498858</v>
      </c>
      <c r="P551" s="53">
        <v>136.1</v>
      </c>
      <c r="Q551" s="53">
        <v>152.63338267426562</v>
      </c>
      <c r="R551" s="53">
        <v>127.21060537266409</v>
      </c>
      <c r="S551" s="53">
        <v>313.02999999999997</v>
      </c>
      <c r="T551" s="53">
        <v>90.224202743794706</v>
      </c>
      <c r="U551" s="53">
        <v>50.48243965232448</v>
      </c>
      <c r="V551" s="53">
        <v>189.38</v>
      </c>
      <c r="W551" s="53">
        <v>192.01577231789759</v>
      </c>
      <c r="X551" s="53">
        <v>173.95452422450816</v>
      </c>
      <c r="Y551" s="54">
        <v>3150</v>
      </c>
      <c r="Z551" s="54">
        <v>3240</v>
      </c>
      <c r="AA551" s="54">
        <v>3300</v>
      </c>
      <c r="AB551" s="51">
        <v>13</v>
      </c>
      <c r="AC551" s="52">
        <v>0.66842948717948714</v>
      </c>
    </row>
    <row r="552" spans="1:29" s="1" customFormat="1" x14ac:dyDescent="0.25">
      <c r="A552" s="51" t="s">
        <v>1093</v>
      </c>
      <c r="B552" s="51" t="s">
        <v>3600</v>
      </c>
      <c r="C552" s="51">
        <v>31</v>
      </c>
      <c r="D552" s="52">
        <v>0.95099999999999996</v>
      </c>
      <c r="E552" s="52">
        <v>0.9719532784343452</v>
      </c>
      <c r="F552" s="52">
        <v>0.98092126067249918</v>
      </c>
      <c r="G552" s="52">
        <v>1.5930000000000002</v>
      </c>
      <c r="H552" s="52">
        <v>1.3739669595073332</v>
      </c>
      <c r="I552" s="52">
        <v>1.2650272143807906</v>
      </c>
      <c r="J552" s="52">
        <v>2.1909999999999998</v>
      </c>
      <c r="K552" s="52">
        <v>2.0635799249625655</v>
      </c>
      <c r="L552" s="52">
        <v>1.7810504206358335</v>
      </c>
      <c r="M552" s="53">
        <v>113.63</v>
      </c>
      <c r="N552" s="53">
        <v>131.25751029891956</v>
      </c>
      <c r="O552" s="53">
        <v>140.65164014800871</v>
      </c>
      <c r="P552" s="53">
        <v>82.59</v>
      </c>
      <c r="Q552" s="53">
        <v>87.393504926241462</v>
      </c>
      <c r="R552" s="53">
        <v>99.900682469732999</v>
      </c>
      <c r="S552" s="53">
        <v>31.05</v>
      </c>
      <c r="T552" s="53">
        <v>43.864005372678079</v>
      </c>
      <c r="U552" s="53">
        <v>40.750957678275711</v>
      </c>
      <c r="V552" s="53">
        <v>180.97</v>
      </c>
      <c r="W552" s="53">
        <v>180.34348233790897</v>
      </c>
      <c r="X552" s="53">
        <v>177.9281525345248</v>
      </c>
      <c r="Y552" s="54">
        <v>3108</v>
      </c>
      <c r="Z552" s="54">
        <v>3196</v>
      </c>
      <c r="AA552" s="54">
        <v>3256</v>
      </c>
      <c r="AB552" s="51">
        <v>15</v>
      </c>
      <c r="AC552" s="52">
        <v>0.68768656716417909</v>
      </c>
    </row>
    <row r="553" spans="1:29" s="1" customFormat="1" x14ac:dyDescent="0.25">
      <c r="A553" s="51" t="s">
        <v>1300</v>
      </c>
      <c r="B553" s="51" t="s">
        <v>3601</v>
      </c>
      <c r="C553" s="51">
        <v>43</v>
      </c>
      <c r="D553" s="52">
        <v>0.9890000000000001</v>
      </c>
      <c r="E553" s="52">
        <v>0.99350194304644202</v>
      </c>
      <c r="F553" s="52">
        <v>0.99481991589981111</v>
      </c>
      <c r="G553" s="52">
        <v>0.95400000000000007</v>
      </c>
      <c r="H553" s="52">
        <v>0.88254920164046968</v>
      </c>
      <c r="I553" s="52">
        <v>0.90653881929189184</v>
      </c>
      <c r="J553" s="52">
        <v>1.8380000000000001</v>
      </c>
      <c r="K553" s="52">
        <v>1.4376792615726928</v>
      </c>
      <c r="L553" s="52">
        <v>1.4611556803138808</v>
      </c>
      <c r="M553" s="53">
        <v>124.19</v>
      </c>
      <c r="N553" s="53">
        <v>127.81671507055086</v>
      </c>
      <c r="O553" s="53">
        <v>104.6442093774706</v>
      </c>
      <c r="P553" s="53">
        <v>64.48</v>
      </c>
      <c r="Q553" s="53">
        <v>78.462938749233928</v>
      </c>
      <c r="R553" s="53">
        <v>64.923977159235577</v>
      </c>
      <c r="S553" s="53">
        <v>59.71</v>
      </c>
      <c r="T553" s="53">
        <v>49.353776321316928</v>
      </c>
      <c r="U553" s="53">
        <v>39.720232218235026</v>
      </c>
      <c r="V553" s="53">
        <v>118.53</v>
      </c>
      <c r="W553" s="53">
        <v>112.80453984182205</v>
      </c>
      <c r="X553" s="53">
        <v>94.86403801478572</v>
      </c>
      <c r="Y553" s="54">
        <v>1470</v>
      </c>
      <c r="Z553" s="54">
        <v>1512</v>
      </c>
      <c r="AA553" s="54">
        <v>1540</v>
      </c>
      <c r="AB553" s="51">
        <v>16</v>
      </c>
      <c r="AC553" s="37"/>
    </row>
    <row r="554" spans="1:29" s="1" customFormat="1" x14ac:dyDescent="0.25">
      <c r="A554" s="51" t="s">
        <v>39</v>
      </c>
      <c r="B554" s="51" t="s">
        <v>3601</v>
      </c>
      <c r="C554" s="51">
        <v>38</v>
      </c>
      <c r="D554" s="52">
        <v>1</v>
      </c>
      <c r="E554" s="52">
        <v>1</v>
      </c>
      <c r="F554" s="52">
        <v>1</v>
      </c>
      <c r="G554" s="52">
        <v>0.97699999999999998</v>
      </c>
      <c r="H554" s="52">
        <v>1.0626842847462594</v>
      </c>
      <c r="I554" s="52">
        <v>1.1397334465023694</v>
      </c>
      <c r="J554" s="52">
        <v>1.5680000000000001</v>
      </c>
      <c r="K554" s="52">
        <v>1.6241087110159469</v>
      </c>
      <c r="L554" s="52">
        <v>1.8486904644835611</v>
      </c>
      <c r="M554" s="53">
        <v>115.04</v>
      </c>
      <c r="N554" s="53">
        <v>134.18954337512395</v>
      </c>
      <c r="O554" s="53">
        <v>129.43867661714967</v>
      </c>
      <c r="P554" s="53">
        <v>71.7</v>
      </c>
      <c r="Q554" s="53">
        <v>87.802693227855329</v>
      </c>
      <c r="R554" s="53">
        <v>79.800048653781261</v>
      </c>
      <c r="S554" s="53">
        <v>43.35</v>
      </c>
      <c r="T554" s="53">
        <v>46.386850147268618</v>
      </c>
      <c r="U554" s="53">
        <v>49.638627963368414</v>
      </c>
      <c r="V554" s="53">
        <v>112.4</v>
      </c>
      <c r="W554" s="53">
        <v>142.60111892202073</v>
      </c>
      <c r="X554" s="53">
        <v>147.52558901156965</v>
      </c>
      <c r="Y554" s="54">
        <v>1995</v>
      </c>
      <c r="Z554" s="54">
        <v>2484</v>
      </c>
      <c r="AA554" s="54">
        <v>2530</v>
      </c>
      <c r="AB554" s="51">
        <v>7</v>
      </c>
      <c r="AC554" s="37"/>
    </row>
    <row r="555" spans="1:29" s="1" customFormat="1" x14ac:dyDescent="0.25">
      <c r="A555" s="51" t="s">
        <v>985</v>
      </c>
      <c r="B555" s="51" t="s">
        <v>3601</v>
      </c>
      <c r="C555" s="51">
        <v>43</v>
      </c>
      <c r="D555" s="52">
        <v>0.98199999999999998</v>
      </c>
      <c r="E555" s="52">
        <v>0.99365994236311239</v>
      </c>
      <c r="F555" s="52">
        <v>0.97100281917035847</v>
      </c>
      <c r="G555" s="52">
        <v>0.371</v>
      </c>
      <c r="H555" s="52">
        <v>0.36977585267285246</v>
      </c>
      <c r="I555" s="52">
        <v>0.6183192178448158</v>
      </c>
      <c r="J555" s="52">
        <v>1.131</v>
      </c>
      <c r="K555" s="52">
        <v>1.1627534328889682</v>
      </c>
      <c r="L555" s="52">
        <v>1.1345311497363502</v>
      </c>
      <c r="M555" s="53">
        <v>284.58</v>
      </c>
      <c r="N555" s="53">
        <v>323.78121720160044</v>
      </c>
      <c r="O555" s="53">
        <v>149.99954384556435</v>
      </c>
      <c r="P555" s="53">
        <v>93.31</v>
      </c>
      <c r="Q555" s="53">
        <v>102.96806896772981</v>
      </c>
      <c r="R555" s="53">
        <v>81.749717184249903</v>
      </c>
      <c r="S555" s="53">
        <v>191.27</v>
      </c>
      <c r="T555" s="53">
        <v>220.81314823387063</v>
      </c>
      <c r="U555" s="53">
        <v>68.249826661314458</v>
      </c>
      <c r="V555" s="53">
        <v>105.53</v>
      </c>
      <c r="W555" s="53">
        <v>119.72647567017586</v>
      </c>
      <c r="X555" s="53">
        <v>92.747600627668504</v>
      </c>
      <c r="Y555" s="54">
        <v>2100</v>
      </c>
      <c r="Z555" s="54">
        <v>2480</v>
      </c>
      <c r="AA555" s="54">
        <v>2530</v>
      </c>
      <c r="AB555" s="51">
        <v>9</v>
      </c>
      <c r="AC555" s="37"/>
    </row>
    <row r="556" spans="1:29" s="1" customFormat="1" x14ac:dyDescent="0.25">
      <c r="A556" s="51" t="s">
        <v>1338</v>
      </c>
      <c r="B556" s="51" t="s">
        <v>3601</v>
      </c>
      <c r="C556" s="51">
        <v>31</v>
      </c>
      <c r="D556" s="52">
        <v>0.94499999999999995</v>
      </c>
      <c r="E556" s="52">
        <v>0.95863184654495026</v>
      </c>
      <c r="F556" s="52">
        <v>0.96230101992183781</v>
      </c>
      <c r="G556" s="52">
        <v>0.93200000000000005</v>
      </c>
      <c r="H556" s="52">
        <v>0.97113607130054613</v>
      </c>
      <c r="I556" s="52">
        <v>0.89538376626054295</v>
      </c>
      <c r="J556" s="52">
        <v>1.726</v>
      </c>
      <c r="K556" s="52">
        <v>1.6017401082785567</v>
      </c>
      <c r="L556" s="52">
        <v>1.6851795468791975</v>
      </c>
      <c r="M556" s="53">
        <v>137.94999999999999</v>
      </c>
      <c r="N556" s="53">
        <v>137.19876177710057</v>
      </c>
      <c r="O556" s="53">
        <v>150.00052338433633</v>
      </c>
      <c r="P556" s="53">
        <v>74.510000000000005</v>
      </c>
      <c r="Q556" s="53">
        <v>83.183698660520548</v>
      </c>
      <c r="R556" s="53">
        <v>79.699539326623224</v>
      </c>
      <c r="S556" s="53">
        <v>63.44</v>
      </c>
      <c r="T556" s="53">
        <v>54.015063116580038</v>
      </c>
      <c r="U556" s="53">
        <v>70.300984057713109</v>
      </c>
      <c r="V556" s="53">
        <v>128.62</v>
      </c>
      <c r="W556" s="53">
        <v>133.23866649951302</v>
      </c>
      <c r="X556" s="53">
        <v>134.30803356891971</v>
      </c>
      <c r="Y556" s="54">
        <v>2520</v>
      </c>
      <c r="Z556" s="54">
        <v>2590</v>
      </c>
      <c r="AA556" s="54">
        <v>2590</v>
      </c>
      <c r="AB556" s="51">
        <v>16</v>
      </c>
      <c r="AC556" s="37"/>
    </row>
    <row r="557" spans="1:29" s="1" customFormat="1" x14ac:dyDescent="0.25">
      <c r="A557" s="41" t="s">
        <v>3626</v>
      </c>
      <c r="B557" s="42"/>
      <c r="C557" s="43">
        <f>AVERAGE(C534:C556)</f>
        <v>38.434782608695649</v>
      </c>
      <c r="D557" s="44">
        <f>AVERAGE(D534:D556)</f>
        <v>0.91439130434782601</v>
      </c>
      <c r="E557" s="44">
        <f t="shared" ref="E557:L557" si="28">AVERAGE(E534:E556)</f>
        <v>0.93653014236157817</v>
      </c>
      <c r="F557" s="44">
        <f t="shared" si="28"/>
        <v>0.93084987968053312</v>
      </c>
      <c r="G557" s="44">
        <f t="shared" si="28"/>
        <v>0.75586956521739124</v>
      </c>
      <c r="H557" s="44">
        <f t="shared" si="28"/>
        <v>0.80533320137704845</v>
      </c>
      <c r="I557" s="44">
        <f t="shared" si="28"/>
        <v>0.8962935215303337</v>
      </c>
      <c r="J557" s="44">
        <f t="shared" si="28"/>
        <v>1.619</v>
      </c>
      <c r="K557" s="44">
        <f t="shared" si="28"/>
        <v>1.5799144347363505</v>
      </c>
      <c r="L557" s="44">
        <f t="shared" si="28"/>
        <v>1.6949341904864088</v>
      </c>
      <c r="M557" s="45">
        <f>AVERAGE(M534:M556)</f>
        <v>186.56391304347827</v>
      </c>
      <c r="N557" s="45">
        <f t="shared" ref="N557:X557" si="29">AVERAGE(N534:N556)</f>
        <v>169.78677491037152</v>
      </c>
      <c r="O557" s="45">
        <f t="shared" si="29"/>
        <v>140.04681124804731</v>
      </c>
      <c r="P557" s="45">
        <f t="shared" si="29"/>
        <v>80.467826086956507</v>
      </c>
      <c r="Q557" s="45">
        <f t="shared" si="29"/>
        <v>88.647668522895103</v>
      </c>
      <c r="R557" s="45">
        <f t="shared" si="29"/>
        <v>83.190167540816731</v>
      </c>
      <c r="S557" s="45">
        <f t="shared" si="29"/>
        <v>106.09782608695652</v>
      </c>
      <c r="T557" s="45">
        <f t="shared" si="29"/>
        <v>81.139106387476417</v>
      </c>
      <c r="U557" s="45">
        <f t="shared" si="29"/>
        <v>56.856643707230539</v>
      </c>
      <c r="V557" s="45">
        <f t="shared" si="29"/>
        <v>120.31826086956521</v>
      </c>
      <c r="W557" s="45">
        <f t="shared" si="29"/>
        <v>126.9843184200712</v>
      </c>
      <c r="X557" s="45">
        <f t="shared" si="29"/>
        <v>124.34927613714733</v>
      </c>
      <c r="Y557" s="46">
        <f>AVERAGE(Y534:Y556)</f>
        <v>2152.1304347826085</v>
      </c>
      <c r="Z557" s="46">
        <f t="shared" ref="Z557:AA557" si="30">AVERAGE(Z534:Z556)</f>
        <v>2310.4347826086955</v>
      </c>
      <c r="AA557" s="46">
        <f t="shared" si="30"/>
        <v>2426.086956521739</v>
      </c>
      <c r="AB557" s="47">
        <f>AVERAGE(AB534:AB556)</f>
        <v>14.478260869565217</v>
      </c>
      <c r="AC557" s="49">
        <f>AVERAGE(AC534:AC556)</f>
        <v>0.57056917104532967</v>
      </c>
    </row>
    <row r="558" spans="1:29" s="1" customFormat="1" ht="34.5" customHeight="1" x14ac:dyDescent="0.25">
      <c r="A558" s="4" t="s">
        <v>164</v>
      </c>
      <c r="B558" s="61" t="s">
        <v>3621</v>
      </c>
      <c r="C558" s="61" t="s">
        <v>22</v>
      </c>
      <c r="D558" s="57" t="s">
        <v>56</v>
      </c>
      <c r="E558" s="57"/>
      <c r="F558" s="57"/>
      <c r="G558" s="57" t="s">
        <v>36</v>
      </c>
      <c r="H558" s="57"/>
      <c r="I558" s="57"/>
      <c r="J558" s="57" t="s">
        <v>27</v>
      </c>
      <c r="K558" s="57"/>
      <c r="L558" s="57"/>
      <c r="M558" s="57" t="s">
        <v>1174</v>
      </c>
      <c r="N558" s="57"/>
      <c r="O558" s="57"/>
      <c r="P558" s="57" t="s">
        <v>3622</v>
      </c>
      <c r="Q558" s="57"/>
      <c r="R558" s="57"/>
      <c r="S558" s="57" t="s">
        <v>3596</v>
      </c>
      <c r="T558" s="57"/>
      <c r="U558" s="57"/>
      <c r="V558" s="57" t="s">
        <v>45</v>
      </c>
      <c r="W558" s="57"/>
      <c r="X558" s="57"/>
      <c r="Y558" s="58" t="s">
        <v>50</v>
      </c>
      <c r="Z558" s="58"/>
      <c r="AA558" s="58"/>
      <c r="AB558" s="61" t="s">
        <v>40</v>
      </c>
      <c r="AC558" s="61" t="s">
        <v>3597</v>
      </c>
    </row>
    <row r="559" spans="1:29" s="1" customFormat="1" x14ac:dyDescent="0.25">
      <c r="A559" s="3" t="s">
        <v>11</v>
      </c>
      <c r="B559" s="62"/>
      <c r="C559" s="62"/>
      <c r="D559" s="50" t="s">
        <v>3627</v>
      </c>
      <c r="E559" s="50" t="s">
        <v>3628</v>
      </c>
      <c r="F559" s="50" t="s">
        <v>3629</v>
      </c>
      <c r="G559" s="50" t="s">
        <v>3627</v>
      </c>
      <c r="H559" s="50" t="s">
        <v>3628</v>
      </c>
      <c r="I559" s="50" t="s">
        <v>3629</v>
      </c>
      <c r="J559" s="50" t="s">
        <v>3627</v>
      </c>
      <c r="K559" s="50" t="s">
        <v>3628</v>
      </c>
      <c r="L559" s="50" t="s">
        <v>3629</v>
      </c>
      <c r="M559" s="50" t="s">
        <v>3627</v>
      </c>
      <c r="N559" s="50" t="s">
        <v>3628</v>
      </c>
      <c r="O559" s="50" t="s">
        <v>3629</v>
      </c>
      <c r="P559" s="50" t="s">
        <v>3627</v>
      </c>
      <c r="Q559" s="50" t="s">
        <v>3628</v>
      </c>
      <c r="R559" s="50" t="s">
        <v>3629</v>
      </c>
      <c r="S559" s="50" t="s">
        <v>3627</v>
      </c>
      <c r="T559" s="50" t="s">
        <v>3628</v>
      </c>
      <c r="U559" s="50" t="s">
        <v>3629</v>
      </c>
      <c r="V559" s="50" t="s">
        <v>3627</v>
      </c>
      <c r="W559" s="50" t="s">
        <v>3628</v>
      </c>
      <c r="X559" s="50" t="s">
        <v>3629</v>
      </c>
      <c r="Y559" s="50" t="s">
        <v>3627</v>
      </c>
      <c r="Z559" s="50" t="s">
        <v>3628</v>
      </c>
      <c r="AA559" s="50" t="s">
        <v>3629</v>
      </c>
      <c r="AB559" s="61"/>
      <c r="AC559" s="61"/>
    </row>
    <row r="560" spans="1:29" s="1" customFormat="1" x14ac:dyDescent="0.25">
      <c r="A560" s="51" t="s">
        <v>865</v>
      </c>
      <c r="B560" s="51" t="s">
        <v>3600</v>
      </c>
      <c r="C560" s="51">
        <v>24</v>
      </c>
      <c r="D560" s="52">
        <v>0.89700000000000002</v>
      </c>
      <c r="E560" s="52">
        <v>0.93120896331546288</v>
      </c>
      <c r="F560" s="52">
        <v>0.93329341317365266</v>
      </c>
      <c r="G560" s="52">
        <v>0.86</v>
      </c>
      <c r="H560" s="52">
        <v>0.73503320488644752</v>
      </c>
      <c r="I560" s="52">
        <v>0.74176008258027126</v>
      </c>
      <c r="J560" s="52">
        <v>1.091</v>
      </c>
      <c r="K560" s="52">
        <v>0.73779760190267696</v>
      </c>
      <c r="L560" s="52">
        <v>1.1094280084237897</v>
      </c>
      <c r="M560" s="53">
        <v>150</v>
      </c>
      <c r="N560" s="53">
        <v>184.06495771123821</v>
      </c>
      <c r="O560" s="53">
        <v>149.99996604430405</v>
      </c>
      <c r="P560" s="53">
        <v>118.25</v>
      </c>
      <c r="Q560" s="53">
        <v>183.37529889616863</v>
      </c>
      <c r="R560" s="53">
        <v>100.28950626380724</v>
      </c>
      <c r="S560" s="53">
        <v>31.75</v>
      </c>
      <c r="T560" s="53">
        <v>0.68965881506957327</v>
      </c>
      <c r="U560" s="53">
        <v>49.710459780496798</v>
      </c>
      <c r="V560" s="53">
        <v>129.01</v>
      </c>
      <c r="W560" s="53">
        <v>135.29385577377982</v>
      </c>
      <c r="X560" s="53">
        <v>111.26398720006085</v>
      </c>
      <c r="Y560" s="54">
        <v>2415</v>
      </c>
      <c r="Z560" s="54">
        <v>2478</v>
      </c>
      <c r="AA560" s="54">
        <v>2530</v>
      </c>
      <c r="AB560" s="51">
        <v>25</v>
      </c>
      <c r="AC560" s="37"/>
    </row>
    <row r="561" spans="1:29" s="1" customFormat="1" x14ac:dyDescent="0.25">
      <c r="A561" s="51" t="s">
        <v>1323</v>
      </c>
      <c r="B561" s="51" t="s">
        <v>3600</v>
      </c>
      <c r="C561" s="51">
        <v>29</v>
      </c>
      <c r="D561" s="52">
        <v>0.94799999999999995</v>
      </c>
      <c r="E561" s="52">
        <v>0.96796838875110347</v>
      </c>
      <c r="F561" s="52">
        <v>0.94992956329241296</v>
      </c>
      <c r="G561" s="52">
        <v>0.68200000000000005</v>
      </c>
      <c r="H561" s="52">
        <v>0.70638152819390376</v>
      </c>
      <c r="I561" s="52">
        <v>0.60388528015596066</v>
      </c>
      <c r="J561" s="52">
        <v>1.1599999999999999</v>
      </c>
      <c r="K561" s="52">
        <v>1.282187944378711</v>
      </c>
      <c r="L561" s="52">
        <v>1.1051300892399616</v>
      </c>
      <c r="M561" s="53">
        <v>150</v>
      </c>
      <c r="N561" s="53">
        <v>149.99986544442362</v>
      </c>
      <c r="O561" s="53">
        <v>162.22531910936499</v>
      </c>
      <c r="P561" s="53">
        <v>88.23</v>
      </c>
      <c r="Q561" s="53">
        <v>82.637755756511822</v>
      </c>
      <c r="R561" s="53">
        <v>88.646108935576464</v>
      </c>
      <c r="S561" s="53">
        <v>61.77</v>
      </c>
      <c r="T561" s="53">
        <v>67.362109687911797</v>
      </c>
      <c r="U561" s="53">
        <v>73.57921017378851</v>
      </c>
      <c r="V561" s="53">
        <v>102.37</v>
      </c>
      <c r="W561" s="53">
        <v>105.95713418151189</v>
      </c>
      <c r="X561" s="53">
        <v>97.965482278748979</v>
      </c>
      <c r="Y561" s="54">
        <v>1800</v>
      </c>
      <c r="Z561" s="54">
        <v>1849</v>
      </c>
      <c r="AA561" s="54">
        <v>1883</v>
      </c>
      <c r="AB561" s="51">
        <v>15</v>
      </c>
      <c r="AC561" s="37"/>
    </row>
    <row r="562" spans="1:29" s="1" customFormat="1" x14ac:dyDescent="0.25">
      <c r="A562" s="51" t="s">
        <v>741</v>
      </c>
      <c r="B562" s="51" t="s">
        <v>3600</v>
      </c>
      <c r="C562" s="51">
        <v>24</v>
      </c>
      <c r="D562" s="52">
        <v>0.86199999999999999</v>
      </c>
      <c r="E562" s="52">
        <v>0.89739210405307757</v>
      </c>
      <c r="F562" s="52">
        <v>0.90286796536796532</v>
      </c>
      <c r="G562" s="52">
        <v>0.66200000000000003</v>
      </c>
      <c r="H562" s="52">
        <v>0.77077282788996648</v>
      </c>
      <c r="I562" s="52">
        <v>0.84310695489177701</v>
      </c>
      <c r="J562" s="52">
        <v>1.0959999999999999</v>
      </c>
      <c r="K562" s="52">
        <v>0.98223426244232903</v>
      </c>
      <c r="L562" s="52">
        <v>0.84367989848173319</v>
      </c>
      <c r="M562" s="53">
        <v>241.68</v>
      </c>
      <c r="N562" s="53">
        <v>245.44643551919251</v>
      </c>
      <c r="O562" s="53">
        <v>205.83698186302163</v>
      </c>
      <c r="P562" s="53">
        <v>145.9</v>
      </c>
      <c r="Q562" s="53">
        <v>192.60521693698101</v>
      </c>
      <c r="R562" s="53">
        <v>205.69719782935366</v>
      </c>
      <c r="S562" s="53">
        <v>95.78</v>
      </c>
      <c r="T562" s="53">
        <v>52.841218582211503</v>
      </c>
      <c r="U562" s="53">
        <v>0.13978403366798298</v>
      </c>
      <c r="V562" s="53">
        <v>159.9</v>
      </c>
      <c r="W562" s="53">
        <v>189.18344320064031</v>
      </c>
      <c r="X562" s="53">
        <v>173.54259098264609</v>
      </c>
      <c r="Y562" s="54">
        <v>2362</v>
      </c>
      <c r="Z562" s="54">
        <v>2868</v>
      </c>
      <c r="AA562" s="54">
        <v>2921</v>
      </c>
      <c r="AB562" s="51">
        <v>7</v>
      </c>
      <c r="AC562" s="52">
        <v>0.53565217391304343</v>
      </c>
    </row>
    <row r="563" spans="1:29" s="1" customFormat="1" x14ac:dyDescent="0.25">
      <c r="A563" s="51" t="s">
        <v>1308</v>
      </c>
      <c r="B563" s="51" t="s">
        <v>3600</v>
      </c>
      <c r="C563" s="51">
        <v>23</v>
      </c>
      <c r="D563" s="52">
        <v>0.85400000000000009</v>
      </c>
      <c r="E563" s="52">
        <v>0.90736364495699029</v>
      </c>
      <c r="F563" s="52">
        <v>0.88092548428936024</v>
      </c>
      <c r="G563" s="52">
        <v>1.05</v>
      </c>
      <c r="H563" s="52">
        <v>0.88791487861641782</v>
      </c>
      <c r="I563" s="52">
        <v>1.0136467520574894</v>
      </c>
      <c r="J563" s="52">
        <v>1.05</v>
      </c>
      <c r="K563" s="52">
        <v>0.88791487861641782</v>
      </c>
      <c r="L563" s="52">
        <v>1.0136467520574894</v>
      </c>
      <c r="M563" s="53">
        <v>138.57</v>
      </c>
      <c r="N563" s="53">
        <v>165.54744699412552</v>
      </c>
      <c r="O563" s="53">
        <v>132.37613092712652</v>
      </c>
      <c r="P563" s="53">
        <v>138.57</v>
      </c>
      <c r="Q563" s="53">
        <v>165.54744699412552</v>
      </c>
      <c r="R563" s="53">
        <v>132.37613092712652</v>
      </c>
      <c r="S563" s="53">
        <v>0</v>
      </c>
      <c r="T563" s="53">
        <v>0</v>
      </c>
      <c r="U563" s="53">
        <v>0</v>
      </c>
      <c r="V563" s="53">
        <v>145.54</v>
      </c>
      <c r="W563" s="53">
        <v>146.99204130304682</v>
      </c>
      <c r="X563" s="53">
        <v>134.18263516421879</v>
      </c>
      <c r="Y563" s="54">
        <v>2142</v>
      </c>
      <c r="Z563" s="54">
        <v>2203</v>
      </c>
      <c r="AA563" s="54">
        <v>2244</v>
      </c>
      <c r="AB563" s="51">
        <v>24</v>
      </c>
      <c r="AC563" s="52">
        <v>0.55007092198581564</v>
      </c>
    </row>
    <row r="564" spans="1:29" s="1" customFormat="1" x14ac:dyDescent="0.25">
      <c r="A564" s="51" t="s">
        <v>88</v>
      </c>
      <c r="B564" s="51" t="s">
        <v>3600</v>
      </c>
      <c r="C564" s="51">
        <v>30</v>
      </c>
      <c r="D564" s="52">
        <v>0.75099999999999989</v>
      </c>
      <c r="E564" s="52">
        <v>0.75969523502378455</v>
      </c>
      <c r="F564" s="52">
        <v>0.77863330125120311</v>
      </c>
      <c r="G564" s="52">
        <v>0.316</v>
      </c>
      <c r="H564" s="52">
        <v>0.5444975469165434</v>
      </c>
      <c r="I564" s="52">
        <v>0.9573949914130192</v>
      </c>
      <c r="J564" s="52">
        <v>1.6990000000000001</v>
      </c>
      <c r="K564" s="52">
        <v>1.7078098271692326</v>
      </c>
      <c r="L564" s="52">
        <v>2.3658756863465977</v>
      </c>
      <c r="M564" s="53">
        <v>354.12</v>
      </c>
      <c r="N564" s="53">
        <v>244.70489561659295</v>
      </c>
      <c r="O564" s="53">
        <v>150.28259187395255</v>
      </c>
      <c r="P564" s="53">
        <v>65.77</v>
      </c>
      <c r="Q564" s="53">
        <v>78.018766060479152</v>
      </c>
      <c r="R564" s="53">
        <v>60.814607287701278</v>
      </c>
      <c r="S564" s="53">
        <v>288.35000000000002</v>
      </c>
      <c r="T564" s="53">
        <v>166.6861295561138</v>
      </c>
      <c r="U564" s="53">
        <v>89.467984586251276</v>
      </c>
      <c r="V564" s="53">
        <v>111.75</v>
      </c>
      <c r="W564" s="53">
        <v>133.24121538170368</v>
      </c>
      <c r="X564" s="53">
        <v>143.87980075668906</v>
      </c>
      <c r="Y564" s="54">
        <v>1989</v>
      </c>
      <c r="Z564" s="54">
        <v>2434</v>
      </c>
      <c r="AA564" s="54">
        <v>2687</v>
      </c>
      <c r="AB564" s="51">
        <v>3</v>
      </c>
      <c r="AC564" s="37"/>
    </row>
    <row r="565" spans="1:29" s="1" customFormat="1" x14ac:dyDescent="0.25">
      <c r="A565" s="51" t="s">
        <v>1314</v>
      </c>
      <c r="B565" s="51" t="s">
        <v>3600</v>
      </c>
      <c r="C565" s="51">
        <v>24</v>
      </c>
      <c r="D565" s="52">
        <v>0.91599999999999993</v>
      </c>
      <c r="E565" s="52">
        <v>0.87039337474120082</v>
      </c>
      <c r="F565" s="52">
        <v>0.92211021803810111</v>
      </c>
      <c r="G565" s="52">
        <v>0.40100000000000002</v>
      </c>
      <c r="H565" s="52">
        <v>0.72991601310135523</v>
      </c>
      <c r="I565" s="52">
        <v>0.85792197195800146</v>
      </c>
      <c r="J565" s="52">
        <v>0.94400000000000006</v>
      </c>
      <c r="K565" s="52">
        <v>0.82168212127746854</v>
      </c>
      <c r="L565" s="52">
        <v>0.96984898195308045</v>
      </c>
      <c r="M565" s="53">
        <v>281.07</v>
      </c>
      <c r="N565" s="53">
        <v>158.70646528907093</v>
      </c>
      <c r="O565" s="53">
        <v>149.9998389626619</v>
      </c>
      <c r="P565" s="53">
        <v>119.23</v>
      </c>
      <c r="Q565" s="53">
        <v>140.98200191712488</v>
      </c>
      <c r="R565" s="53">
        <v>132.68886190618824</v>
      </c>
      <c r="S565" s="53">
        <v>161.84</v>
      </c>
      <c r="T565" s="53">
        <v>17.724463371946072</v>
      </c>
      <c r="U565" s="53">
        <v>17.310977056473646</v>
      </c>
      <c r="V565" s="53">
        <v>112.61</v>
      </c>
      <c r="W565" s="53">
        <v>115.8423903972073</v>
      </c>
      <c r="X565" s="53">
        <v>128.68815763622953</v>
      </c>
      <c r="Y565" s="54">
        <v>1995</v>
      </c>
      <c r="Z565" s="54">
        <v>2052</v>
      </c>
      <c r="AA565" s="54">
        <v>2508</v>
      </c>
      <c r="AB565" s="51">
        <v>20</v>
      </c>
      <c r="AC565" s="37"/>
    </row>
    <row r="566" spans="1:29" s="1" customFormat="1" x14ac:dyDescent="0.25">
      <c r="A566" s="51" t="s">
        <v>1329</v>
      </c>
      <c r="B566" s="51" t="s">
        <v>3600</v>
      </c>
      <c r="C566" s="51">
        <v>28</v>
      </c>
      <c r="D566" s="52">
        <v>0.79599999999999993</v>
      </c>
      <c r="E566" s="52">
        <v>0.86705320321750845</v>
      </c>
      <c r="F566" s="52">
        <v>0.87744299674267101</v>
      </c>
      <c r="G566" s="52">
        <v>0.52400000000000002</v>
      </c>
      <c r="H566" s="52">
        <v>0.62189095928226368</v>
      </c>
      <c r="I566" s="52">
        <v>0.5961611375845135</v>
      </c>
      <c r="J566" s="52">
        <v>1.1000000000000001</v>
      </c>
      <c r="K566" s="52">
        <v>1.1503267973856208</v>
      </c>
      <c r="L566" s="52">
        <v>1.1563665674311332</v>
      </c>
      <c r="M566" s="53">
        <v>207.68</v>
      </c>
      <c r="N566" s="53">
        <v>179.722465845703</v>
      </c>
      <c r="O566" s="53">
        <v>172.08106910416126</v>
      </c>
      <c r="P566" s="53">
        <v>98.99</v>
      </c>
      <c r="Q566" s="53">
        <v>97.161760417453351</v>
      </c>
      <c r="R566" s="53">
        <v>88.715852570690672</v>
      </c>
      <c r="S566" s="53">
        <v>108.69</v>
      </c>
      <c r="T566" s="53">
        <v>82.560705428249648</v>
      </c>
      <c r="U566" s="53">
        <v>83.365216533470573</v>
      </c>
      <c r="V566" s="53">
        <v>108.92</v>
      </c>
      <c r="W566" s="53">
        <v>111.7677766893581</v>
      </c>
      <c r="X566" s="53">
        <v>102.58804591389605</v>
      </c>
      <c r="Y566" s="54">
        <v>1785</v>
      </c>
      <c r="Z566" s="54">
        <v>1836</v>
      </c>
      <c r="AA566" s="54">
        <v>1870</v>
      </c>
      <c r="AB566" s="51">
        <v>29</v>
      </c>
      <c r="AC566" s="37"/>
    </row>
    <row r="567" spans="1:29" s="1" customFormat="1" x14ac:dyDescent="0.25">
      <c r="A567" s="51" t="s">
        <v>1316</v>
      </c>
      <c r="B567" s="51" t="s">
        <v>3600</v>
      </c>
      <c r="C567" s="51">
        <v>29</v>
      </c>
      <c r="D567" s="52">
        <v>0.91799999999999993</v>
      </c>
      <c r="E567" s="52">
        <v>0.88480681777491321</v>
      </c>
      <c r="F567" s="52">
        <v>0.86664760951904529</v>
      </c>
      <c r="G567" s="52">
        <v>0.873</v>
      </c>
      <c r="H567" s="52">
        <v>0.88590142694303853</v>
      </c>
      <c r="I567" s="52">
        <v>0.82481646013560905</v>
      </c>
      <c r="J567" s="52">
        <v>1.58</v>
      </c>
      <c r="K567" s="52">
        <v>1.2879785172749725</v>
      </c>
      <c r="L567" s="52">
        <v>1.2070884031589177</v>
      </c>
      <c r="M567" s="53">
        <v>149.96</v>
      </c>
      <c r="N567" s="53">
        <v>167.41765640698083</v>
      </c>
      <c r="O567" s="53">
        <v>177.42603238554011</v>
      </c>
      <c r="P567" s="53">
        <v>82.82</v>
      </c>
      <c r="Q567" s="53">
        <v>115.15373798330174</v>
      </c>
      <c r="R567" s="53">
        <v>121.23711203352552</v>
      </c>
      <c r="S567" s="53">
        <v>67.13</v>
      </c>
      <c r="T567" s="53">
        <v>52.263918423679087</v>
      </c>
      <c r="U567" s="53">
        <v>56.188920352014577</v>
      </c>
      <c r="V567" s="53">
        <v>130.88999999999999</v>
      </c>
      <c r="W567" s="53">
        <v>148.31554070640365</v>
      </c>
      <c r="X567" s="53">
        <v>146.34391196814713</v>
      </c>
      <c r="Y567" s="54">
        <v>2357</v>
      </c>
      <c r="Z567" s="54">
        <v>2694</v>
      </c>
      <c r="AA567" s="54">
        <v>2876</v>
      </c>
      <c r="AB567" s="51">
        <v>21</v>
      </c>
      <c r="AC567" s="37"/>
    </row>
    <row r="568" spans="1:29" s="1" customFormat="1" x14ac:dyDescent="0.25">
      <c r="A568" s="51" t="s">
        <v>921</v>
      </c>
      <c r="B568" s="51" t="s">
        <v>3600</v>
      </c>
      <c r="C568" s="51">
        <v>29</v>
      </c>
      <c r="D568" s="52">
        <v>0.8640000000000001</v>
      </c>
      <c r="E568" s="52">
        <v>0.88821185844855866</v>
      </c>
      <c r="F568" s="52">
        <v>0.90865740360108527</v>
      </c>
      <c r="G568" s="52">
        <v>0.80500000000000005</v>
      </c>
      <c r="H568" s="52">
        <v>0.70564314344710311</v>
      </c>
      <c r="I568" s="52">
        <v>0.86265976812010259</v>
      </c>
      <c r="J568" s="52">
        <v>2.8139999999999996</v>
      </c>
      <c r="K568" s="52">
        <v>1.8315132408575032</v>
      </c>
      <c r="L568" s="52">
        <v>1.7669486429058254</v>
      </c>
      <c r="M568" s="53">
        <v>168.15</v>
      </c>
      <c r="N568" s="53">
        <v>200.70070948541832</v>
      </c>
      <c r="O568" s="53">
        <v>151.02462307646073</v>
      </c>
      <c r="P568" s="53">
        <v>48.1</v>
      </c>
      <c r="Q568" s="53">
        <v>77.32571972400666</v>
      </c>
      <c r="R568" s="53">
        <v>73.733250169234992</v>
      </c>
      <c r="S568" s="53">
        <v>120.06</v>
      </c>
      <c r="T568" s="53">
        <v>123.37498976141164</v>
      </c>
      <c r="U568" s="53">
        <v>77.291372907225721</v>
      </c>
      <c r="V568" s="53">
        <v>135.34</v>
      </c>
      <c r="W568" s="53">
        <v>141.6230795333544</v>
      </c>
      <c r="X568" s="53">
        <v>130.28286632356549</v>
      </c>
      <c r="Y568" s="54">
        <v>2453</v>
      </c>
      <c r="Z568" s="54">
        <v>2523</v>
      </c>
      <c r="AA568" s="54">
        <v>2570</v>
      </c>
      <c r="AB568" s="51">
        <v>12</v>
      </c>
      <c r="AC568" s="37"/>
    </row>
    <row r="569" spans="1:29" s="1" customFormat="1" x14ac:dyDescent="0.25">
      <c r="A569" s="51" t="s">
        <v>1345</v>
      </c>
      <c r="B569" s="51" t="s">
        <v>3600</v>
      </c>
      <c r="C569" s="51">
        <v>16</v>
      </c>
      <c r="D569" s="52">
        <v>0.72499999999999998</v>
      </c>
      <c r="E569" s="52">
        <v>0.94263125886884247</v>
      </c>
      <c r="F569" s="52">
        <v>0.93933720277101662</v>
      </c>
      <c r="G569" s="52">
        <v>0.41499999999999998</v>
      </c>
      <c r="H569" s="52">
        <v>0.59842285247630878</v>
      </c>
      <c r="I569" s="52">
        <v>0.85242091835123679</v>
      </c>
      <c r="J569" s="52">
        <v>1.0640000000000001</v>
      </c>
      <c r="K569" s="52">
        <v>1.3994250872812994</v>
      </c>
      <c r="L569" s="52">
        <v>1.4658832984003214</v>
      </c>
      <c r="M569" s="53">
        <v>373.67</v>
      </c>
      <c r="N569" s="53">
        <v>233.49640779340987</v>
      </c>
      <c r="O569" s="53">
        <v>150</v>
      </c>
      <c r="P569" s="53">
        <v>145.69</v>
      </c>
      <c r="Q569" s="53">
        <v>99.847850138345137</v>
      </c>
      <c r="R569" s="53">
        <v>87.226000795710746</v>
      </c>
      <c r="S569" s="53">
        <v>227.98</v>
      </c>
      <c r="T569" s="53">
        <v>133.64855765506474</v>
      </c>
      <c r="U569" s="53">
        <v>62.773999204289261</v>
      </c>
      <c r="V569" s="53">
        <v>154.96</v>
      </c>
      <c r="W569" s="53">
        <v>139.72958639470374</v>
      </c>
      <c r="X569" s="53">
        <v>127.86313775268552</v>
      </c>
      <c r="Y569" s="54">
        <v>2520</v>
      </c>
      <c r="Z569" s="54">
        <v>2592</v>
      </c>
      <c r="AA569" s="54">
        <v>2640</v>
      </c>
      <c r="AB569" s="51">
        <v>17</v>
      </c>
      <c r="AC569" s="37"/>
    </row>
    <row r="570" spans="1:29" s="1" customFormat="1" x14ac:dyDescent="0.25">
      <c r="A570" s="51" t="s">
        <v>1348</v>
      </c>
      <c r="B570" s="51" t="s">
        <v>3600</v>
      </c>
      <c r="C570" s="51">
        <v>17</v>
      </c>
      <c r="D570" s="52">
        <v>0.61899999999999999</v>
      </c>
      <c r="E570" s="52">
        <v>0.73308474576271188</v>
      </c>
      <c r="F570" s="52">
        <v>0.74943172807527625</v>
      </c>
      <c r="G570" s="52">
        <v>0.28999999999999998</v>
      </c>
      <c r="H570" s="52">
        <v>0.30789951177537928</v>
      </c>
      <c r="I570" s="52">
        <v>0.72828163123039391</v>
      </c>
      <c r="J570" s="52">
        <v>1.0659999999999998</v>
      </c>
      <c r="K570" s="52">
        <v>1.1848226095250092</v>
      </c>
      <c r="L570" s="52">
        <v>1.2962537119601631</v>
      </c>
      <c r="M570" s="53">
        <v>435.45</v>
      </c>
      <c r="N570" s="53">
        <v>422.09444401676251</v>
      </c>
      <c r="O570" s="53">
        <v>165.03630913849014</v>
      </c>
      <c r="P570" s="53">
        <v>118.37</v>
      </c>
      <c r="Q570" s="53">
        <v>109.68956212606616</v>
      </c>
      <c r="R570" s="53">
        <v>92.72329276486343</v>
      </c>
      <c r="S570" s="53">
        <v>317.08</v>
      </c>
      <c r="T570" s="53">
        <v>312.40488189069634</v>
      </c>
      <c r="U570" s="53">
        <v>72.313016373626709</v>
      </c>
      <c r="V570" s="53">
        <v>126.21</v>
      </c>
      <c r="W570" s="53">
        <v>129.96267323586133</v>
      </c>
      <c r="X570" s="53">
        <v>120.19291243162316</v>
      </c>
      <c r="Y570" s="54">
        <v>2520</v>
      </c>
      <c r="Z570" s="54">
        <v>2592</v>
      </c>
      <c r="AA570" s="54">
        <v>2640</v>
      </c>
      <c r="AB570" s="51">
        <v>19</v>
      </c>
      <c r="AC570" s="37"/>
    </row>
    <row r="571" spans="1:29" s="1" customFormat="1" x14ac:dyDescent="0.25">
      <c r="A571" s="51" t="s">
        <v>1340</v>
      </c>
      <c r="B571" s="51" t="s">
        <v>3600</v>
      </c>
      <c r="C571" s="51">
        <v>20</v>
      </c>
      <c r="D571" s="52">
        <v>0.72599999999999998</v>
      </c>
      <c r="E571" s="52">
        <v>0.77239418134091653</v>
      </c>
      <c r="F571" s="52">
        <v>0.81730862520617054</v>
      </c>
      <c r="G571" s="52">
        <v>0.73599999999999999</v>
      </c>
      <c r="H571" s="52">
        <v>0.68745272607784547</v>
      </c>
      <c r="I571" s="52">
        <v>0.74877363399826535</v>
      </c>
      <c r="J571" s="52">
        <v>1.81</v>
      </c>
      <c r="K571" s="52">
        <v>1.2587068065204559</v>
      </c>
      <c r="L571" s="52">
        <v>0.91931100869757798</v>
      </c>
      <c r="M571" s="53">
        <v>193.81</v>
      </c>
      <c r="N571" s="53">
        <v>208.22688150249093</v>
      </c>
      <c r="O571" s="53">
        <v>172.07681341799176</v>
      </c>
      <c r="P571" s="53">
        <v>78.819999999999993</v>
      </c>
      <c r="Q571" s="53">
        <v>113.7247662362979</v>
      </c>
      <c r="R571" s="53">
        <v>140.15559445151524</v>
      </c>
      <c r="S571" s="53">
        <v>114.99</v>
      </c>
      <c r="T571" s="53">
        <v>94.502115266193044</v>
      </c>
      <c r="U571" s="53">
        <v>31.921218966476513</v>
      </c>
      <c r="V571" s="53">
        <v>142.63</v>
      </c>
      <c r="W571" s="53">
        <v>143.14613733157589</v>
      </c>
      <c r="X571" s="53">
        <v>128.84658090983115</v>
      </c>
      <c r="Y571" s="54">
        <v>2200</v>
      </c>
      <c r="Z571" s="54">
        <v>2268</v>
      </c>
      <c r="AA571" s="54">
        <v>2310</v>
      </c>
      <c r="AB571" s="51">
        <v>21</v>
      </c>
      <c r="AC571" s="52">
        <v>0.46431372549019606</v>
      </c>
    </row>
    <row r="572" spans="1:29" s="1" customFormat="1" x14ac:dyDescent="0.25">
      <c r="A572" s="51" t="s">
        <v>1319</v>
      </c>
      <c r="B572" s="51" t="s">
        <v>3600</v>
      </c>
      <c r="C572" s="51">
        <v>21</v>
      </c>
      <c r="D572" s="52">
        <v>0.94</v>
      </c>
      <c r="E572" s="52">
        <v>0.97948107947364504</v>
      </c>
      <c r="F572" s="52">
        <v>0.98234302879331814</v>
      </c>
      <c r="G572" s="52">
        <v>0.80599999999999994</v>
      </c>
      <c r="H572" s="52">
        <v>0.70340658601019701</v>
      </c>
      <c r="I572" s="52">
        <v>0.90163614753185006</v>
      </c>
      <c r="J572" s="52">
        <v>1.1520000000000001</v>
      </c>
      <c r="K572" s="52">
        <v>1.0107475533901942</v>
      </c>
      <c r="L572" s="52">
        <v>0.90163614753185006</v>
      </c>
      <c r="M572" s="53">
        <v>237.43</v>
      </c>
      <c r="N572" s="53">
        <v>218.9891434019797</v>
      </c>
      <c r="O572" s="53">
        <v>174.91142116747835</v>
      </c>
      <c r="P572" s="53">
        <v>166.04</v>
      </c>
      <c r="Q572" s="53">
        <v>152.40047350796627</v>
      </c>
      <c r="R572" s="53">
        <v>174.91142116747835</v>
      </c>
      <c r="S572" s="53">
        <v>71.39</v>
      </c>
      <c r="T572" s="53">
        <v>66.588669894013435</v>
      </c>
      <c r="U572" s="53">
        <v>0</v>
      </c>
      <c r="V572" s="53">
        <v>191.29</v>
      </c>
      <c r="W572" s="53">
        <v>154.03840573368402</v>
      </c>
      <c r="X572" s="53">
        <v>157.70645994076608</v>
      </c>
      <c r="Y572" s="54">
        <v>3090</v>
      </c>
      <c r="Z572" s="54">
        <v>3180</v>
      </c>
      <c r="AA572" s="54">
        <v>3240</v>
      </c>
      <c r="AB572" s="51">
        <v>15</v>
      </c>
      <c r="AC572" s="52">
        <v>0.67128463476070532</v>
      </c>
    </row>
    <row r="573" spans="1:29" s="1" customFormat="1" x14ac:dyDescent="0.25">
      <c r="A573" s="51" t="s">
        <v>220</v>
      </c>
      <c r="B573" s="51" t="s">
        <v>3600</v>
      </c>
      <c r="C573" s="51">
        <v>22</v>
      </c>
      <c r="D573" s="52">
        <v>0.48299999999999998</v>
      </c>
      <c r="E573" s="52">
        <v>0.54582047497651953</v>
      </c>
      <c r="F573" s="52">
        <v>0.64063307493540056</v>
      </c>
      <c r="G573" s="52">
        <v>0.27800000000000002</v>
      </c>
      <c r="H573" s="52">
        <v>0.27000599812134313</v>
      </c>
      <c r="I573" s="52">
        <v>0.35243958032221473</v>
      </c>
      <c r="J573" s="52">
        <v>0.51800000000000002</v>
      </c>
      <c r="K573" s="52">
        <v>0.48685821565586479</v>
      </c>
      <c r="L573" s="52">
        <v>0.35243958032221467</v>
      </c>
      <c r="M573" s="53">
        <v>324.67</v>
      </c>
      <c r="N573" s="53">
        <v>348.68239323794262</v>
      </c>
      <c r="O573" s="53">
        <v>246.23527917147428</v>
      </c>
      <c r="P573" s="53">
        <v>174.28</v>
      </c>
      <c r="Q573" s="53">
        <v>193.37526734908096</v>
      </c>
      <c r="R573" s="53">
        <v>246.23527917147428</v>
      </c>
      <c r="S573" s="53">
        <v>150.4</v>
      </c>
      <c r="T573" s="53">
        <v>155.30712588886169</v>
      </c>
      <c r="U573" s="53">
        <v>0</v>
      </c>
      <c r="V573" s="53">
        <v>90.36</v>
      </c>
      <c r="W573" s="53">
        <v>94.146337613549363</v>
      </c>
      <c r="X573" s="53">
        <v>86.783058451717764</v>
      </c>
      <c r="Y573" s="54">
        <v>1365</v>
      </c>
      <c r="Z573" s="54">
        <v>1404</v>
      </c>
      <c r="AA573" s="54">
        <v>1430</v>
      </c>
      <c r="AB573" s="51">
        <v>22</v>
      </c>
      <c r="AC573" s="52">
        <v>0.27779336138382421</v>
      </c>
    </row>
    <row r="574" spans="1:29" s="1" customFormat="1" x14ac:dyDescent="0.25">
      <c r="A574" s="51" t="s">
        <v>1279</v>
      </c>
      <c r="B574" s="51" t="s">
        <v>3600</v>
      </c>
      <c r="C574" s="51">
        <v>18</v>
      </c>
      <c r="D574" s="52">
        <v>0.53100000000000003</v>
      </c>
      <c r="E574" s="52">
        <v>0.58986504602734824</v>
      </c>
      <c r="F574" s="52">
        <v>0.68044189852700487</v>
      </c>
      <c r="G574" s="52">
        <v>0.39799999999999996</v>
      </c>
      <c r="H574" s="52">
        <v>0.35275521109707703</v>
      </c>
      <c r="I574" s="52">
        <v>0.50391848173970211</v>
      </c>
      <c r="J574" s="52">
        <v>0.92099999999999993</v>
      </c>
      <c r="K574" s="52">
        <v>0.99049357844371699</v>
      </c>
      <c r="L574" s="52">
        <v>0.64490274871862996</v>
      </c>
      <c r="M574" s="53">
        <v>187.8</v>
      </c>
      <c r="N574" s="53">
        <v>223.24649365470799</v>
      </c>
      <c r="O574" s="53">
        <v>150.00051900599971</v>
      </c>
      <c r="P574" s="53">
        <v>81.09</v>
      </c>
      <c r="Q574" s="53">
        <v>79.50719288820072</v>
      </c>
      <c r="R574" s="53">
        <v>117.20842242936328</v>
      </c>
      <c r="S574" s="53">
        <v>106.71</v>
      </c>
      <c r="T574" s="53">
        <v>143.73930076650726</v>
      </c>
      <c r="U574" s="53">
        <v>32.792096576636425</v>
      </c>
      <c r="V574" s="53">
        <v>74.73</v>
      </c>
      <c r="W574" s="53">
        <v>78.751363995848777</v>
      </c>
      <c r="X574" s="53">
        <v>75.588033797670704</v>
      </c>
      <c r="Y574" s="54">
        <v>1320</v>
      </c>
      <c r="Z574" s="54">
        <v>1369</v>
      </c>
      <c r="AA574" s="54">
        <v>1453</v>
      </c>
      <c r="AB574" s="51">
        <v>19</v>
      </c>
      <c r="AC574" s="37"/>
    </row>
    <row r="575" spans="1:29" s="1" customFormat="1" x14ac:dyDescent="0.25">
      <c r="A575" s="51" t="s">
        <v>300</v>
      </c>
      <c r="B575" s="51" t="s">
        <v>3600</v>
      </c>
      <c r="C575" s="51">
        <v>20</v>
      </c>
      <c r="D575" s="52">
        <v>0.63900000000000001</v>
      </c>
      <c r="E575" s="52">
        <v>0.76113853018727606</v>
      </c>
      <c r="F575" s="52">
        <v>0.77310122809109338</v>
      </c>
      <c r="G575" s="52">
        <v>0.42100000000000004</v>
      </c>
      <c r="H575" s="52">
        <v>0.45093579197261635</v>
      </c>
      <c r="I575" s="52">
        <v>0.58222885177253036</v>
      </c>
      <c r="J575" s="52">
        <v>1.3069999999999999</v>
      </c>
      <c r="K575" s="52">
        <v>1.2746851444356011</v>
      </c>
      <c r="L575" s="52">
        <v>0.82039934823899197</v>
      </c>
      <c r="M575" s="53">
        <v>174.32</v>
      </c>
      <c r="N575" s="53">
        <v>168.70881359878916</v>
      </c>
      <c r="O575" s="53">
        <v>117.61548323130125</v>
      </c>
      <c r="P575" s="53">
        <v>56.18</v>
      </c>
      <c r="Q575" s="53">
        <v>59.682850157177782</v>
      </c>
      <c r="R575" s="53">
        <v>83.470480442755132</v>
      </c>
      <c r="S575" s="53">
        <v>118.15</v>
      </c>
      <c r="T575" s="53">
        <v>109.02596344161137</v>
      </c>
      <c r="U575" s="53">
        <v>34.145002788546115</v>
      </c>
      <c r="V575" s="53">
        <v>73.42</v>
      </c>
      <c r="W575" s="53">
        <v>76.076842472930494</v>
      </c>
      <c r="X575" s="53">
        <v>68.479127752431836</v>
      </c>
      <c r="Y575" s="54">
        <v>1266</v>
      </c>
      <c r="Z575" s="54">
        <v>1302</v>
      </c>
      <c r="AA575" s="54">
        <v>1326</v>
      </c>
      <c r="AB575" s="51">
        <v>21</v>
      </c>
      <c r="AC575" s="37"/>
    </row>
    <row r="576" spans="1:29" s="1" customFormat="1" x14ac:dyDescent="0.25">
      <c r="A576" s="51" t="s">
        <v>1327</v>
      </c>
      <c r="B576" s="51" t="s">
        <v>3601</v>
      </c>
      <c r="C576" s="51">
        <v>23</v>
      </c>
      <c r="D576" s="52">
        <v>0.71200000000000008</v>
      </c>
      <c r="E576" s="52">
        <v>0.75039936102236426</v>
      </c>
      <c r="F576" s="52">
        <v>0.83267405063291144</v>
      </c>
      <c r="G576" s="52">
        <v>0.49099999999999999</v>
      </c>
      <c r="H576" s="52">
        <v>0.77623908233201688</v>
      </c>
      <c r="I576" s="52">
        <v>1</v>
      </c>
      <c r="J576" s="52">
        <v>1.4259999999999999</v>
      </c>
      <c r="K576" s="52">
        <v>1.683065856445414</v>
      </c>
      <c r="L576" s="52">
        <v>1.5209301380784797</v>
      </c>
      <c r="M576" s="53">
        <v>220.6</v>
      </c>
      <c r="N576" s="53">
        <v>186.60174266741535</v>
      </c>
      <c r="O576" s="53">
        <v>150.71435293075677</v>
      </c>
      <c r="P576" s="53">
        <v>75.92</v>
      </c>
      <c r="Q576" s="53">
        <v>86.061733671921488</v>
      </c>
      <c r="R576" s="53">
        <v>99.093540957224377</v>
      </c>
      <c r="S576" s="53">
        <v>144.68</v>
      </c>
      <c r="T576" s="53">
        <v>100.54000899549388</v>
      </c>
      <c r="U576" s="53">
        <v>51.620811973532383</v>
      </c>
      <c r="V576" s="53">
        <v>108.27</v>
      </c>
      <c r="W576" s="53">
        <v>144.84756548970967</v>
      </c>
      <c r="X576" s="53">
        <v>150.71435293075675</v>
      </c>
      <c r="Y576" s="54">
        <v>1902</v>
      </c>
      <c r="Z576" s="54">
        <v>2624</v>
      </c>
      <c r="AA576" s="54">
        <v>2673</v>
      </c>
      <c r="AB576" s="51">
        <v>6</v>
      </c>
      <c r="AC576" s="37"/>
    </row>
    <row r="577" spans="1:29" s="1" customFormat="1" x14ac:dyDescent="0.25">
      <c r="A577" s="51" t="s">
        <v>356</v>
      </c>
      <c r="B577" s="51" t="s">
        <v>3601</v>
      </c>
      <c r="C577" s="51">
        <v>15</v>
      </c>
      <c r="D577" s="52">
        <v>0.44799999999999995</v>
      </c>
      <c r="E577" s="52">
        <v>0.42065299924069854</v>
      </c>
      <c r="F577" s="52">
        <v>0.45555555555555555</v>
      </c>
      <c r="G577" s="52">
        <v>0.157</v>
      </c>
      <c r="H577" s="52">
        <v>0.4568197879858657</v>
      </c>
      <c r="I577" s="52">
        <v>1.0643033800494641</v>
      </c>
      <c r="J577" s="52">
        <v>1.2830000000000001</v>
      </c>
      <c r="K577" s="52">
        <v>1.1245650661099513</v>
      </c>
      <c r="L577" s="52">
        <v>1.0643033800494641</v>
      </c>
      <c r="M577" s="53">
        <v>1118.3499999999999</v>
      </c>
      <c r="N577" s="53">
        <v>401.87446748082931</v>
      </c>
      <c r="O577" s="53">
        <v>176.529734735728</v>
      </c>
      <c r="P577" s="53">
        <v>137.04</v>
      </c>
      <c r="Q577" s="53">
        <v>163.24907696677082</v>
      </c>
      <c r="R577" s="53">
        <v>176.529734735728</v>
      </c>
      <c r="S577" s="53">
        <v>981.32</v>
      </c>
      <c r="T577" s="53">
        <v>238.62539051405849</v>
      </c>
      <c r="U577" s="53">
        <v>0</v>
      </c>
      <c r="V577" s="53">
        <v>175.8</v>
      </c>
      <c r="W577" s="53">
        <v>183.58420903152515</v>
      </c>
      <c r="X577" s="53">
        <v>187.8811933584706</v>
      </c>
      <c r="Y577" s="54">
        <v>3250</v>
      </c>
      <c r="Z577" s="54">
        <v>3341</v>
      </c>
      <c r="AA577" s="54">
        <v>3411</v>
      </c>
      <c r="AB577" s="51">
        <v>16</v>
      </c>
      <c r="AC577" s="37"/>
    </row>
    <row r="578" spans="1:29" s="1" customFormat="1" x14ac:dyDescent="0.25">
      <c r="A578" s="51" t="s">
        <v>1337</v>
      </c>
      <c r="B578" s="51" t="s">
        <v>3601</v>
      </c>
      <c r="C578" s="51">
        <v>29</v>
      </c>
      <c r="D578" s="52">
        <v>0.84200000000000008</v>
      </c>
      <c r="E578" s="52">
        <v>0.87853277209861691</v>
      </c>
      <c r="F578" s="52">
        <v>0.88968854696612487</v>
      </c>
      <c r="G578" s="52">
        <v>0.42899999999999999</v>
      </c>
      <c r="H578" s="52">
        <v>0.54247762903233443</v>
      </c>
      <c r="I578" s="52">
        <v>0.87106059316460205</v>
      </c>
      <c r="J578" s="52">
        <v>1.329</v>
      </c>
      <c r="K578" s="52">
        <v>1.4955838801842114</v>
      </c>
      <c r="L578" s="52">
        <v>1.2231892561444684</v>
      </c>
      <c r="M578" s="53">
        <v>261.07</v>
      </c>
      <c r="N578" s="53">
        <v>246.77003489203088</v>
      </c>
      <c r="O578" s="53">
        <v>149.99849118270384</v>
      </c>
      <c r="P578" s="53">
        <v>84.29</v>
      </c>
      <c r="Q578" s="53">
        <v>89.508335318489046</v>
      </c>
      <c r="R578" s="53">
        <v>106.8173007954949</v>
      </c>
      <c r="S578" s="53">
        <v>176.78</v>
      </c>
      <c r="T578" s="53">
        <v>157.26169957354185</v>
      </c>
      <c r="U578" s="53">
        <v>43.181190387208943</v>
      </c>
      <c r="V578" s="53">
        <v>112.05</v>
      </c>
      <c r="W578" s="53">
        <v>133.86722344445533</v>
      </c>
      <c r="X578" s="53">
        <v>130.65777470340134</v>
      </c>
      <c r="Y578" s="54">
        <v>1750</v>
      </c>
      <c r="Z578" s="54">
        <v>1800</v>
      </c>
      <c r="AA578" s="54">
        <v>1830</v>
      </c>
      <c r="AB578" s="51">
        <v>13</v>
      </c>
      <c r="AC578" s="37"/>
    </row>
    <row r="579" spans="1:29" s="1" customFormat="1" x14ac:dyDescent="0.25">
      <c r="A579" s="51" t="s">
        <v>1366</v>
      </c>
      <c r="B579" s="51" t="s">
        <v>3601</v>
      </c>
      <c r="C579" s="51">
        <v>17</v>
      </c>
      <c r="D579" s="52">
        <v>0.72400000000000009</v>
      </c>
      <c r="E579" s="52">
        <v>0.70284579748510922</v>
      </c>
      <c r="F579" s="52">
        <v>0.73003300330033005</v>
      </c>
      <c r="G579" s="52">
        <v>0.747</v>
      </c>
      <c r="H579" s="52">
        <v>0.67113254409978429</v>
      </c>
      <c r="I579" s="52">
        <v>0.87143667199340169</v>
      </c>
      <c r="J579" s="52">
        <v>1.956</v>
      </c>
      <c r="K579" s="52">
        <v>1.9335109161182493</v>
      </c>
      <c r="L579" s="52">
        <v>1.8899530446448538</v>
      </c>
      <c r="M579" s="53">
        <v>168.7</v>
      </c>
      <c r="N579" s="53">
        <v>193.1574247544342</v>
      </c>
      <c r="O579" s="53">
        <v>159.89153190577451</v>
      </c>
      <c r="P579" s="53">
        <v>64.45</v>
      </c>
      <c r="Q579" s="53">
        <v>67.046031551485655</v>
      </c>
      <c r="R579" s="53">
        <v>73.724236080202644</v>
      </c>
      <c r="S579" s="53">
        <v>104.25</v>
      </c>
      <c r="T579" s="53">
        <v>126.11139320294853</v>
      </c>
      <c r="U579" s="53">
        <v>86.16729582557187</v>
      </c>
      <c r="V579" s="53">
        <v>126.03</v>
      </c>
      <c r="W579" s="53">
        <v>129.63423388720608</v>
      </c>
      <c r="X579" s="53">
        <v>139.33534444389497</v>
      </c>
      <c r="Y579" s="54">
        <v>2520</v>
      </c>
      <c r="Z579" s="54">
        <v>2592</v>
      </c>
      <c r="AA579" s="54">
        <v>2640</v>
      </c>
      <c r="AB579" s="51">
        <v>17</v>
      </c>
      <c r="AC579" s="37"/>
    </row>
    <row r="580" spans="1:29" s="1" customFormat="1" x14ac:dyDescent="0.25">
      <c r="A580" s="51" t="s">
        <v>493</v>
      </c>
      <c r="B580" s="51" t="s">
        <v>3601</v>
      </c>
      <c r="C580" s="51">
        <v>29</v>
      </c>
      <c r="D580" s="52">
        <v>0.92099999999999993</v>
      </c>
      <c r="E580" s="52">
        <v>0.94935824674757707</v>
      </c>
      <c r="F580" s="52">
        <v>0.96413376446562282</v>
      </c>
      <c r="G580" s="52">
        <v>0.69200000000000006</v>
      </c>
      <c r="H580" s="52">
        <v>0.90381864104420928</v>
      </c>
      <c r="I580" s="52">
        <v>0.98083905103670666</v>
      </c>
      <c r="J580" s="52">
        <v>1.7280000000000002</v>
      </c>
      <c r="K580" s="52">
        <v>2.0623413087577416</v>
      </c>
      <c r="L580" s="52">
        <v>2.1548836901929689</v>
      </c>
      <c r="M580" s="53">
        <v>176.55</v>
      </c>
      <c r="N580" s="53">
        <v>160.84702482105459</v>
      </c>
      <c r="O580" s="53">
        <v>150.00009024000229</v>
      </c>
      <c r="P580" s="53">
        <v>70.73</v>
      </c>
      <c r="Q580" s="53">
        <v>70.491018519789932</v>
      </c>
      <c r="R580" s="53">
        <v>68.27558574785499</v>
      </c>
      <c r="S580" s="53">
        <v>105.82</v>
      </c>
      <c r="T580" s="53">
        <v>90.356006301264657</v>
      </c>
      <c r="U580" s="53">
        <v>81.724504492147318</v>
      </c>
      <c r="V580" s="53">
        <v>122.26</v>
      </c>
      <c r="W580" s="53">
        <v>145.37653938976976</v>
      </c>
      <c r="X580" s="53">
        <v>147.12594616642423</v>
      </c>
      <c r="Y580" s="54">
        <v>2410</v>
      </c>
      <c r="Z580" s="54">
        <v>2800</v>
      </c>
      <c r="AA580" s="54">
        <v>2860</v>
      </c>
      <c r="AB580" s="51">
        <v>7</v>
      </c>
      <c r="AC580" s="37"/>
    </row>
    <row r="581" spans="1:29" s="1" customFormat="1" x14ac:dyDescent="0.25">
      <c r="A581" s="51" t="s">
        <v>622</v>
      </c>
      <c r="B581" s="51" t="s">
        <v>3601</v>
      </c>
      <c r="C581" s="51">
        <v>25</v>
      </c>
      <c r="D581" s="52">
        <v>0.77300000000000002</v>
      </c>
      <c r="E581" s="52">
        <v>0.87695475053659822</v>
      </c>
      <c r="F581" s="52">
        <v>0.94872668426880169</v>
      </c>
      <c r="G581" s="52">
        <v>0.45700000000000002</v>
      </c>
      <c r="H581" s="52">
        <v>0.61122479924770445</v>
      </c>
      <c r="I581" s="52">
        <v>1</v>
      </c>
      <c r="J581" s="52">
        <v>1.012</v>
      </c>
      <c r="K581" s="52">
        <v>1.2458393068628062</v>
      </c>
      <c r="L581" s="52">
        <v>1.3025895120304678</v>
      </c>
      <c r="M581" s="53">
        <v>335.53</v>
      </c>
      <c r="N581" s="53">
        <v>265.20864620238365</v>
      </c>
      <c r="O581" s="53">
        <v>165.57138439469665</v>
      </c>
      <c r="P581" s="53">
        <v>151.51</v>
      </c>
      <c r="Q581" s="53">
        <v>130.11477534932069</v>
      </c>
      <c r="R581" s="53">
        <v>127.10941003709226</v>
      </c>
      <c r="S581" s="53">
        <v>184.02</v>
      </c>
      <c r="T581" s="53">
        <v>135.09387085306295</v>
      </c>
      <c r="U581" s="53">
        <v>38.461974357604397</v>
      </c>
      <c r="V581" s="53">
        <v>153.32</v>
      </c>
      <c r="W581" s="53">
        <v>162.10210153380743</v>
      </c>
      <c r="X581" s="53">
        <v>165.57138439469665</v>
      </c>
      <c r="Y581" s="54">
        <v>2730</v>
      </c>
      <c r="Z581" s="54">
        <v>2800</v>
      </c>
      <c r="AA581" s="54">
        <v>2860</v>
      </c>
      <c r="AB581" s="51">
        <v>26</v>
      </c>
      <c r="AC581" s="37"/>
    </row>
    <row r="582" spans="1:29" s="1" customFormat="1" x14ac:dyDescent="0.25">
      <c r="A582" s="51" t="s">
        <v>1341</v>
      </c>
      <c r="B582" s="51" t="s">
        <v>3601</v>
      </c>
      <c r="C582" s="51">
        <v>20</v>
      </c>
      <c r="D582" s="52">
        <v>0.28399999999999997</v>
      </c>
      <c r="E582" s="52">
        <v>0.44971990081733859</v>
      </c>
      <c r="F582" s="52">
        <v>0.66604671923820857</v>
      </c>
      <c r="G582" s="52">
        <v>0.14099999999999999</v>
      </c>
      <c r="H582" s="52">
        <v>0.50473597911393409</v>
      </c>
      <c r="I582" s="52">
        <v>0.50085892764185325</v>
      </c>
      <c r="J582" s="52">
        <v>1.022</v>
      </c>
      <c r="K582" s="52">
        <v>1.2416682984139416</v>
      </c>
      <c r="L582" s="52">
        <v>0.94883468656520176</v>
      </c>
      <c r="M582" s="53">
        <v>492.39</v>
      </c>
      <c r="N582" s="53">
        <v>150.00501473376539</v>
      </c>
      <c r="O582" s="53">
        <v>150.00039042267156</v>
      </c>
      <c r="P582" s="53">
        <v>67.8</v>
      </c>
      <c r="Q582" s="53">
        <v>60.976774618760835</v>
      </c>
      <c r="R582" s="53">
        <v>79.180320615097898</v>
      </c>
      <c r="S582" s="53">
        <v>424.6</v>
      </c>
      <c r="T582" s="53">
        <v>89.028240115004564</v>
      </c>
      <c r="U582" s="53">
        <v>70.820069807573674</v>
      </c>
      <c r="V582" s="53">
        <v>69.27</v>
      </c>
      <c r="W582" s="53">
        <v>75.712927983647191</v>
      </c>
      <c r="X582" s="53">
        <v>75.129034692958598</v>
      </c>
      <c r="Y582" s="54">
        <v>1170</v>
      </c>
      <c r="Z582" s="54">
        <v>1170</v>
      </c>
      <c r="AA582" s="54">
        <v>1220</v>
      </c>
      <c r="AB582" s="51">
        <v>21</v>
      </c>
      <c r="AC582" s="37"/>
    </row>
    <row r="583" spans="1:29" s="1" customFormat="1" x14ac:dyDescent="0.25">
      <c r="A583" s="41" t="s">
        <v>3626</v>
      </c>
      <c r="B583" s="42"/>
      <c r="C583" s="43">
        <f t="shared" ref="C583:AC583" si="31">AVERAGE(C560:C582)</f>
        <v>23.130434782608695</v>
      </c>
      <c r="D583" s="44">
        <f t="shared" si="31"/>
        <v>0.7466521739130435</v>
      </c>
      <c r="E583" s="44">
        <f t="shared" si="31"/>
        <v>0.79682490151600693</v>
      </c>
      <c r="F583" s="44">
        <f t="shared" si="31"/>
        <v>0.82999839417836241</v>
      </c>
      <c r="G583" s="44">
        <f t="shared" si="31"/>
        <v>0.54917391304347829</v>
      </c>
      <c r="H583" s="44">
        <f t="shared" si="31"/>
        <v>0.62718602911581123</v>
      </c>
      <c r="I583" s="44">
        <f t="shared" si="31"/>
        <v>0.79389353337952029</v>
      </c>
      <c r="J583" s="44">
        <f t="shared" si="31"/>
        <v>1.3099130434782607</v>
      </c>
      <c r="K583" s="44">
        <f t="shared" si="31"/>
        <v>1.2644242964977994</v>
      </c>
      <c r="L583" s="44">
        <f t="shared" si="31"/>
        <v>1.2192835905032255</v>
      </c>
      <c r="M583" s="45">
        <f t="shared" si="31"/>
        <v>284.41608695652172</v>
      </c>
      <c r="N583" s="45">
        <f t="shared" si="31"/>
        <v>222.79216656829308</v>
      </c>
      <c r="O583" s="45">
        <f t="shared" si="31"/>
        <v>162.16671105615927</v>
      </c>
      <c r="P583" s="45">
        <f t="shared" si="31"/>
        <v>103.39434782608694</v>
      </c>
      <c r="Q583" s="45">
        <f t="shared" si="31"/>
        <v>113.4123223080794</v>
      </c>
      <c r="R583" s="45">
        <f t="shared" si="31"/>
        <v>116.38518470065478</v>
      </c>
      <c r="S583" s="45">
        <f t="shared" si="31"/>
        <v>181.02347826086961</v>
      </c>
      <c r="T583" s="45">
        <f t="shared" si="31"/>
        <v>109.37984426021376</v>
      </c>
      <c r="U583" s="45">
        <f t="shared" si="31"/>
        <v>45.781526355504461</v>
      </c>
      <c r="V583" s="45">
        <f t="shared" si="31"/>
        <v>124.21434782608701</v>
      </c>
      <c r="W583" s="45">
        <f t="shared" si="31"/>
        <v>131.26924455240348</v>
      </c>
      <c r="X583" s="45">
        <f t="shared" si="31"/>
        <v>127.41790521528397</v>
      </c>
      <c r="Y583" s="46">
        <f t="shared" si="31"/>
        <v>2143.9565217391305</v>
      </c>
      <c r="Z583" s="46">
        <f t="shared" si="31"/>
        <v>2294.391304347826</v>
      </c>
      <c r="AA583" s="46">
        <f t="shared" si="31"/>
        <v>2374.8695652173915</v>
      </c>
      <c r="AB583" s="47">
        <f t="shared" si="31"/>
        <v>17.217391304347824</v>
      </c>
      <c r="AC583" s="49">
        <f t="shared" si="31"/>
        <v>0.4998229635067169</v>
      </c>
    </row>
    <row r="584" spans="1:29" s="1" customFormat="1" ht="33.75" customHeight="1" x14ac:dyDescent="0.25">
      <c r="A584" s="4" t="s">
        <v>166</v>
      </c>
      <c r="B584" s="61" t="s">
        <v>3621</v>
      </c>
      <c r="C584" s="61" t="s">
        <v>22</v>
      </c>
      <c r="D584" s="57" t="s">
        <v>56</v>
      </c>
      <c r="E584" s="57"/>
      <c r="F584" s="57"/>
      <c r="G584" s="57" t="s">
        <v>36</v>
      </c>
      <c r="H584" s="57"/>
      <c r="I584" s="57"/>
      <c r="J584" s="57" t="s">
        <v>27</v>
      </c>
      <c r="K584" s="57"/>
      <c r="L584" s="57"/>
      <c r="M584" s="57" t="s">
        <v>1174</v>
      </c>
      <c r="N584" s="57"/>
      <c r="O584" s="57"/>
      <c r="P584" s="57" t="s">
        <v>3622</v>
      </c>
      <c r="Q584" s="57"/>
      <c r="R584" s="57"/>
      <c r="S584" s="57" t="s">
        <v>3596</v>
      </c>
      <c r="T584" s="57"/>
      <c r="U584" s="57"/>
      <c r="V584" s="57" t="s">
        <v>45</v>
      </c>
      <c r="W584" s="57"/>
      <c r="X584" s="57"/>
      <c r="Y584" s="58" t="s">
        <v>50</v>
      </c>
      <c r="Z584" s="58"/>
      <c r="AA584" s="58"/>
      <c r="AB584" s="61" t="s">
        <v>40</v>
      </c>
      <c r="AC584" s="61" t="s">
        <v>3597</v>
      </c>
    </row>
    <row r="585" spans="1:29" s="1" customFormat="1" x14ac:dyDescent="0.25">
      <c r="A585" s="3" t="s">
        <v>11</v>
      </c>
      <c r="B585" s="62"/>
      <c r="C585" s="62"/>
      <c r="D585" s="50" t="s">
        <v>3627</v>
      </c>
      <c r="E585" s="50" t="s">
        <v>3628</v>
      </c>
      <c r="F585" s="50" t="s">
        <v>3629</v>
      </c>
      <c r="G585" s="50" t="s">
        <v>3627</v>
      </c>
      <c r="H585" s="50" t="s">
        <v>3628</v>
      </c>
      <c r="I585" s="50" t="s">
        <v>3629</v>
      </c>
      <c r="J585" s="50" t="s">
        <v>3627</v>
      </c>
      <c r="K585" s="50" t="s">
        <v>3628</v>
      </c>
      <c r="L585" s="50" t="s">
        <v>3629</v>
      </c>
      <c r="M585" s="50" t="s">
        <v>3627</v>
      </c>
      <c r="N585" s="50" t="s">
        <v>3628</v>
      </c>
      <c r="O585" s="50" t="s">
        <v>3629</v>
      </c>
      <c r="P585" s="50" t="s">
        <v>3627</v>
      </c>
      <c r="Q585" s="50" t="s">
        <v>3628</v>
      </c>
      <c r="R585" s="50" t="s">
        <v>3629</v>
      </c>
      <c r="S585" s="50" t="s">
        <v>3627</v>
      </c>
      <c r="T585" s="50" t="s">
        <v>3628</v>
      </c>
      <c r="U585" s="50" t="s">
        <v>3629</v>
      </c>
      <c r="V585" s="50" t="s">
        <v>3627</v>
      </c>
      <c r="W585" s="50" t="s">
        <v>3628</v>
      </c>
      <c r="X585" s="50" t="s">
        <v>3629</v>
      </c>
      <c r="Y585" s="50" t="s">
        <v>3627</v>
      </c>
      <c r="Z585" s="50" t="s">
        <v>3628</v>
      </c>
      <c r="AA585" s="50" t="s">
        <v>3629</v>
      </c>
      <c r="AB585" s="61"/>
      <c r="AC585" s="61"/>
    </row>
    <row r="586" spans="1:29" s="1" customFormat="1" x14ac:dyDescent="0.25">
      <c r="A586" s="51" t="s">
        <v>702</v>
      </c>
      <c r="B586" s="51" t="s">
        <v>3600</v>
      </c>
      <c r="C586" s="51">
        <v>12</v>
      </c>
      <c r="D586" s="52">
        <v>0.41299999999999998</v>
      </c>
      <c r="E586" s="52">
        <v>0.57113038940708372</v>
      </c>
      <c r="F586" s="52">
        <v>0.59321648076485323</v>
      </c>
      <c r="G586" s="52">
        <v>0.27100000000000002</v>
      </c>
      <c r="H586" s="52">
        <v>0.40351759614599492</v>
      </c>
      <c r="I586" s="52">
        <v>0.99113367558215393</v>
      </c>
      <c r="J586" s="52">
        <v>0.42399999999999999</v>
      </c>
      <c r="K586" s="52">
        <v>0.85679907903131847</v>
      </c>
      <c r="L586" s="52">
        <v>0.99113367558215404</v>
      </c>
      <c r="M586" s="53">
        <v>603.16</v>
      </c>
      <c r="N586" s="53">
        <v>427.65694140258347</v>
      </c>
      <c r="O586" s="53">
        <v>164.19499418795266</v>
      </c>
      <c r="P586" s="53">
        <v>384.78</v>
      </c>
      <c r="Q586" s="53">
        <v>201.40906449738523</v>
      </c>
      <c r="R586" s="53">
        <v>164.19499418795266</v>
      </c>
      <c r="S586" s="53">
        <v>218.39</v>
      </c>
      <c r="T586" s="53">
        <v>226.24787690519824</v>
      </c>
      <c r="U586" s="53">
        <v>0</v>
      </c>
      <c r="V586" s="53">
        <v>163.25</v>
      </c>
      <c r="W586" s="53">
        <v>172.5671009699191</v>
      </c>
      <c r="X586" s="53">
        <v>162.73918810169593</v>
      </c>
      <c r="Y586" s="54">
        <v>3150</v>
      </c>
      <c r="Z586" s="54">
        <v>3240</v>
      </c>
      <c r="AA586" s="54">
        <v>3300</v>
      </c>
      <c r="AB586" s="51">
        <v>13</v>
      </c>
      <c r="AC586" s="37"/>
    </row>
    <row r="587" spans="1:29" s="1" customFormat="1" x14ac:dyDescent="0.25">
      <c r="A587" s="51" t="s">
        <v>1350</v>
      </c>
      <c r="B587" s="51" t="s">
        <v>3600</v>
      </c>
      <c r="C587" s="51">
        <v>9</v>
      </c>
      <c r="D587" s="37"/>
      <c r="E587" s="52">
        <v>0.56559099901088028</v>
      </c>
      <c r="F587" s="52">
        <v>0.75984859105565683</v>
      </c>
      <c r="G587" s="37"/>
      <c r="H587" s="52">
        <v>1</v>
      </c>
      <c r="I587" s="52">
        <v>0.71746651324052557</v>
      </c>
      <c r="J587" s="37"/>
      <c r="K587" s="52">
        <v>1.0910999525924205</v>
      </c>
      <c r="L587" s="52">
        <v>0.71746651324052557</v>
      </c>
      <c r="M587" s="38"/>
      <c r="N587" s="53">
        <v>160.11761599032266</v>
      </c>
      <c r="O587" s="53">
        <v>206.85116806200418</v>
      </c>
      <c r="P587" s="38"/>
      <c r="Q587" s="53">
        <v>146.74880666055208</v>
      </c>
      <c r="R587" s="53">
        <v>206.85116806200418</v>
      </c>
      <c r="S587" s="38"/>
      <c r="T587" s="53">
        <v>13.368809329770588</v>
      </c>
      <c r="U587" s="53">
        <v>0</v>
      </c>
      <c r="V587" s="38"/>
      <c r="W587" s="53">
        <v>160.11761599032266</v>
      </c>
      <c r="X587" s="53">
        <v>148.40878630917609</v>
      </c>
      <c r="Y587" s="39"/>
      <c r="Z587" s="54">
        <v>2808</v>
      </c>
      <c r="AA587" s="54">
        <v>2860</v>
      </c>
      <c r="AB587" s="51">
        <v>10</v>
      </c>
      <c r="AC587" s="37"/>
    </row>
    <row r="588" spans="1:29" s="1" customFormat="1" x14ac:dyDescent="0.25">
      <c r="A588" s="51" t="s">
        <v>1352</v>
      </c>
      <c r="B588" s="51" t="s">
        <v>3600</v>
      </c>
      <c r="C588" s="51">
        <v>12</v>
      </c>
      <c r="D588" s="52">
        <v>0.21600000000000003</v>
      </c>
      <c r="E588" s="52">
        <v>0.40639055472263869</v>
      </c>
      <c r="F588" s="52">
        <v>0.47432575103176888</v>
      </c>
      <c r="G588" s="52">
        <v>0.70099999999999996</v>
      </c>
      <c r="H588" s="52">
        <v>0.88968573871468704</v>
      </c>
      <c r="I588" s="52">
        <v>0.90070987228431687</v>
      </c>
      <c r="J588" s="52">
        <v>1.48</v>
      </c>
      <c r="K588" s="52">
        <v>1.1427963062578448</v>
      </c>
      <c r="L588" s="52">
        <v>1.0833066974822974</v>
      </c>
      <c r="M588" s="53">
        <v>306.02</v>
      </c>
      <c r="N588" s="53">
        <v>227.65561472259574</v>
      </c>
      <c r="O588" s="53">
        <v>196.0514964696122</v>
      </c>
      <c r="P588" s="53">
        <v>145</v>
      </c>
      <c r="Q588" s="53">
        <v>177.23364404305312</v>
      </c>
      <c r="R588" s="53">
        <v>163.00602475429562</v>
      </c>
      <c r="S588" s="53">
        <v>161.02000000000001</v>
      </c>
      <c r="T588" s="53">
        <v>50.421970679542618</v>
      </c>
      <c r="U588" s="53">
        <v>33.04547171531658</v>
      </c>
      <c r="V588" s="53">
        <v>214.6</v>
      </c>
      <c r="W588" s="53">
        <v>202.54195375701877</v>
      </c>
      <c r="X588" s="53">
        <v>176.58551834629361</v>
      </c>
      <c r="Y588" s="54">
        <v>3150</v>
      </c>
      <c r="Z588" s="54">
        <v>3240</v>
      </c>
      <c r="AA588" s="54">
        <v>3300</v>
      </c>
      <c r="AB588" s="51">
        <v>12</v>
      </c>
      <c r="AC588" s="37"/>
    </row>
    <row r="589" spans="1:29" s="1" customFormat="1" x14ac:dyDescent="0.25">
      <c r="A589" s="51" t="s">
        <v>1353</v>
      </c>
      <c r="B589" s="51" t="s">
        <v>3600</v>
      </c>
      <c r="C589" s="51">
        <v>12</v>
      </c>
      <c r="D589" s="52">
        <v>0.25700000000000001</v>
      </c>
      <c r="E589" s="52">
        <v>0.50870391486126942</v>
      </c>
      <c r="F589" s="52">
        <v>0.66852674842115811</v>
      </c>
      <c r="G589" s="52">
        <v>0.10199999999999999</v>
      </c>
      <c r="H589" s="52">
        <v>0.75818926901959394</v>
      </c>
      <c r="I589" s="52">
        <v>0.87988640655198713</v>
      </c>
      <c r="J589" s="52">
        <v>0.52700000000000002</v>
      </c>
      <c r="K589" s="52">
        <v>1.0012181766004673</v>
      </c>
      <c r="L589" s="52">
        <v>0.90452863798300898</v>
      </c>
      <c r="M589" s="53">
        <v>1372.11</v>
      </c>
      <c r="N589" s="53">
        <v>187.98606016140866</v>
      </c>
      <c r="O589" s="53">
        <v>149.99986115546423</v>
      </c>
      <c r="P589" s="53">
        <v>264.63</v>
      </c>
      <c r="Q589" s="53">
        <v>142.35559927966383</v>
      </c>
      <c r="R589" s="53">
        <v>145.91338877858462</v>
      </c>
      <c r="S589" s="53">
        <v>1107.48</v>
      </c>
      <c r="T589" s="53">
        <v>45.630460881744817</v>
      </c>
      <c r="U589" s="53">
        <v>4.0864723768796081</v>
      </c>
      <c r="V589" s="53">
        <v>139.34</v>
      </c>
      <c r="W589" s="53">
        <v>142.52901353965183</v>
      </c>
      <c r="X589" s="53">
        <v>131.98283881537841</v>
      </c>
      <c r="Y589" s="54">
        <v>2520</v>
      </c>
      <c r="Z589" s="54">
        <v>2592</v>
      </c>
      <c r="AA589" s="54">
        <v>2640</v>
      </c>
      <c r="AB589" s="51">
        <v>12</v>
      </c>
      <c r="AC589" s="37"/>
    </row>
    <row r="590" spans="1:29" s="1" customFormat="1" x14ac:dyDescent="0.25">
      <c r="A590" s="51" t="s">
        <v>1361</v>
      </c>
      <c r="B590" s="51" t="s">
        <v>3600</v>
      </c>
      <c r="C590" s="51">
        <v>15</v>
      </c>
      <c r="D590" s="52">
        <v>0.61299999999999999</v>
      </c>
      <c r="E590" s="52">
        <v>0.68925233644859818</v>
      </c>
      <c r="F590" s="52">
        <v>0.6904214559386973</v>
      </c>
      <c r="G590" s="52">
        <v>0.65799999999999992</v>
      </c>
      <c r="H590" s="52">
        <v>0.67658844159235909</v>
      </c>
      <c r="I590" s="52">
        <v>0.65693035835023661</v>
      </c>
      <c r="J590" s="52">
        <v>0.73299999999999998</v>
      </c>
      <c r="K590" s="52">
        <v>0.88401091937213616</v>
      </c>
      <c r="L590" s="52">
        <v>0.92567795802766395</v>
      </c>
      <c r="M590" s="53">
        <v>161.82</v>
      </c>
      <c r="N590" s="53">
        <v>160.45300151216014</v>
      </c>
      <c r="O590" s="53">
        <v>150.1259585305761</v>
      </c>
      <c r="P590" s="53">
        <v>145.24</v>
      </c>
      <c r="Q590" s="53">
        <v>122.80464399583826</v>
      </c>
      <c r="R590" s="53">
        <v>106.54061585877881</v>
      </c>
      <c r="S590" s="53">
        <v>16.579999999999998</v>
      </c>
      <c r="T590" s="53">
        <v>37.648357516321873</v>
      </c>
      <c r="U590" s="53">
        <v>43.585342671797285</v>
      </c>
      <c r="V590" s="53">
        <v>106.41</v>
      </c>
      <c r="W590" s="53">
        <v>108.56064624192886</v>
      </c>
      <c r="X590" s="53">
        <v>98.62229973516412</v>
      </c>
      <c r="Y590" s="54">
        <v>1850</v>
      </c>
      <c r="Z590" s="54">
        <v>1894</v>
      </c>
      <c r="AA590" s="54">
        <v>1929</v>
      </c>
      <c r="AB590" s="51">
        <v>16</v>
      </c>
      <c r="AC590" s="37"/>
    </row>
    <row r="591" spans="1:29" s="1" customFormat="1" x14ac:dyDescent="0.25">
      <c r="A591" s="51" t="s">
        <v>1363</v>
      </c>
      <c r="B591" s="51" t="s">
        <v>3600</v>
      </c>
      <c r="C591" s="51">
        <v>12</v>
      </c>
      <c r="D591" s="52">
        <v>0</v>
      </c>
      <c r="E591" s="52">
        <v>0.43738189314550763</v>
      </c>
      <c r="F591" s="52">
        <v>0.51514730405780984</v>
      </c>
      <c r="G591" s="52">
        <v>0.30499999999999999</v>
      </c>
      <c r="H591" s="52">
        <v>0.76819194448277905</v>
      </c>
      <c r="I591" s="52">
        <v>0.50434404865334492</v>
      </c>
      <c r="J591" s="52">
        <v>1.1379999999999999</v>
      </c>
      <c r="K591" s="52">
        <v>0.76819194448277894</v>
      </c>
      <c r="L591" s="52">
        <v>0.50434404865334492</v>
      </c>
      <c r="M591" s="53">
        <v>455.42</v>
      </c>
      <c r="N591" s="53">
        <v>195.85455415992556</v>
      </c>
      <c r="O591" s="53">
        <v>265.20876209029166</v>
      </c>
      <c r="P591" s="53">
        <v>121.9</v>
      </c>
      <c r="Q591" s="53">
        <v>195.85455415992556</v>
      </c>
      <c r="R591" s="53">
        <v>265.20876209029166</v>
      </c>
      <c r="S591" s="53">
        <v>333.51</v>
      </c>
      <c r="T591" s="53">
        <v>0</v>
      </c>
      <c r="U591" s="53">
        <v>0</v>
      </c>
      <c r="V591" s="53">
        <v>138.74</v>
      </c>
      <c r="W591" s="53">
        <v>150.45389079592096</v>
      </c>
      <c r="X591" s="53">
        <v>133.75646081095942</v>
      </c>
      <c r="Y591" s="54">
        <v>2310</v>
      </c>
      <c r="Z591" s="54">
        <v>2376</v>
      </c>
      <c r="AA591" s="54">
        <v>2420</v>
      </c>
      <c r="AB591" s="51">
        <v>13</v>
      </c>
      <c r="AC591" s="37"/>
    </row>
    <row r="592" spans="1:29" s="1" customFormat="1" x14ac:dyDescent="0.25">
      <c r="A592" s="51" t="s">
        <v>749</v>
      </c>
      <c r="B592" s="51" t="s">
        <v>3600</v>
      </c>
      <c r="C592" s="51">
        <v>13</v>
      </c>
      <c r="D592" s="52">
        <v>0.40899999999999997</v>
      </c>
      <c r="E592" s="52">
        <v>0.42648752399232248</v>
      </c>
      <c r="F592" s="52">
        <v>0.50420596482283964</v>
      </c>
      <c r="G592" s="52">
        <v>0.14499999999999999</v>
      </c>
      <c r="H592" s="52">
        <v>0.57782155924570788</v>
      </c>
      <c r="I592" s="52">
        <v>0.58370762552379996</v>
      </c>
      <c r="J592" s="52">
        <v>0.14499999999999999</v>
      </c>
      <c r="K592" s="52">
        <v>0.57782155924570788</v>
      </c>
      <c r="L592" s="52">
        <v>0.58370762552379996</v>
      </c>
      <c r="M592" s="53">
        <v>1181.57</v>
      </c>
      <c r="N592" s="53">
        <v>316.16473401740774</v>
      </c>
      <c r="O592" s="53">
        <v>281.40998029925362</v>
      </c>
      <c r="P592" s="53">
        <v>1181.57</v>
      </c>
      <c r="Q592" s="53">
        <v>316.16473401740774</v>
      </c>
      <c r="R592" s="53">
        <v>281.40998029925362</v>
      </c>
      <c r="S592" s="53">
        <v>0</v>
      </c>
      <c r="T592" s="53">
        <v>0</v>
      </c>
      <c r="U592" s="53">
        <v>0</v>
      </c>
      <c r="V592" s="53">
        <v>171.78</v>
      </c>
      <c r="W592" s="53">
        <v>182.68679958844302</v>
      </c>
      <c r="X592" s="53">
        <v>164.26115139917667</v>
      </c>
      <c r="Y592" s="54">
        <v>3000</v>
      </c>
      <c r="Z592" s="54">
        <v>3080</v>
      </c>
      <c r="AA592" s="54">
        <v>3130</v>
      </c>
      <c r="AB592" s="51">
        <v>13</v>
      </c>
      <c r="AC592" s="37"/>
    </row>
    <row r="593" spans="1:29" s="1" customFormat="1" x14ac:dyDescent="0.25">
      <c r="A593" s="51" t="s">
        <v>870</v>
      </c>
      <c r="B593" s="51" t="s">
        <v>3600</v>
      </c>
      <c r="C593" s="51">
        <v>11</v>
      </c>
      <c r="D593" s="52">
        <v>0.51800000000000002</v>
      </c>
      <c r="E593" s="52">
        <v>0.63709529906713003</v>
      </c>
      <c r="F593" s="52">
        <v>0.64320181663355092</v>
      </c>
      <c r="G593" s="52">
        <v>0.23100000000000001</v>
      </c>
      <c r="H593" s="52">
        <v>0.644546245042523</v>
      </c>
      <c r="I593" s="52">
        <v>0.78290798228289837</v>
      </c>
      <c r="J593" s="52">
        <v>0.23100000000000001</v>
      </c>
      <c r="K593" s="52">
        <v>0.64454624504252289</v>
      </c>
      <c r="L593" s="52">
        <v>0.78290798228289837</v>
      </c>
      <c r="M593" s="53">
        <v>693.32</v>
      </c>
      <c r="N593" s="53">
        <v>291.06453902898238</v>
      </c>
      <c r="O593" s="53">
        <v>240.35301979399497</v>
      </c>
      <c r="P593" s="53">
        <v>693.32</v>
      </c>
      <c r="Q593" s="53">
        <v>291.06453902898238</v>
      </c>
      <c r="R593" s="53">
        <v>240.35301979399497</v>
      </c>
      <c r="S593" s="53">
        <v>0</v>
      </c>
      <c r="T593" s="53">
        <v>0</v>
      </c>
      <c r="U593" s="53">
        <v>0</v>
      </c>
      <c r="V593" s="53">
        <v>160.03</v>
      </c>
      <c r="W593" s="53">
        <v>187.60455569616346</v>
      </c>
      <c r="X593" s="53">
        <v>188.17429776251814</v>
      </c>
      <c r="Y593" s="54">
        <v>4000</v>
      </c>
      <c r="Z593" s="54">
        <v>4000</v>
      </c>
      <c r="AA593" s="54">
        <v>4070</v>
      </c>
      <c r="AB593" s="51">
        <v>12</v>
      </c>
      <c r="AC593" s="52">
        <v>0.45461538461538459</v>
      </c>
    </row>
    <row r="594" spans="1:29" s="1" customFormat="1" x14ac:dyDescent="0.25">
      <c r="A594" s="51" t="s">
        <v>1357</v>
      </c>
      <c r="B594" s="51" t="s">
        <v>3601</v>
      </c>
      <c r="C594" s="51">
        <v>14</v>
      </c>
      <c r="D594" s="52">
        <v>0.56600000000000006</v>
      </c>
      <c r="E594" s="52">
        <v>0.57875496135366622</v>
      </c>
      <c r="F594" s="52">
        <v>0.59590177534428401</v>
      </c>
      <c r="G594" s="52">
        <v>0.71299999999999997</v>
      </c>
      <c r="H594" s="52">
        <v>0.98311686902553086</v>
      </c>
      <c r="I594" s="52">
        <v>0.93815652173913044</v>
      </c>
      <c r="J594" s="52">
        <v>1.111</v>
      </c>
      <c r="K594" s="52">
        <v>1.1374072632781413</v>
      </c>
      <c r="L594" s="52">
        <v>1.0589193698778032</v>
      </c>
      <c r="M594" s="53">
        <v>210.69</v>
      </c>
      <c r="N594" s="53">
        <v>150.00024413307528</v>
      </c>
      <c r="O594" s="53">
        <v>150.15760019429089</v>
      </c>
      <c r="P594" s="53">
        <v>135.19</v>
      </c>
      <c r="Q594" s="53">
        <v>129.65256608275459</v>
      </c>
      <c r="R594" s="53">
        <v>133.03310518082893</v>
      </c>
      <c r="S594" s="53">
        <v>75.5</v>
      </c>
      <c r="T594" s="53">
        <v>20.34767805032071</v>
      </c>
      <c r="U594" s="53">
        <v>17.124495013461956</v>
      </c>
      <c r="V594" s="53">
        <v>150.13999999999999</v>
      </c>
      <c r="W594" s="53">
        <v>147.46777036517426</v>
      </c>
      <c r="X594" s="53">
        <v>140.87133191097089</v>
      </c>
      <c r="Y594" s="54">
        <v>2100</v>
      </c>
      <c r="Z594" s="54">
        <v>2160</v>
      </c>
      <c r="AA594" s="54">
        <v>2200</v>
      </c>
      <c r="AB594" s="51">
        <v>15</v>
      </c>
      <c r="AC594" s="37"/>
    </row>
    <row r="595" spans="1:29" s="1" customFormat="1" x14ac:dyDescent="0.25">
      <c r="A595" s="41" t="s">
        <v>3626</v>
      </c>
      <c r="B595" s="42"/>
      <c r="C595" s="43">
        <f t="shared" ref="C595:AC595" si="32">AVERAGE(C586:C594)</f>
        <v>12.222222222222221</v>
      </c>
      <c r="D595" s="44">
        <f t="shared" si="32"/>
        <v>0.374</v>
      </c>
      <c r="E595" s="44">
        <f t="shared" si="32"/>
        <v>0.53564309688989953</v>
      </c>
      <c r="F595" s="44">
        <f t="shared" si="32"/>
        <v>0.60497732089673539</v>
      </c>
      <c r="G595" s="44">
        <f t="shared" si="32"/>
        <v>0.39074999999999999</v>
      </c>
      <c r="H595" s="44">
        <f t="shared" si="32"/>
        <v>0.74462862925213058</v>
      </c>
      <c r="I595" s="44">
        <f t="shared" si="32"/>
        <v>0.77280477824537708</v>
      </c>
      <c r="J595" s="44">
        <f t="shared" si="32"/>
        <v>0.72362499999999985</v>
      </c>
      <c r="K595" s="44">
        <f t="shared" si="32"/>
        <v>0.90043238287814864</v>
      </c>
      <c r="L595" s="44">
        <f t="shared" si="32"/>
        <v>0.83911027873927746</v>
      </c>
      <c r="M595" s="45">
        <f t="shared" si="32"/>
        <v>623.01374999999996</v>
      </c>
      <c r="N595" s="45">
        <f t="shared" si="32"/>
        <v>235.21703390316239</v>
      </c>
      <c r="O595" s="45">
        <f t="shared" si="32"/>
        <v>200.48364897593785</v>
      </c>
      <c r="P595" s="45">
        <f t="shared" si="32"/>
        <v>383.95375000000001</v>
      </c>
      <c r="Q595" s="45">
        <f t="shared" si="32"/>
        <v>191.47646130728475</v>
      </c>
      <c r="R595" s="45">
        <f t="shared" si="32"/>
        <v>189.61233988955388</v>
      </c>
      <c r="S595" s="45">
        <f t="shared" si="32"/>
        <v>239.05999999999997</v>
      </c>
      <c r="T595" s="45">
        <f t="shared" si="32"/>
        <v>43.740572595877644</v>
      </c>
      <c r="U595" s="45">
        <f t="shared" si="32"/>
        <v>10.871309086383937</v>
      </c>
      <c r="V595" s="45">
        <f t="shared" si="32"/>
        <v>155.53625</v>
      </c>
      <c r="W595" s="45">
        <f t="shared" si="32"/>
        <v>161.61437188272697</v>
      </c>
      <c r="X595" s="45">
        <f t="shared" si="32"/>
        <v>149.48909702125925</v>
      </c>
      <c r="Y595" s="46">
        <f t="shared" si="32"/>
        <v>2760</v>
      </c>
      <c r="Z595" s="46">
        <f t="shared" si="32"/>
        <v>2821.1111111111113</v>
      </c>
      <c r="AA595" s="46">
        <f t="shared" si="32"/>
        <v>2872.1111111111113</v>
      </c>
      <c r="AB595" s="47">
        <f t="shared" si="32"/>
        <v>12.888888888888889</v>
      </c>
      <c r="AC595" s="49">
        <f t="shared" si="32"/>
        <v>0.45461538461538459</v>
      </c>
    </row>
    <row r="596" spans="1:29" s="1" customFormat="1" ht="30.75" customHeight="1" x14ac:dyDescent="0.25">
      <c r="A596" s="4" t="s">
        <v>175</v>
      </c>
      <c r="B596" s="61" t="s">
        <v>3621</v>
      </c>
      <c r="C596" s="61" t="s">
        <v>22</v>
      </c>
      <c r="D596" s="57" t="s">
        <v>56</v>
      </c>
      <c r="E596" s="57"/>
      <c r="F596" s="57"/>
      <c r="G596" s="57" t="s">
        <v>36</v>
      </c>
      <c r="H596" s="57"/>
      <c r="I596" s="57"/>
      <c r="J596" s="57" t="s">
        <v>27</v>
      </c>
      <c r="K596" s="57"/>
      <c r="L596" s="57"/>
      <c r="M596" s="57" t="s">
        <v>1174</v>
      </c>
      <c r="N596" s="57"/>
      <c r="O596" s="57"/>
      <c r="P596" s="57" t="s">
        <v>3622</v>
      </c>
      <c r="Q596" s="57"/>
      <c r="R596" s="57"/>
      <c r="S596" s="57" t="s">
        <v>3596</v>
      </c>
      <c r="T596" s="57"/>
      <c r="U596" s="57"/>
      <c r="V596" s="57" t="s">
        <v>45</v>
      </c>
      <c r="W596" s="57"/>
      <c r="X596" s="57"/>
      <c r="Y596" s="58" t="s">
        <v>50</v>
      </c>
      <c r="Z596" s="58"/>
      <c r="AA596" s="58"/>
      <c r="AB596" s="61" t="s">
        <v>40</v>
      </c>
      <c r="AC596" s="61" t="s">
        <v>3597</v>
      </c>
    </row>
    <row r="597" spans="1:29" s="1" customFormat="1" x14ac:dyDescent="0.25">
      <c r="A597" s="3" t="s">
        <v>11</v>
      </c>
      <c r="B597" s="62"/>
      <c r="C597" s="62"/>
      <c r="D597" s="50" t="s">
        <v>3627</v>
      </c>
      <c r="E597" s="50" t="s">
        <v>3628</v>
      </c>
      <c r="F597" s="50" t="s">
        <v>3629</v>
      </c>
      <c r="G597" s="50" t="s">
        <v>3627</v>
      </c>
      <c r="H597" s="50" t="s">
        <v>3628</v>
      </c>
      <c r="I597" s="50" t="s">
        <v>3629</v>
      </c>
      <c r="J597" s="50" t="s">
        <v>3627</v>
      </c>
      <c r="K597" s="50" t="s">
        <v>3628</v>
      </c>
      <c r="L597" s="50" t="s">
        <v>3629</v>
      </c>
      <c r="M597" s="50" t="s">
        <v>3627</v>
      </c>
      <c r="N597" s="50" t="s">
        <v>3628</v>
      </c>
      <c r="O597" s="50" t="s">
        <v>3629</v>
      </c>
      <c r="P597" s="50" t="s">
        <v>3627</v>
      </c>
      <c r="Q597" s="50" t="s">
        <v>3628</v>
      </c>
      <c r="R597" s="50" t="s">
        <v>3629</v>
      </c>
      <c r="S597" s="50" t="s">
        <v>3627</v>
      </c>
      <c r="T597" s="50" t="s">
        <v>3628</v>
      </c>
      <c r="U597" s="50" t="s">
        <v>3629</v>
      </c>
      <c r="V597" s="50" t="s">
        <v>3627</v>
      </c>
      <c r="W597" s="50" t="s">
        <v>3628</v>
      </c>
      <c r="X597" s="50" t="s">
        <v>3629</v>
      </c>
      <c r="Y597" s="50" t="s">
        <v>3627</v>
      </c>
      <c r="Z597" s="50" t="s">
        <v>3628</v>
      </c>
      <c r="AA597" s="50" t="s">
        <v>3629</v>
      </c>
      <c r="AB597" s="61"/>
      <c r="AC597" s="61"/>
    </row>
    <row r="598" spans="1:29" s="1" customFormat="1" x14ac:dyDescent="0.25">
      <c r="A598" s="51" t="s">
        <v>1145</v>
      </c>
      <c r="B598" s="51" t="s">
        <v>3600</v>
      </c>
      <c r="C598" s="51">
        <v>45</v>
      </c>
      <c r="D598" s="52">
        <v>0.99</v>
      </c>
      <c r="E598" s="52">
        <v>0.98812098417175986</v>
      </c>
      <c r="F598" s="52">
        <v>0.99105381318457042</v>
      </c>
      <c r="G598" s="52">
        <v>0.85099999999999998</v>
      </c>
      <c r="H598" s="52">
        <v>0.93958995430858294</v>
      </c>
      <c r="I598" s="52">
        <v>0.88743315778739806</v>
      </c>
      <c r="J598" s="52">
        <v>1.89</v>
      </c>
      <c r="K598" s="52">
        <v>1.7835905404650549</v>
      </c>
      <c r="L598" s="52">
        <v>1.7916669100168785</v>
      </c>
      <c r="M598" s="53">
        <v>222.8</v>
      </c>
      <c r="N598" s="53">
        <v>206.75831293287595</v>
      </c>
      <c r="O598" s="53">
        <v>205.09328422409098</v>
      </c>
      <c r="P598" s="53">
        <v>100.27</v>
      </c>
      <c r="Q598" s="53">
        <v>108.91963676308072</v>
      </c>
      <c r="R598" s="53">
        <v>101.58505458933702</v>
      </c>
      <c r="S598" s="53">
        <v>122.53</v>
      </c>
      <c r="T598" s="53">
        <v>97.838676169795235</v>
      </c>
      <c r="U598" s="53">
        <v>103.50822963475396</v>
      </c>
      <c r="V598" s="53">
        <v>189.51</v>
      </c>
      <c r="W598" s="53">
        <v>194.2680338015206</v>
      </c>
      <c r="X598" s="53">
        <v>182.00658085997338</v>
      </c>
      <c r="Y598" s="54">
        <v>4134</v>
      </c>
      <c r="Z598" s="54">
        <v>4253</v>
      </c>
      <c r="AA598" s="54">
        <v>4331</v>
      </c>
      <c r="AB598" s="51">
        <v>17</v>
      </c>
      <c r="AC598" s="52">
        <v>0.43618448637316559</v>
      </c>
    </row>
    <row r="599" spans="1:29" s="1" customFormat="1" x14ac:dyDescent="0.25">
      <c r="A599" s="51" t="s">
        <v>1009</v>
      </c>
      <c r="B599" s="51" t="s">
        <v>3600</v>
      </c>
      <c r="C599" s="51">
        <v>38</v>
      </c>
      <c r="D599" s="52">
        <v>0.92099999999999993</v>
      </c>
      <c r="E599" s="52">
        <v>0.93523340895293483</v>
      </c>
      <c r="F599" s="52">
        <v>0.94375569097149259</v>
      </c>
      <c r="G599" s="52">
        <v>0.84900000000000009</v>
      </c>
      <c r="H599" s="52">
        <v>1.1522206295067068</v>
      </c>
      <c r="I599" s="52">
        <v>0.99968550653521882</v>
      </c>
      <c r="J599" s="52">
        <v>1.6540000000000001</v>
      </c>
      <c r="K599" s="52">
        <v>1.562402894959388</v>
      </c>
      <c r="L599" s="52">
        <v>1.316706522441641</v>
      </c>
      <c r="M599" s="53">
        <v>201.67</v>
      </c>
      <c r="N599" s="53">
        <v>143.18000978093949</v>
      </c>
      <c r="O599" s="53">
        <v>164.60273811665451</v>
      </c>
      <c r="P599" s="53">
        <v>103.47</v>
      </c>
      <c r="Q599" s="53">
        <v>105.59053720062313</v>
      </c>
      <c r="R599" s="53">
        <v>124.97163857447582</v>
      </c>
      <c r="S599" s="53">
        <v>98.2</v>
      </c>
      <c r="T599" s="53">
        <v>37.589472580316361</v>
      </c>
      <c r="U599" s="53">
        <v>39.631099542178674</v>
      </c>
      <c r="V599" s="53">
        <v>171.12</v>
      </c>
      <c r="W599" s="53">
        <v>164.97496100257052</v>
      </c>
      <c r="X599" s="53">
        <v>164.5509716312317</v>
      </c>
      <c r="Y599" s="54">
        <v>3150</v>
      </c>
      <c r="Z599" s="54">
        <v>3240</v>
      </c>
      <c r="AA599" s="54">
        <v>3300</v>
      </c>
      <c r="AB599" s="51">
        <v>24</v>
      </c>
      <c r="AC599" s="52">
        <v>0.66795888399412628</v>
      </c>
    </row>
    <row r="600" spans="1:29" s="1" customFormat="1" x14ac:dyDescent="0.25">
      <c r="A600" s="51" t="s">
        <v>1369</v>
      </c>
      <c r="B600" s="51" t="s">
        <v>3600</v>
      </c>
      <c r="C600" s="51">
        <v>37</v>
      </c>
      <c r="D600" s="52">
        <v>0.82</v>
      </c>
      <c r="E600" s="52">
        <v>0.83858783239323131</v>
      </c>
      <c r="F600" s="52">
        <v>0.87015624118675616</v>
      </c>
      <c r="G600" s="52">
        <v>1.526</v>
      </c>
      <c r="H600" s="52">
        <v>1.0370960437925718</v>
      </c>
      <c r="I600" s="52">
        <v>0.85014413296998759</v>
      </c>
      <c r="J600" s="52">
        <v>2.548</v>
      </c>
      <c r="K600" s="52">
        <v>2.0989695127742425</v>
      </c>
      <c r="L600" s="52">
        <v>1.691190535511923</v>
      </c>
      <c r="M600" s="53">
        <v>164.62</v>
      </c>
      <c r="N600" s="53">
        <v>244.35735868312568</v>
      </c>
      <c r="O600" s="53">
        <v>300.15218946679113</v>
      </c>
      <c r="P600" s="53">
        <v>98.6</v>
      </c>
      <c r="Q600" s="53">
        <v>120.73641299673763</v>
      </c>
      <c r="R600" s="53">
        <v>150.88342650643318</v>
      </c>
      <c r="S600" s="53">
        <v>66.02</v>
      </c>
      <c r="T600" s="53">
        <v>123.62094568638805</v>
      </c>
      <c r="U600" s="53">
        <v>149.26876296035798</v>
      </c>
      <c r="V600" s="53">
        <v>251.24</v>
      </c>
      <c r="W600" s="53">
        <v>253.42204996187212</v>
      </c>
      <c r="X600" s="53">
        <v>255.17262287328862</v>
      </c>
      <c r="Y600" s="54">
        <v>4116</v>
      </c>
      <c r="Z600" s="54">
        <v>4233</v>
      </c>
      <c r="AA600" s="54">
        <v>4312</v>
      </c>
      <c r="AB600" s="51">
        <v>37</v>
      </c>
      <c r="AC600" s="52">
        <v>0.63767241379310347</v>
      </c>
    </row>
    <row r="601" spans="1:29" s="1" customFormat="1" x14ac:dyDescent="0.25">
      <c r="A601" s="51" t="s">
        <v>1370</v>
      </c>
      <c r="B601" s="51" t="s">
        <v>3600</v>
      </c>
      <c r="C601" s="51">
        <v>37</v>
      </c>
      <c r="D601" s="52">
        <v>0.84200000000000008</v>
      </c>
      <c r="E601" s="52">
        <v>0.9314709406830437</v>
      </c>
      <c r="F601" s="52">
        <v>0.94150660026875344</v>
      </c>
      <c r="G601" s="52">
        <v>0.67700000000000005</v>
      </c>
      <c r="H601" s="52">
        <v>0.95325552486773835</v>
      </c>
      <c r="I601" s="52">
        <v>0.94980107822536297</v>
      </c>
      <c r="J601" s="52">
        <v>2.2730000000000001</v>
      </c>
      <c r="K601" s="52">
        <v>2.5218847156801489</v>
      </c>
      <c r="L601" s="52">
        <v>2.0406667729216186</v>
      </c>
      <c r="M601" s="53">
        <v>362.98</v>
      </c>
      <c r="N601" s="53">
        <v>278.51624688938375</v>
      </c>
      <c r="O601" s="53">
        <v>250.97369259281294</v>
      </c>
      <c r="P601" s="53">
        <v>108.04</v>
      </c>
      <c r="Q601" s="53">
        <v>105.2772751513853</v>
      </c>
      <c r="R601" s="53">
        <v>116.81235123438277</v>
      </c>
      <c r="S601" s="53">
        <v>254.94</v>
      </c>
      <c r="T601" s="53">
        <v>173.23897173799847</v>
      </c>
      <c r="U601" s="53">
        <v>134.16134135843018</v>
      </c>
      <c r="V601" s="53">
        <v>245.56</v>
      </c>
      <c r="W601" s="53">
        <v>265.49715111273213</v>
      </c>
      <c r="X601" s="53">
        <v>238.37508383085452</v>
      </c>
      <c r="Y601" s="54">
        <v>4635</v>
      </c>
      <c r="Z601" s="54">
        <v>4768</v>
      </c>
      <c r="AA601" s="54">
        <v>4856</v>
      </c>
      <c r="AB601" s="51">
        <v>21</v>
      </c>
      <c r="AC601" s="52">
        <v>0.59222222222222221</v>
      </c>
    </row>
    <row r="602" spans="1:29" s="1" customFormat="1" x14ac:dyDescent="0.25">
      <c r="A602" s="51" t="s">
        <v>1413</v>
      </c>
      <c r="B602" s="51" t="s">
        <v>3600</v>
      </c>
      <c r="C602" s="51">
        <v>40</v>
      </c>
      <c r="D602" s="52">
        <v>0.99900000000000011</v>
      </c>
      <c r="E602" s="52">
        <v>0.99942489072923857</v>
      </c>
      <c r="F602" s="52">
        <v>0.9997655883731833</v>
      </c>
      <c r="G602" s="52">
        <v>0.67599999999999993</v>
      </c>
      <c r="H602" s="52">
        <v>0.78383550181411654</v>
      </c>
      <c r="I602" s="52">
        <v>0.8060434123867537</v>
      </c>
      <c r="J602" s="52">
        <v>1.0669999999999999</v>
      </c>
      <c r="K602" s="52">
        <v>1.0411128622313726</v>
      </c>
      <c r="L602" s="52">
        <v>1.0627522524358923</v>
      </c>
      <c r="M602" s="53">
        <v>175.1</v>
      </c>
      <c r="N602" s="53">
        <v>159.84112471249625</v>
      </c>
      <c r="O602" s="53">
        <v>142.07190575397587</v>
      </c>
      <c r="P602" s="53">
        <v>110.97</v>
      </c>
      <c r="Q602" s="53">
        <v>120.34156213479623</v>
      </c>
      <c r="R602" s="53">
        <v>107.75429876130219</v>
      </c>
      <c r="S602" s="53">
        <v>64.13</v>
      </c>
      <c r="T602" s="53">
        <v>39.499562577700011</v>
      </c>
      <c r="U602" s="53">
        <v>34.317606992673682</v>
      </c>
      <c r="V602" s="53">
        <v>118.4</v>
      </c>
      <c r="W602" s="53">
        <v>125.28914819955227</v>
      </c>
      <c r="X602" s="53">
        <v>114.51612371822398</v>
      </c>
      <c r="Y602" s="54">
        <v>2100</v>
      </c>
      <c r="Z602" s="54">
        <v>2160</v>
      </c>
      <c r="AA602" s="54">
        <v>2200</v>
      </c>
      <c r="AB602" s="51">
        <v>40</v>
      </c>
      <c r="AC602" s="37"/>
    </row>
    <row r="603" spans="1:29" s="1" customFormat="1" x14ac:dyDescent="0.25">
      <c r="A603" s="51" t="s">
        <v>675</v>
      </c>
      <c r="B603" s="51" t="s">
        <v>3600</v>
      </c>
      <c r="C603" s="51">
        <v>37</v>
      </c>
      <c r="D603" s="52">
        <v>0.87400000000000011</v>
      </c>
      <c r="E603" s="52">
        <v>0.90786681302597882</v>
      </c>
      <c r="F603" s="52">
        <v>0.940890276668361</v>
      </c>
      <c r="G603" s="52">
        <v>0.90099999999999991</v>
      </c>
      <c r="H603" s="52">
        <v>1.2496699443972719</v>
      </c>
      <c r="I603" s="52">
        <v>1.1973797386032266</v>
      </c>
      <c r="J603" s="52">
        <v>1.8119999999999998</v>
      </c>
      <c r="K603" s="52">
        <v>1.4767694030672027</v>
      </c>
      <c r="L603" s="52">
        <v>1.4311003015125776</v>
      </c>
      <c r="M603" s="53">
        <v>220.69</v>
      </c>
      <c r="N603" s="53">
        <v>161.74535595142632</v>
      </c>
      <c r="O603" s="53">
        <v>166.52910643493664</v>
      </c>
      <c r="P603" s="53">
        <v>109.7</v>
      </c>
      <c r="Q603" s="53">
        <v>136.87195140860982</v>
      </c>
      <c r="R603" s="53">
        <v>139.33235687403763</v>
      </c>
      <c r="S603" s="53">
        <v>110.99</v>
      </c>
      <c r="T603" s="53">
        <v>24.873404542816512</v>
      </c>
      <c r="U603" s="53">
        <v>27.196749560899008</v>
      </c>
      <c r="V603" s="53">
        <v>198.78</v>
      </c>
      <c r="W603" s="53">
        <v>202.12830997833589</v>
      </c>
      <c r="X603" s="53">
        <v>199.39857793289332</v>
      </c>
      <c r="Y603" s="54">
        <v>3990</v>
      </c>
      <c r="Z603" s="54">
        <v>4104</v>
      </c>
      <c r="AA603" s="54">
        <v>4180</v>
      </c>
      <c r="AB603" s="51">
        <v>16</v>
      </c>
      <c r="AC603" s="52">
        <v>0.66215189873417724</v>
      </c>
    </row>
    <row r="604" spans="1:29" s="1" customFormat="1" x14ac:dyDescent="0.25">
      <c r="A604" s="51" t="s">
        <v>1496</v>
      </c>
      <c r="B604" s="51" t="s">
        <v>3600</v>
      </c>
      <c r="C604" s="51">
        <v>33</v>
      </c>
      <c r="D604" s="52">
        <v>0.88500000000000001</v>
      </c>
      <c r="E604" s="52">
        <v>0.91639313514020448</v>
      </c>
      <c r="F604" s="52">
        <v>0.8510556198666005</v>
      </c>
      <c r="G604" s="52">
        <v>1.0840000000000001</v>
      </c>
      <c r="H604" s="52">
        <v>0.79848363337580996</v>
      </c>
      <c r="I604" s="52">
        <v>0.98640017300563787</v>
      </c>
      <c r="J604" s="52">
        <v>1.9780000000000002</v>
      </c>
      <c r="K604" s="52">
        <v>2.0502030735802221</v>
      </c>
      <c r="L604" s="52">
        <v>1.6653536423568616</v>
      </c>
      <c r="M604" s="53">
        <v>194.7</v>
      </c>
      <c r="N604" s="53">
        <v>273.24657515830233</v>
      </c>
      <c r="O604" s="53">
        <v>222.09707348125238</v>
      </c>
      <c r="P604" s="53">
        <v>106.67</v>
      </c>
      <c r="Q604" s="53">
        <v>106.42014976540338</v>
      </c>
      <c r="R604" s="53">
        <v>131.54959171068859</v>
      </c>
      <c r="S604" s="53">
        <v>88.03</v>
      </c>
      <c r="T604" s="53">
        <v>166.82642539289893</v>
      </c>
      <c r="U604" s="53">
        <v>90.547481770563792</v>
      </c>
      <c r="V604" s="53">
        <v>211.03</v>
      </c>
      <c r="W604" s="53">
        <v>218.18291813989757</v>
      </c>
      <c r="X604" s="53">
        <v>219.07659170595323</v>
      </c>
      <c r="Y604" s="54">
        <v>3861</v>
      </c>
      <c r="Z604" s="54">
        <v>3972</v>
      </c>
      <c r="AA604" s="54">
        <v>4045</v>
      </c>
      <c r="AB604" s="51">
        <v>11</v>
      </c>
      <c r="AC604" s="37"/>
    </row>
    <row r="605" spans="1:29" s="1" customFormat="1" x14ac:dyDescent="0.25">
      <c r="A605" s="51" t="s">
        <v>1373</v>
      </c>
      <c r="B605" s="51" t="s">
        <v>3600</v>
      </c>
      <c r="C605" s="51">
        <v>38</v>
      </c>
      <c r="D605" s="52">
        <v>0.79900000000000004</v>
      </c>
      <c r="E605" s="52">
        <v>0.85136031851360316</v>
      </c>
      <c r="F605" s="52">
        <v>0.87867470522328339</v>
      </c>
      <c r="G605" s="52">
        <v>0.997</v>
      </c>
      <c r="H605" s="52">
        <v>1</v>
      </c>
      <c r="I605" s="52">
        <v>0.93569374242082781</v>
      </c>
      <c r="J605" s="52">
        <v>1.4769999999999999</v>
      </c>
      <c r="K605" s="52">
        <v>1.4734316451106009</v>
      </c>
      <c r="L605" s="52">
        <v>1.2605876378462197</v>
      </c>
      <c r="M605" s="53">
        <v>197.13</v>
      </c>
      <c r="N605" s="53">
        <v>200.59043165029595</v>
      </c>
      <c r="O605" s="53">
        <v>213.34813915950224</v>
      </c>
      <c r="P605" s="53">
        <v>133.08000000000001</v>
      </c>
      <c r="Q605" s="53">
        <v>136.1382676393101</v>
      </c>
      <c r="R605" s="53">
        <v>158.361475850858</v>
      </c>
      <c r="S605" s="53">
        <v>64.05</v>
      </c>
      <c r="T605" s="53">
        <v>64.45216401098584</v>
      </c>
      <c r="U605" s="53">
        <v>54.986663308644239</v>
      </c>
      <c r="V605" s="53">
        <v>196.63</v>
      </c>
      <c r="W605" s="53">
        <v>200.59043165029595</v>
      </c>
      <c r="X605" s="53">
        <v>199.62851876867424</v>
      </c>
      <c r="Y605" s="54">
        <v>2604</v>
      </c>
      <c r="Z605" s="54">
        <v>3240</v>
      </c>
      <c r="AA605" s="54">
        <v>3300</v>
      </c>
      <c r="AB605" s="51">
        <v>7</v>
      </c>
      <c r="AC605" s="52">
        <v>0.6467689975364791</v>
      </c>
    </row>
    <row r="606" spans="1:29" s="1" customFormat="1" x14ac:dyDescent="0.25">
      <c r="A606" s="51" t="s">
        <v>13</v>
      </c>
      <c r="B606" s="51" t="s">
        <v>3600</v>
      </c>
      <c r="C606" s="51">
        <v>32</v>
      </c>
      <c r="D606" s="52">
        <v>0.78400000000000003</v>
      </c>
      <c r="E606" s="52">
        <v>0.81730518634349747</v>
      </c>
      <c r="F606" s="52">
        <v>0.84068837797551832</v>
      </c>
      <c r="G606" s="52">
        <v>0.78500000000000003</v>
      </c>
      <c r="H606" s="52">
        <v>0.8977262570831025</v>
      </c>
      <c r="I606" s="52">
        <v>0.71422269585547682</v>
      </c>
      <c r="J606" s="52">
        <v>1.405</v>
      </c>
      <c r="K606" s="52">
        <v>1.7368967127219908</v>
      </c>
      <c r="L606" s="52">
        <v>1.6959875181934461</v>
      </c>
      <c r="M606" s="53">
        <v>206.16</v>
      </c>
      <c r="N606" s="53">
        <v>181.40498636995466</v>
      </c>
      <c r="O606" s="53">
        <v>226.64357676655101</v>
      </c>
      <c r="P606" s="53">
        <v>115.17</v>
      </c>
      <c r="Q606" s="53">
        <v>93.760336027636242</v>
      </c>
      <c r="R606" s="53">
        <v>95.445269885571335</v>
      </c>
      <c r="S606" s="53">
        <v>90.99</v>
      </c>
      <c r="T606" s="53">
        <v>87.644650342318428</v>
      </c>
      <c r="U606" s="53">
        <v>131.19830688097966</v>
      </c>
      <c r="V606" s="53">
        <v>161.86000000000001</v>
      </c>
      <c r="W606" s="53">
        <v>162.85201943011063</v>
      </c>
      <c r="X606" s="53">
        <v>161.87398639653378</v>
      </c>
      <c r="Y606" s="54">
        <v>2983</v>
      </c>
      <c r="Z606" s="54">
        <v>3065</v>
      </c>
      <c r="AA606" s="54">
        <v>3124</v>
      </c>
      <c r="AB606" s="51">
        <v>14</v>
      </c>
      <c r="AC606" s="37"/>
    </row>
    <row r="607" spans="1:29" s="1" customFormat="1" x14ac:dyDescent="0.25">
      <c r="A607" s="51" t="s">
        <v>1375</v>
      </c>
      <c r="B607" s="51" t="s">
        <v>3600</v>
      </c>
      <c r="C607" s="51">
        <v>35</v>
      </c>
      <c r="D607" s="52">
        <v>0.71700000000000008</v>
      </c>
      <c r="E607" s="52">
        <v>0.7616494845360825</v>
      </c>
      <c r="F607" s="52">
        <v>0.81465022935779818</v>
      </c>
      <c r="G607" s="52">
        <v>0.91900000000000004</v>
      </c>
      <c r="H607" s="52">
        <v>1.0011505644600891</v>
      </c>
      <c r="I607" s="52">
        <v>1.000011181930001</v>
      </c>
      <c r="J607" s="52">
        <v>1.6080000000000001</v>
      </c>
      <c r="K607" s="52">
        <v>2.0403027348284346</v>
      </c>
      <c r="L607" s="52">
        <v>2.0034723777947043</v>
      </c>
      <c r="M607" s="53">
        <v>204.85</v>
      </c>
      <c r="N607" s="53">
        <v>187.4963956555635</v>
      </c>
      <c r="O607" s="53">
        <v>184.9343537844025</v>
      </c>
      <c r="P607" s="53">
        <v>117.05</v>
      </c>
      <c r="Q607" s="53">
        <v>92.002093189657941</v>
      </c>
      <c r="R607" s="53">
        <v>92.307946821292163</v>
      </c>
      <c r="S607" s="53">
        <v>87.8</v>
      </c>
      <c r="T607" s="53">
        <v>95.494302465905577</v>
      </c>
      <c r="U607" s="53">
        <v>92.626406963110327</v>
      </c>
      <c r="V607" s="53">
        <v>188.27</v>
      </c>
      <c r="W607" s="53">
        <v>187.71212234479961</v>
      </c>
      <c r="X607" s="53">
        <v>184.93642170740131</v>
      </c>
      <c r="Y607" s="54">
        <v>3465</v>
      </c>
      <c r="Z607" s="54">
        <v>3564</v>
      </c>
      <c r="AA607" s="54">
        <v>3626</v>
      </c>
      <c r="AB607" s="51">
        <v>8</v>
      </c>
      <c r="AC607" s="37"/>
    </row>
    <row r="608" spans="1:29" s="1" customFormat="1" x14ac:dyDescent="0.25">
      <c r="A608" s="51" t="s">
        <v>1377</v>
      </c>
      <c r="B608" s="51" t="s">
        <v>3600</v>
      </c>
      <c r="C608" s="51">
        <v>62</v>
      </c>
      <c r="D608" s="52">
        <v>0.75900000000000001</v>
      </c>
      <c r="E608" s="52">
        <v>0.84407126575801272</v>
      </c>
      <c r="F608" s="52">
        <v>0.87775093934514226</v>
      </c>
      <c r="G608" s="52">
        <v>1.1540000000000001</v>
      </c>
      <c r="H608" s="52">
        <v>1.0288793230929725</v>
      </c>
      <c r="I608" s="52">
        <v>0.99868575127101689</v>
      </c>
      <c r="J608" s="52">
        <v>2.4889999999999999</v>
      </c>
      <c r="K608" s="52">
        <v>1.7496593662841207</v>
      </c>
      <c r="L608" s="52">
        <v>1.184574181298202</v>
      </c>
      <c r="M608" s="53">
        <v>147.94</v>
      </c>
      <c r="N608" s="53">
        <v>167.29045569058866</v>
      </c>
      <c r="O608" s="53">
        <v>177.26506775409538</v>
      </c>
      <c r="P608" s="53">
        <v>68.58</v>
      </c>
      <c r="Q608" s="53">
        <v>98.374400256202549</v>
      </c>
      <c r="R608" s="53">
        <v>149.44787769229691</v>
      </c>
      <c r="S608" s="53">
        <v>79.36</v>
      </c>
      <c r="T608" s="53">
        <v>68.916055434386109</v>
      </c>
      <c r="U608" s="53">
        <v>27.81719006179846</v>
      </c>
      <c r="V608" s="53">
        <v>170.68</v>
      </c>
      <c r="W608" s="53">
        <v>172.12169081084778</v>
      </c>
      <c r="X608" s="53">
        <v>177.03209736410645</v>
      </c>
      <c r="Y608" s="54">
        <v>2830</v>
      </c>
      <c r="Z608" s="54">
        <v>3240</v>
      </c>
      <c r="AA608" s="54">
        <v>3300</v>
      </c>
      <c r="AB608" s="51">
        <v>6</v>
      </c>
      <c r="AC608" s="52">
        <v>0.67510548523206748</v>
      </c>
    </row>
    <row r="609" spans="1:29" s="1" customFormat="1" x14ac:dyDescent="0.25">
      <c r="A609" s="51" t="s">
        <v>80</v>
      </c>
      <c r="B609" s="51" t="s">
        <v>3600</v>
      </c>
      <c r="C609" s="51">
        <v>36</v>
      </c>
      <c r="D609" s="52">
        <v>0.90700000000000003</v>
      </c>
      <c r="E609" s="52">
        <v>0.92659898477157365</v>
      </c>
      <c r="F609" s="52">
        <v>0.9384519887313183</v>
      </c>
      <c r="G609" s="52">
        <v>0.75099999999999989</v>
      </c>
      <c r="H609" s="52">
        <v>1</v>
      </c>
      <c r="I609" s="52">
        <v>1.0006476929493093</v>
      </c>
      <c r="J609" s="52">
        <v>1.429</v>
      </c>
      <c r="K609" s="52">
        <v>1.6402844223863327</v>
      </c>
      <c r="L609" s="52">
        <v>1.7513049921479287</v>
      </c>
      <c r="M609" s="53">
        <v>200.39</v>
      </c>
      <c r="N609" s="53">
        <v>174.32700244588062</v>
      </c>
      <c r="O609" s="53">
        <v>177.15452801685416</v>
      </c>
      <c r="P609" s="53">
        <v>105.33</v>
      </c>
      <c r="Q609" s="53">
        <v>106.27852100934101</v>
      </c>
      <c r="R609" s="53">
        <v>101.22124390119673</v>
      </c>
      <c r="S609" s="53">
        <v>95.05</v>
      </c>
      <c r="T609" s="53">
        <v>68.048481436539603</v>
      </c>
      <c r="U609" s="53">
        <v>75.933284115657429</v>
      </c>
      <c r="V609" s="53">
        <v>150.49</v>
      </c>
      <c r="W609" s="53">
        <v>174.32700244588062</v>
      </c>
      <c r="X609" s="53">
        <v>177.26926975558891</v>
      </c>
      <c r="Y609" s="54">
        <v>2889</v>
      </c>
      <c r="Z609" s="54">
        <v>3564</v>
      </c>
      <c r="AA609" s="54">
        <v>3564</v>
      </c>
      <c r="AB609" s="51">
        <v>9</v>
      </c>
      <c r="AC609" s="52">
        <v>0.79314285714285715</v>
      </c>
    </row>
    <row r="610" spans="1:29" s="1" customFormat="1" x14ac:dyDescent="0.25">
      <c r="A610" s="51" t="s">
        <v>1380</v>
      </c>
      <c r="B610" s="51" t="s">
        <v>3600</v>
      </c>
      <c r="C610" s="51">
        <v>37</v>
      </c>
      <c r="D610" s="52">
        <v>0.94700000000000006</v>
      </c>
      <c r="E610" s="52">
        <v>0.9581306628516929</v>
      </c>
      <c r="F610" s="52">
        <v>0.96717835246392847</v>
      </c>
      <c r="G610" s="52">
        <v>0.64900000000000002</v>
      </c>
      <c r="H610" s="52">
        <v>1.4502084519986023</v>
      </c>
      <c r="I610" s="52">
        <v>1.630813437472264</v>
      </c>
      <c r="J610" s="52">
        <v>1.7669999999999999</v>
      </c>
      <c r="K610" s="52">
        <v>1.7958674403855157</v>
      </c>
      <c r="L610" s="52">
        <v>2.738475964553849</v>
      </c>
      <c r="M610" s="53">
        <v>233.37</v>
      </c>
      <c r="N610" s="53">
        <v>97.36116709812265</v>
      </c>
      <c r="O610" s="53">
        <v>101.80403153120932</v>
      </c>
      <c r="P610" s="53">
        <v>85.66</v>
      </c>
      <c r="Q610" s="53">
        <v>78.62160883758537</v>
      </c>
      <c r="R610" s="53">
        <v>60.626196745529832</v>
      </c>
      <c r="S610" s="53">
        <v>147.71</v>
      </c>
      <c r="T610" s="53">
        <v>18.739558260537272</v>
      </c>
      <c r="U610" s="53">
        <v>41.177834785679487</v>
      </c>
      <c r="V610" s="53">
        <v>151.35</v>
      </c>
      <c r="W610" s="53">
        <v>141.19398742214568</v>
      </c>
      <c r="X610" s="53">
        <v>166.02338260994622</v>
      </c>
      <c r="Y610" s="54">
        <v>2595</v>
      </c>
      <c r="Z610" s="54">
        <v>3105</v>
      </c>
      <c r="AA610" s="54">
        <v>3162</v>
      </c>
      <c r="AB610" s="51">
        <v>6</v>
      </c>
      <c r="AC610" s="37"/>
    </row>
    <row r="611" spans="1:29" s="1" customFormat="1" x14ac:dyDescent="0.25">
      <c r="A611" s="51" t="s">
        <v>162</v>
      </c>
      <c r="B611" s="51" t="s">
        <v>3600</v>
      </c>
      <c r="C611" s="51">
        <v>37</v>
      </c>
      <c r="D611" s="52">
        <v>0.93900000000000006</v>
      </c>
      <c r="E611" s="52">
        <v>0.9550729218404298</v>
      </c>
      <c r="F611" s="52">
        <v>0.96331588601082629</v>
      </c>
      <c r="G611" s="52">
        <v>0.90700000000000003</v>
      </c>
      <c r="H611" s="52">
        <v>0.93192345696864531</v>
      </c>
      <c r="I611" s="52">
        <v>0.89788099011526801</v>
      </c>
      <c r="J611" s="52">
        <v>2.798</v>
      </c>
      <c r="K611" s="52">
        <v>2.53124427221073</v>
      </c>
      <c r="L611" s="52">
        <v>2.3738883334210388</v>
      </c>
      <c r="M611" s="53">
        <v>193.59</v>
      </c>
      <c r="N611" s="53">
        <v>195.55593678377338</v>
      </c>
      <c r="O611" s="53">
        <v>184.99666306123856</v>
      </c>
      <c r="P611" s="53">
        <v>62.73</v>
      </c>
      <c r="Q611" s="53">
        <v>71.997462528224901</v>
      </c>
      <c r="R611" s="53">
        <v>69.97169355395485</v>
      </c>
      <c r="S611" s="53">
        <v>130.86000000000001</v>
      </c>
      <c r="T611" s="53">
        <v>123.55847425554848</v>
      </c>
      <c r="U611" s="53">
        <v>115.02496950728373</v>
      </c>
      <c r="V611" s="53">
        <v>175.54</v>
      </c>
      <c r="W611" s="53">
        <v>182.24316463827594</v>
      </c>
      <c r="X611" s="53">
        <v>166.10498699744551</v>
      </c>
      <c r="Y611" s="54">
        <v>2940</v>
      </c>
      <c r="Z611" s="54">
        <v>3024</v>
      </c>
      <c r="AA611" s="54">
        <v>3080</v>
      </c>
      <c r="AB611" s="51">
        <v>14</v>
      </c>
      <c r="AC611" s="37"/>
    </row>
    <row r="612" spans="1:29" s="1" customFormat="1" x14ac:dyDescent="0.25">
      <c r="A612" s="51" t="s">
        <v>1552</v>
      </c>
      <c r="B612" s="51" t="s">
        <v>3600</v>
      </c>
      <c r="C612" s="51">
        <v>32</v>
      </c>
      <c r="D612" s="52">
        <v>0.91900000000000004</v>
      </c>
      <c r="E612" s="52">
        <v>0.93005300760543907</v>
      </c>
      <c r="F612" s="52">
        <v>0.90797205898658384</v>
      </c>
      <c r="G612" s="52">
        <v>0.88099999999999989</v>
      </c>
      <c r="H612" s="52">
        <v>0.91017408107575648</v>
      </c>
      <c r="I612" s="52">
        <v>1.2618095172359982</v>
      </c>
      <c r="J612" s="52">
        <v>2.161</v>
      </c>
      <c r="K612" s="52">
        <v>2.1703983207556599</v>
      </c>
      <c r="L612" s="52">
        <v>2.4415211130208578</v>
      </c>
      <c r="M612" s="53">
        <v>199.95</v>
      </c>
      <c r="N612" s="53">
        <v>213.30144396262685</v>
      </c>
      <c r="O612" s="53">
        <v>141.64544495042173</v>
      </c>
      <c r="P612" s="53">
        <v>81.540000000000006</v>
      </c>
      <c r="Q612" s="53">
        <v>89.44968483168671</v>
      </c>
      <c r="R612" s="53">
        <v>73.204187978710692</v>
      </c>
      <c r="S612" s="53">
        <v>118.42</v>
      </c>
      <c r="T612" s="53">
        <v>123.85175913094014</v>
      </c>
      <c r="U612" s="53">
        <v>68.441256971711042</v>
      </c>
      <c r="V612" s="53">
        <v>176.16</v>
      </c>
      <c r="W612" s="53">
        <v>194.14144575081585</v>
      </c>
      <c r="X612" s="53">
        <v>178.72957051156982</v>
      </c>
      <c r="Y612" s="54">
        <v>3412</v>
      </c>
      <c r="Z612" s="54">
        <v>3510</v>
      </c>
      <c r="AA612" s="54">
        <v>3575</v>
      </c>
      <c r="AB612" s="51">
        <v>15</v>
      </c>
      <c r="AC612" s="37"/>
    </row>
    <row r="613" spans="1:29" s="1" customFormat="1" x14ac:dyDescent="0.25">
      <c r="A613" s="51" t="s">
        <v>194</v>
      </c>
      <c r="B613" s="51" t="s">
        <v>3600</v>
      </c>
      <c r="C613" s="51">
        <v>38</v>
      </c>
      <c r="D613" s="52">
        <v>0.66700000000000004</v>
      </c>
      <c r="E613" s="52">
        <v>0.7525950206821197</v>
      </c>
      <c r="F613" s="52">
        <v>0.7678136419001218</v>
      </c>
      <c r="G613" s="52">
        <v>0.76900000000000002</v>
      </c>
      <c r="H613" s="52">
        <v>1.3211500941061296</v>
      </c>
      <c r="I613" s="52">
        <v>0.82814071572113468</v>
      </c>
      <c r="J613" s="52">
        <v>1.4259999999999999</v>
      </c>
      <c r="K613" s="52">
        <v>1.894340648477659</v>
      </c>
      <c r="L613" s="52">
        <v>1.7654418458166694</v>
      </c>
      <c r="M613" s="53">
        <v>172.8</v>
      </c>
      <c r="N613" s="53">
        <v>125.36592322418659</v>
      </c>
      <c r="O613" s="53">
        <v>204.91720678170782</v>
      </c>
      <c r="P613" s="53">
        <v>93.18</v>
      </c>
      <c r="Q613" s="53">
        <v>87.432638579781425</v>
      </c>
      <c r="R613" s="53">
        <v>96.123405418249959</v>
      </c>
      <c r="S613" s="53">
        <v>79.62</v>
      </c>
      <c r="T613" s="53">
        <v>37.93328464440517</v>
      </c>
      <c r="U613" s="53">
        <v>108.79380136345786</v>
      </c>
      <c r="V613" s="53">
        <v>132.88999999999999</v>
      </c>
      <c r="W613" s="53">
        <v>165.62720126533594</v>
      </c>
      <c r="X613" s="53">
        <v>169.70028228777926</v>
      </c>
      <c r="Y613" s="54">
        <v>2696</v>
      </c>
      <c r="Z613" s="54">
        <v>3339</v>
      </c>
      <c r="AA613" s="54">
        <v>3401</v>
      </c>
      <c r="AB613" s="51">
        <v>6</v>
      </c>
      <c r="AC613" s="52">
        <v>0.48581920903954801</v>
      </c>
    </row>
    <row r="614" spans="1:29" s="1" customFormat="1" x14ac:dyDescent="0.25">
      <c r="A614" s="51" t="s">
        <v>1555</v>
      </c>
      <c r="B614" s="51" t="s">
        <v>3600</v>
      </c>
      <c r="C614" s="51">
        <v>31</v>
      </c>
      <c r="D614" s="52">
        <v>0.76700000000000002</v>
      </c>
      <c r="E614" s="52">
        <v>0.86535234899328861</v>
      </c>
      <c r="F614" s="52">
        <v>0.9584256714830246</v>
      </c>
      <c r="G614" s="52">
        <v>0.37799999999999995</v>
      </c>
      <c r="H614" s="52">
        <v>0.57416828010822984</v>
      </c>
      <c r="I614" s="52">
        <v>0.98976711606746559</v>
      </c>
      <c r="J614" s="52">
        <v>1.0490000000000002</v>
      </c>
      <c r="K614" s="52">
        <v>1.3150465590594054</v>
      </c>
      <c r="L614" s="52">
        <v>1.0740213951633233</v>
      </c>
      <c r="M614" s="53">
        <v>431.34</v>
      </c>
      <c r="N614" s="53">
        <v>314.563696247488</v>
      </c>
      <c r="O614" s="53">
        <v>168.56901863889917</v>
      </c>
      <c r="P614" s="53">
        <v>155.32</v>
      </c>
      <c r="Q614" s="53">
        <v>137.34304326691819</v>
      </c>
      <c r="R614" s="53">
        <v>155.34520279381826</v>
      </c>
      <c r="S614" s="53">
        <v>276.02999999999997</v>
      </c>
      <c r="T614" s="53">
        <v>177.22065298056978</v>
      </c>
      <c r="U614" s="53">
        <v>13.223815845080919</v>
      </c>
      <c r="V614" s="53">
        <v>162.94999999999999</v>
      </c>
      <c r="W614" s="53">
        <v>180.6124964589078</v>
      </c>
      <c r="X614" s="53">
        <v>166.84407143654607</v>
      </c>
      <c r="Y614" s="54">
        <v>2817</v>
      </c>
      <c r="Z614" s="54">
        <v>3284</v>
      </c>
      <c r="AA614" s="54">
        <v>3333</v>
      </c>
      <c r="AB614" s="51">
        <v>9</v>
      </c>
      <c r="AC614" s="52">
        <v>0.45555555555555555</v>
      </c>
    </row>
    <row r="615" spans="1:29" s="1" customFormat="1" x14ac:dyDescent="0.25">
      <c r="A615" s="51" t="s">
        <v>1420</v>
      </c>
      <c r="B615" s="51" t="s">
        <v>3600</v>
      </c>
      <c r="C615" s="51">
        <v>36</v>
      </c>
      <c r="D615" s="52">
        <v>0.8909999999999999</v>
      </c>
      <c r="E615" s="52">
        <v>0.93175202156334236</v>
      </c>
      <c r="F615" s="52">
        <v>0.9592608601685757</v>
      </c>
      <c r="G615" s="52">
        <v>0.752</v>
      </c>
      <c r="H615" s="52">
        <v>0.80995729219606838</v>
      </c>
      <c r="I615" s="52">
        <v>1</v>
      </c>
      <c r="J615" s="52">
        <v>1.589</v>
      </c>
      <c r="K615" s="52">
        <v>1.5656442849931882</v>
      </c>
      <c r="L615" s="52">
        <v>1.594897482450486</v>
      </c>
      <c r="M615" s="53">
        <v>208.73</v>
      </c>
      <c r="N615" s="53">
        <v>210.07228108340223</v>
      </c>
      <c r="O615" s="53">
        <v>155.86506713180097</v>
      </c>
      <c r="P615" s="53">
        <v>98.82</v>
      </c>
      <c r="Q615" s="53">
        <v>108.67703320777242</v>
      </c>
      <c r="R615" s="53">
        <v>97.727326581719552</v>
      </c>
      <c r="S615" s="53">
        <v>109.91</v>
      </c>
      <c r="T615" s="53">
        <v>101.39524787562982</v>
      </c>
      <c r="U615" s="53">
        <v>58.137740550081404</v>
      </c>
      <c r="V615" s="53">
        <v>156.99</v>
      </c>
      <c r="W615" s="53">
        <v>170.14957595176384</v>
      </c>
      <c r="X615" s="53">
        <v>155.86506713180097</v>
      </c>
      <c r="Y615" s="54">
        <v>2940</v>
      </c>
      <c r="Z615" s="54">
        <v>3016</v>
      </c>
      <c r="AA615" s="54">
        <v>3080</v>
      </c>
      <c r="AB615" s="51">
        <v>11</v>
      </c>
      <c r="AC615" s="37"/>
    </row>
    <row r="616" spans="1:29" s="1" customFormat="1" x14ac:dyDescent="0.25">
      <c r="A616" s="51" t="s">
        <v>1387</v>
      </c>
      <c r="B616" s="51" t="s">
        <v>3600</v>
      </c>
      <c r="C616" s="51">
        <v>34</v>
      </c>
      <c r="D616" s="52">
        <v>0.61299999999999999</v>
      </c>
      <c r="E616" s="52">
        <v>0.72018405670936447</v>
      </c>
      <c r="F616" s="52">
        <v>0.69141977683724509</v>
      </c>
      <c r="G616" s="52">
        <v>0.499</v>
      </c>
      <c r="H616" s="52">
        <v>0.63409541969879757</v>
      </c>
      <c r="I616" s="52">
        <v>0.92936763537847222</v>
      </c>
      <c r="J616" s="52">
        <v>0.877</v>
      </c>
      <c r="K616" s="52">
        <v>0.89326692724750978</v>
      </c>
      <c r="L616" s="52">
        <v>0.92936763537847233</v>
      </c>
      <c r="M616" s="53">
        <v>346.25</v>
      </c>
      <c r="N616" s="53">
        <v>292.47566876052099</v>
      </c>
      <c r="O616" s="53">
        <v>178.46407766990291</v>
      </c>
      <c r="P616" s="53">
        <v>197.09</v>
      </c>
      <c r="Q616" s="53">
        <v>207.61709213376236</v>
      </c>
      <c r="R616" s="53">
        <v>178.46407766990291</v>
      </c>
      <c r="S616" s="53">
        <v>149.16</v>
      </c>
      <c r="T616" s="53">
        <v>84.858576626758619</v>
      </c>
      <c r="U616" s="53">
        <v>0</v>
      </c>
      <c r="V616" s="53">
        <v>172.94</v>
      </c>
      <c r="W616" s="53">
        <v>185.45748193438902</v>
      </c>
      <c r="X616" s="53">
        <v>165.85873786407768</v>
      </c>
      <c r="Y616" s="54">
        <v>3070</v>
      </c>
      <c r="Z616" s="54">
        <v>3160</v>
      </c>
      <c r="AA616" s="54">
        <v>3220</v>
      </c>
      <c r="AB616" s="51">
        <v>8</v>
      </c>
      <c r="AC616" s="52">
        <v>0.28647058823529414</v>
      </c>
    </row>
    <row r="617" spans="1:29" s="1" customFormat="1" x14ac:dyDescent="0.25">
      <c r="A617" s="51" t="s">
        <v>1560</v>
      </c>
      <c r="B617" s="51" t="s">
        <v>3600</v>
      </c>
      <c r="C617" s="51">
        <v>33</v>
      </c>
      <c r="D617" s="52">
        <v>0.877</v>
      </c>
      <c r="E617" s="52">
        <v>0.79772406953071984</v>
      </c>
      <c r="F617" s="52">
        <v>0.83464525331501926</v>
      </c>
      <c r="G617" s="52">
        <v>0.69200000000000006</v>
      </c>
      <c r="H617" s="52">
        <v>0.82211888102411679</v>
      </c>
      <c r="I617" s="52">
        <v>0.95325733759176334</v>
      </c>
      <c r="J617" s="52">
        <v>1.4419999999999999</v>
      </c>
      <c r="K617" s="52">
        <v>1.5829796301772578</v>
      </c>
      <c r="L617" s="52">
        <v>1.3702348179431751</v>
      </c>
      <c r="M617" s="53">
        <v>279.55</v>
      </c>
      <c r="N617" s="53">
        <v>255.22762920566549</v>
      </c>
      <c r="O617" s="53">
        <v>205.42482282989101</v>
      </c>
      <c r="P617" s="53">
        <v>134.22</v>
      </c>
      <c r="Q617" s="53">
        <v>132.55221288318413</v>
      </c>
      <c r="R617" s="53">
        <v>142.91179666564457</v>
      </c>
      <c r="S617" s="53">
        <v>145.33000000000001</v>
      </c>
      <c r="T617" s="53">
        <v>122.67541632248138</v>
      </c>
      <c r="U617" s="53">
        <v>62.51302616424644</v>
      </c>
      <c r="V617" s="53">
        <v>193.51</v>
      </c>
      <c r="W617" s="53">
        <v>209.82745292899995</v>
      </c>
      <c r="X617" s="53">
        <v>195.82271968608157</v>
      </c>
      <c r="Y617" s="54">
        <v>3412</v>
      </c>
      <c r="Z617" s="54">
        <v>3726</v>
      </c>
      <c r="AA617" s="54">
        <v>3795</v>
      </c>
      <c r="AB617" s="51">
        <v>10</v>
      </c>
      <c r="AC617" s="52">
        <v>0.53691666666666671</v>
      </c>
    </row>
    <row r="618" spans="1:29" s="1" customFormat="1" x14ac:dyDescent="0.25">
      <c r="A618" s="51" t="s">
        <v>1427</v>
      </c>
      <c r="B618" s="51" t="s">
        <v>3600</v>
      </c>
      <c r="C618" s="51">
        <v>41</v>
      </c>
      <c r="D618" s="52">
        <v>0.89900000000000002</v>
      </c>
      <c r="E618" s="52">
        <v>0.91170521502066659</v>
      </c>
      <c r="F618" s="52">
        <v>0.92494975333455143</v>
      </c>
      <c r="G618" s="52">
        <v>0.91200000000000003</v>
      </c>
      <c r="H618" s="52">
        <v>1.0532295593626344</v>
      </c>
      <c r="I618" s="52">
        <v>1</v>
      </c>
      <c r="J618" s="52">
        <v>2.5720000000000001</v>
      </c>
      <c r="K618" s="52">
        <v>2.106945420814216</v>
      </c>
      <c r="L618" s="52">
        <v>1.7989979655900761</v>
      </c>
      <c r="M618" s="53">
        <v>198.14</v>
      </c>
      <c r="N618" s="53">
        <v>179.1883564846641</v>
      </c>
      <c r="O618" s="53">
        <v>177.38118615932669</v>
      </c>
      <c r="P618" s="53">
        <v>70.3</v>
      </c>
      <c r="Q618" s="53">
        <v>89.573499094402365</v>
      </c>
      <c r="R618" s="53">
        <v>98.599992635981209</v>
      </c>
      <c r="S618" s="53">
        <v>127.84</v>
      </c>
      <c r="T618" s="53">
        <v>89.614857390261719</v>
      </c>
      <c r="U618" s="53">
        <v>78.781193523345479</v>
      </c>
      <c r="V618" s="53">
        <v>180.76</v>
      </c>
      <c r="W618" s="53">
        <v>188.7264737432574</v>
      </c>
      <c r="X618" s="53">
        <v>177.38118615932669</v>
      </c>
      <c r="Y618" s="54">
        <v>3465</v>
      </c>
      <c r="Z618" s="54">
        <v>3560</v>
      </c>
      <c r="AA618" s="54">
        <v>3630</v>
      </c>
      <c r="AB618" s="51">
        <v>17</v>
      </c>
      <c r="AC618" s="52">
        <v>0.70761904761904759</v>
      </c>
    </row>
    <row r="619" spans="1:29" s="1" customFormat="1" x14ac:dyDescent="0.25">
      <c r="A619" s="51" t="s">
        <v>1388</v>
      </c>
      <c r="B619" s="51" t="s">
        <v>3600</v>
      </c>
      <c r="C619" s="51">
        <v>35</v>
      </c>
      <c r="D619" s="52">
        <v>0.78099999999999992</v>
      </c>
      <c r="E619" s="52">
        <v>0.81597819850831899</v>
      </c>
      <c r="F619" s="52">
        <v>0.86904117675997439</v>
      </c>
      <c r="G619" s="52">
        <v>1.069</v>
      </c>
      <c r="H619" s="52">
        <v>0.99872375892066467</v>
      </c>
      <c r="I619" s="52">
        <v>1.000103788854199</v>
      </c>
      <c r="J619" s="52">
        <v>1.7030000000000001</v>
      </c>
      <c r="K619" s="52">
        <v>1.6087686175791904</v>
      </c>
      <c r="L619" s="52">
        <v>1.3827352973115525</v>
      </c>
      <c r="M619" s="53">
        <v>145.02000000000001</v>
      </c>
      <c r="N619" s="53">
        <v>157.35425038991792</v>
      </c>
      <c r="O619" s="53">
        <v>159.04975164997839</v>
      </c>
      <c r="P619" s="53">
        <v>91</v>
      </c>
      <c r="Q619" s="53">
        <v>97.685538314416149</v>
      </c>
      <c r="R619" s="53">
        <v>115.03738969471218</v>
      </c>
      <c r="S619" s="53">
        <v>54.02</v>
      </c>
      <c r="T619" s="53">
        <v>59.668712075501773</v>
      </c>
      <c r="U619" s="53">
        <v>44.012361955266215</v>
      </c>
      <c r="V619" s="53">
        <v>155.03</v>
      </c>
      <c r="W619" s="53">
        <v>157.1534284315623</v>
      </c>
      <c r="X619" s="53">
        <v>159.06625924146277</v>
      </c>
      <c r="Y619" s="54">
        <v>3570</v>
      </c>
      <c r="Z619" s="54">
        <v>3672</v>
      </c>
      <c r="AA619" s="54">
        <v>3740</v>
      </c>
      <c r="AB619" s="51">
        <v>15</v>
      </c>
      <c r="AC619" s="37"/>
    </row>
    <row r="620" spans="1:29" s="1" customFormat="1" x14ac:dyDescent="0.25">
      <c r="A620" s="51" t="s">
        <v>1562</v>
      </c>
      <c r="B620" s="51" t="s">
        <v>3600</v>
      </c>
      <c r="C620" s="51">
        <v>30</v>
      </c>
      <c r="D620" s="52">
        <v>0.80900000000000005</v>
      </c>
      <c r="E620" s="52">
        <v>0.85241638373185002</v>
      </c>
      <c r="F620" s="52">
        <v>0.88263836239575433</v>
      </c>
      <c r="G620" s="52">
        <v>0.97400000000000009</v>
      </c>
      <c r="H620" s="52">
        <v>1.1191416264998462</v>
      </c>
      <c r="I620" s="52">
        <v>1.321014177955057</v>
      </c>
      <c r="J620" s="52">
        <v>1.851</v>
      </c>
      <c r="K620" s="52">
        <v>2.0469162143468425</v>
      </c>
      <c r="L620" s="52">
        <v>2.0838670288320165</v>
      </c>
      <c r="M620" s="53">
        <v>173.33</v>
      </c>
      <c r="N620" s="53">
        <v>159.25053767062815</v>
      </c>
      <c r="O620" s="53">
        <v>126.37083484303585</v>
      </c>
      <c r="P620" s="53">
        <v>91.18</v>
      </c>
      <c r="Q620" s="53">
        <v>87.069467963813011</v>
      </c>
      <c r="R620" s="53">
        <v>80.109556990895868</v>
      </c>
      <c r="S620" s="53">
        <v>82.15</v>
      </c>
      <c r="T620" s="53">
        <v>72.181069706815123</v>
      </c>
      <c r="U620" s="53">
        <v>46.261277852139983</v>
      </c>
      <c r="V620" s="53">
        <v>168.76</v>
      </c>
      <c r="W620" s="53">
        <v>178.22390574968179</v>
      </c>
      <c r="X620" s="53">
        <v>166.93766450766728</v>
      </c>
      <c r="Y620" s="54">
        <v>3250</v>
      </c>
      <c r="Z620" s="54">
        <v>3340</v>
      </c>
      <c r="AA620" s="54">
        <v>3410</v>
      </c>
      <c r="AB620" s="51">
        <v>15</v>
      </c>
      <c r="AC620" s="37"/>
    </row>
    <row r="621" spans="1:29" s="1" customFormat="1" x14ac:dyDescent="0.25">
      <c r="A621" s="51" t="s">
        <v>1243</v>
      </c>
      <c r="B621" s="51" t="s">
        <v>3600</v>
      </c>
      <c r="C621" s="51">
        <v>34</v>
      </c>
      <c r="D621" s="52">
        <v>0.89500000000000002</v>
      </c>
      <c r="E621" s="52">
        <v>0.97179675994108983</v>
      </c>
      <c r="F621" s="52">
        <v>0.9809517260349333</v>
      </c>
      <c r="G621" s="52">
        <v>0.65</v>
      </c>
      <c r="H621" s="52">
        <v>1</v>
      </c>
      <c r="I621" s="52">
        <v>1</v>
      </c>
      <c r="J621" s="52">
        <v>1.4550000000000001</v>
      </c>
      <c r="K621" s="52">
        <v>1.6259873193272796</v>
      </c>
      <c r="L621" s="52">
        <v>1.6413886174975927</v>
      </c>
      <c r="M621" s="53">
        <v>265.94</v>
      </c>
      <c r="N621" s="53">
        <v>179.88998095509845</v>
      </c>
      <c r="O621" s="53">
        <v>166.90180808743543</v>
      </c>
      <c r="P621" s="53">
        <v>118.82</v>
      </c>
      <c r="Q621" s="53">
        <v>110.63430742468793</v>
      </c>
      <c r="R621" s="53">
        <v>101.683298097856</v>
      </c>
      <c r="S621" s="53">
        <v>147.12</v>
      </c>
      <c r="T621" s="53">
        <v>69.255673530410533</v>
      </c>
      <c r="U621" s="53">
        <v>65.218509989579445</v>
      </c>
      <c r="V621" s="53">
        <v>172.94</v>
      </c>
      <c r="W621" s="53">
        <v>179.88998095509848</v>
      </c>
      <c r="X621" s="53">
        <v>166.90180808743546</v>
      </c>
      <c r="Y621" s="54">
        <v>3097</v>
      </c>
      <c r="Z621" s="54">
        <v>3186</v>
      </c>
      <c r="AA621" s="54">
        <v>3245</v>
      </c>
      <c r="AB621" s="51">
        <v>8</v>
      </c>
      <c r="AC621" s="37"/>
    </row>
    <row r="622" spans="1:29" s="1" customFormat="1" x14ac:dyDescent="0.25">
      <c r="A622" s="51" t="s">
        <v>33</v>
      </c>
      <c r="B622" s="51" t="s">
        <v>3600</v>
      </c>
      <c r="C622" s="51">
        <v>44</v>
      </c>
      <c r="D622" s="52">
        <v>0.92200000000000004</v>
      </c>
      <c r="E622" s="52">
        <v>0.92344761624484994</v>
      </c>
      <c r="F622" s="52">
        <v>0.93058257397358457</v>
      </c>
      <c r="G622" s="52">
        <v>0.99900000000000011</v>
      </c>
      <c r="H622" s="52">
        <v>1</v>
      </c>
      <c r="I622" s="52">
        <v>0.98503612279956188</v>
      </c>
      <c r="J622" s="52">
        <v>1.39</v>
      </c>
      <c r="K622" s="52">
        <v>1.4675190335512007</v>
      </c>
      <c r="L622" s="52">
        <v>1.4200816312442293</v>
      </c>
      <c r="M622" s="53">
        <v>178.2</v>
      </c>
      <c r="N622" s="53">
        <v>186.53456648527293</v>
      </c>
      <c r="O622" s="53">
        <v>177.69454125171507</v>
      </c>
      <c r="P622" s="53">
        <v>128.01</v>
      </c>
      <c r="Q622" s="53">
        <v>127.108788520367</v>
      </c>
      <c r="R622" s="53">
        <v>123.25738049570838</v>
      </c>
      <c r="S622" s="53">
        <v>50.19</v>
      </c>
      <c r="T622" s="53">
        <v>59.42577796490594</v>
      </c>
      <c r="U622" s="53">
        <v>54.437160756006676</v>
      </c>
      <c r="V622" s="53">
        <v>178</v>
      </c>
      <c r="W622" s="53">
        <v>186.53456648527293</v>
      </c>
      <c r="X622" s="53">
        <v>175.03554195723621</v>
      </c>
      <c r="Y622" s="54">
        <v>3255</v>
      </c>
      <c r="Z622" s="54">
        <v>3348</v>
      </c>
      <c r="AA622" s="54">
        <v>3410</v>
      </c>
      <c r="AB622" s="51">
        <v>17</v>
      </c>
      <c r="AC622" s="52">
        <v>0.78748658374897407</v>
      </c>
    </row>
    <row r="623" spans="1:29" s="1" customFormat="1" x14ac:dyDescent="0.25">
      <c r="A623" s="51" t="s">
        <v>1570</v>
      </c>
      <c r="B623" s="51" t="s">
        <v>3600</v>
      </c>
      <c r="C623" s="51">
        <v>32</v>
      </c>
      <c r="D623" s="52">
        <v>0.86199999999999999</v>
      </c>
      <c r="E623" s="52">
        <v>0.90830553884848819</v>
      </c>
      <c r="F623" s="52">
        <v>0.93289391442695613</v>
      </c>
      <c r="G623" s="52">
        <v>0.92599999999999993</v>
      </c>
      <c r="H623" s="52">
        <v>0.96479860358096847</v>
      </c>
      <c r="I623" s="52">
        <v>0.89197650300290998</v>
      </c>
      <c r="J623" s="52">
        <v>1.0820000000000001</v>
      </c>
      <c r="K623" s="52">
        <v>1.5734407926355876</v>
      </c>
      <c r="L623" s="52">
        <v>1.2078169785318669</v>
      </c>
      <c r="M623" s="53">
        <v>150</v>
      </c>
      <c r="N623" s="53">
        <v>149.99977330894137</v>
      </c>
      <c r="O623" s="53">
        <v>149.99985488528682</v>
      </c>
      <c r="P623" s="53">
        <v>128.36000000000001</v>
      </c>
      <c r="Q623" s="53">
        <v>91.976496671041801</v>
      </c>
      <c r="R623" s="53">
        <v>110.77534791252485</v>
      </c>
      <c r="S623" s="53">
        <v>21.64</v>
      </c>
      <c r="T623" s="53">
        <v>58.023276637899571</v>
      </c>
      <c r="U623" s="53">
        <v>39.224506972761965</v>
      </c>
      <c r="V623" s="53">
        <v>138.93</v>
      </c>
      <c r="W623" s="53">
        <v>144.71957182592848</v>
      </c>
      <c r="X623" s="53">
        <v>133.7963460115221</v>
      </c>
      <c r="Y623" s="54">
        <v>2520</v>
      </c>
      <c r="Z623" s="54">
        <v>2592</v>
      </c>
      <c r="AA623" s="54">
        <v>2640</v>
      </c>
      <c r="AB623" s="51">
        <v>32</v>
      </c>
      <c r="AC623" s="37"/>
    </row>
    <row r="624" spans="1:29" s="1" customFormat="1" x14ac:dyDescent="0.25">
      <c r="A624" s="51" t="s">
        <v>1437</v>
      </c>
      <c r="B624" s="51" t="s">
        <v>3600</v>
      </c>
      <c r="C624" s="51">
        <v>45</v>
      </c>
      <c r="D624" s="52">
        <v>0.8640000000000001</v>
      </c>
      <c r="E624" s="52">
        <v>0.87229010642491134</v>
      </c>
      <c r="F624" s="52">
        <v>0.89854496697621289</v>
      </c>
      <c r="G624" s="52">
        <v>0.74900000000000011</v>
      </c>
      <c r="H624" s="52">
        <v>0.96310525608280684</v>
      </c>
      <c r="I624" s="52">
        <v>0.76822667035898307</v>
      </c>
      <c r="J624" s="52">
        <v>0.78</v>
      </c>
      <c r="K624" s="52">
        <v>1.0558198344769045</v>
      </c>
      <c r="L624" s="52">
        <v>0.76822667035898307</v>
      </c>
      <c r="M624" s="53">
        <v>230.86</v>
      </c>
      <c r="N624" s="53">
        <v>198.15193157512007</v>
      </c>
      <c r="O624" s="53">
        <v>231.55007384957705</v>
      </c>
      <c r="P624" s="53">
        <v>221.79</v>
      </c>
      <c r="Q624" s="53">
        <v>180.75164016738631</v>
      </c>
      <c r="R624" s="53">
        <v>231.55007384957705</v>
      </c>
      <c r="S624" s="53">
        <v>9.07</v>
      </c>
      <c r="T624" s="53">
        <v>17.400291407733757</v>
      </c>
      <c r="U624" s="53">
        <v>0</v>
      </c>
      <c r="V624" s="53">
        <v>172.97</v>
      </c>
      <c r="W624" s="53">
        <v>190.84116680295884</v>
      </c>
      <c r="X624" s="53">
        <v>177.88294225483722</v>
      </c>
      <c r="Y624" s="54">
        <v>3360</v>
      </c>
      <c r="Z624" s="54">
        <v>3456</v>
      </c>
      <c r="AA624" s="54">
        <v>3520</v>
      </c>
      <c r="AB624" s="51">
        <v>18</v>
      </c>
      <c r="AC624" s="37"/>
    </row>
    <row r="625" spans="1:29" s="1" customFormat="1" x14ac:dyDescent="0.25">
      <c r="A625" s="51" t="s">
        <v>529</v>
      </c>
      <c r="B625" s="51" t="s">
        <v>3600</v>
      </c>
      <c r="C625" s="51">
        <v>40</v>
      </c>
      <c r="D625" s="52">
        <v>0.96400000000000008</v>
      </c>
      <c r="E625" s="52">
        <v>0.98003287565267838</v>
      </c>
      <c r="F625" s="52">
        <v>0.98775008276971099</v>
      </c>
      <c r="G625" s="52">
        <v>0.92299999999999993</v>
      </c>
      <c r="H625" s="52">
        <v>0.95954737772985343</v>
      </c>
      <c r="I625" s="52">
        <v>0.85891805001890231</v>
      </c>
      <c r="J625" s="52">
        <v>0.92299999999999993</v>
      </c>
      <c r="K625" s="52">
        <v>1.0171489108124214</v>
      </c>
      <c r="L625" s="52">
        <v>1.0390902127596284</v>
      </c>
      <c r="M625" s="53">
        <v>150.25</v>
      </c>
      <c r="N625" s="53">
        <v>149.99997534379381</v>
      </c>
      <c r="O625" s="53">
        <v>155.91677908311308</v>
      </c>
      <c r="P625" s="53">
        <v>150.25</v>
      </c>
      <c r="Q625" s="53">
        <v>141.50541918755829</v>
      </c>
      <c r="R625" s="53">
        <v>128.88172192444176</v>
      </c>
      <c r="S625" s="53">
        <v>0</v>
      </c>
      <c r="T625" s="53">
        <v>8.4945561562355305</v>
      </c>
      <c r="U625" s="53">
        <v>27.035057158671322</v>
      </c>
      <c r="V625" s="53">
        <v>138.63</v>
      </c>
      <c r="W625" s="53">
        <v>143.93208300068002</v>
      </c>
      <c r="X625" s="53">
        <v>133.91973585529547</v>
      </c>
      <c r="Y625" s="54">
        <v>2410</v>
      </c>
      <c r="Z625" s="54">
        <v>2480</v>
      </c>
      <c r="AA625" s="54">
        <v>2530</v>
      </c>
      <c r="AB625" s="51">
        <v>16</v>
      </c>
      <c r="AC625" s="37"/>
    </row>
    <row r="626" spans="1:29" s="1" customFormat="1" x14ac:dyDescent="0.25">
      <c r="A626" s="51" t="s">
        <v>1574</v>
      </c>
      <c r="B626" s="51" t="s">
        <v>3600</v>
      </c>
      <c r="C626" s="51">
        <v>33</v>
      </c>
      <c r="D626" s="52">
        <v>0.92299999999999993</v>
      </c>
      <c r="E626" s="52">
        <v>0.94715788631545261</v>
      </c>
      <c r="F626" s="52">
        <v>0.98344322875153978</v>
      </c>
      <c r="G626" s="52">
        <v>0.85799999999999998</v>
      </c>
      <c r="H626" s="52">
        <v>0.70342523714373062</v>
      </c>
      <c r="I626" s="52">
        <v>0.90049192205514106</v>
      </c>
      <c r="J626" s="52">
        <v>0.96799999999999997</v>
      </c>
      <c r="K626" s="52">
        <v>0.73928450030033666</v>
      </c>
      <c r="L626" s="52">
        <v>1.2061681899287631</v>
      </c>
      <c r="M626" s="53">
        <v>165.28</v>
      </c>
      <c r="N626" s="53">
        <v>207.76838179961237</v>
      </c>
      <c r="O626" s="53">
        <v>149.99992373305349</v>
      </c>
      <c r="P626" s="53">
        <v>146.56</v>
      </c>
      <c r="Q626" s="53">
        <v>197.69050098979187</v>
      </c>
      <c r="R626" s="53">
        <v>111.9858082465924</v>
      </c>
      <c r="S626" s="53">
        <v>18.72</v>
      </c>
      <c r="T626" s="53">
        <v>10.077880809820503</v>
      </c>
      <c r="U626" s="53">
        <v>38.014115486461094</v>
      </c>
      <c r="V626" s="53">
        <v>141.83000000000001</v>
      </c>
      <c r="W626" s="53">
        <v>146.1495232383615</v>
      </c>
      <c r="X626" s="53">
        <v>135.0737196305019</v>
      </c>
      <c r="Y626" s="54">
        <v>2625</v>
      </c>
      <c r="Z626" s="54">
        <v>2700</v>
      </c>
      <c r="AA626" s="54">
        <v>2750</v>
      </c>
      <c r="AB626" s="51">
        <v>14</v>
      </c>
      <c r="AC626" s="52">
        <v>0.47859154929577463</v>
      </c>
    </row>
    <row r="627" spans="1:29" s="1" customFormat="1" x14ac:dyDescent="0.25">
      <c r="A627" s="51" t="s">
        <v>1576</v>
      </c>
      <c r="B627" s="51" t="s">
        <v>3600</v>
      </c>
      <c r="C627" s="51">
        <v>33</v>
      </c>
      <c r="D627" s="52">
        <v>0.96499999999999997</v>
      </c>
      <c r="E627" s="52">
        <v>0.98590494648284366</v>
      </c>
      <c r="F627" s="52">
        <v>0.9874448876758346</v>
      </c>
      <c r="G627" s="52">
        <v>0.81200000000000006</v>
      </c>
      <c r="H627" s="52">
        <v>0.99731044094534882</v>
      </c>
      <c r="I627" s="52">
        <v>0.93216025410792858</v>
      </c>
      <c r="J627" s="52">
        <v>1.621</v>
      </c>
      <c r="K627" s="52">
        <v>2.0558143230885841</v>
      </c>
      <c r="L627" s="52">
        <v>1.8206814532261337</v>
      </c>
      <c r="M627" s="53">
        <v>168.42</v>
      </c>
      <c r="N627" s="53">
        <v>145.53333957649767</v>
      </c>
      <c r="O627" s="53">
        <v>150.01012319145292</v>
      </c>
      <c r="P627" s="53">
        <v>84.35</v>
      </c>
      <c r="Q627" s="53">
        <v>70.600694544840948</v>
      </c>
      <c r="R627" s="53">
        <v>76.802822539401518</v>
      </c>
      <c r="S627" s="53">
        <v>84.07</v>
      </c>
      <c r="T627" s="53">
        <v>74.932645031656733</v>
      </c>
      <c r="U627" s="53">
        <v>73.207300652051387</v>
      </c>
      <c r="V627" s="53">
        <v>136.77000000000001</v>
      </c>
      <c r="W627" s="53">
        <v>145.14191906528609</v>
      </c>
      <c r="X627" s="53">
        <v>139.83347455290641</v>
      </c>
      <c r="Y627" s="54">
        <v>2520</v>
      </c>
      <c r="Z627" s="54">
        <v>2590</v>
      </c>
      <c r="AA627" s="54">
        <v>2640</v>
      </c>
      <c r="AB627" s="51">
        <v>34</v>
      </c>
      <c r="AC627" s="37"/>
    </row>
    <row r="628" spans="1:29" s="1" customFormat="1" x14ac:dyDescent="0.25">
      <c r="A628" s="51" t="s">
        <v>1580</v>
      </c>
      <c r="B628" s="51" t="s">
        <v>3600</v>
      </c>
      <c r="C628" s="51">
        <v>31</v>
      </c>
      <c r="D628" s="52">
        <v>0.77800000000000002</v>
      </c>
      <c r="E628" s="52">
        <v>0.7928974715653383</v>
      </c>
      <c r="F628" s="52">
        <v>0.83249554078157939</v>
      </c>
      <c r="G628" s="52">
        <v>0.99900000000000011</v>
      </c>
      <c r="H628" s="52">
        <v>1.0004104276939625</v>
      </c>
      <c r="I628" s="52">
        <v>1</v>
      </c>
      <c r="J628" s="52">
        <v>1.1579999999999999</v>
      </c>
      <c r="K628" s="52">
        <v>1.0722552851530307</v>
      </c>
      <c r="L628" s="52">
        <v>1.1744486961137774</v>
      </c>
      <c r="M628" s="53">
        <v>155</v>
      </c>
      <c r="N628" s="53">
        <v>160.99898451865653</v>
      </c>
      <c r="O628" s="53">
        <v>163.57412135284898</v>
      </c>
      <c r="P628" s="53">
        <v>133.77000000000001</v>
      </c>
      <c r="Q628" s="53">
        <v>150.21148899034418</v>
      </c>
      <c r="R628" s="53">
        <v>139.27736638825672</v>
      </c>
      <c r="S628" s="53">
        <v>21.23</v>
      </c>
      <c r="T628" s="53">
        <v>10.787495528312334</v>
      </c>
      <c r="U628" s="53">
        <v>24.296754964592264</v>
      </c>
      <c r="V628" s="53">
        <v>154.86000000000001</v>
      </c>
      <c r="W628" s="53">
        <v>161.06506296060283</v>
      </c>
      <c r="X628" s="53">
        <v>163.57412135284898</v>
      </c>
      <c r="Y628" s="54">
        <v>2620</v>
      </c>
      <c r="Z628" s="54">
        <v>2700</v>
      </c>
      <c r="AA628" s="54">
        <v>3300</v>
      </c>
      <c r="AB628" s="51">
        <v>19</v>
      </c>
      <c r="AC628" s="52">
        <v>0.46010204081632655</v>
      </c>
    </row>
    <row r="629" spans="1:29" s="1" customFormat="1" x14ac:dyDescent="0.25">
      <c r="A629" s="51" t="s">
        <v>1442</v>
      </c>
      <c r="B629" s="51" t="s">
        <v>3600</v>
      </c>
      <c r="C629" s="51">
        <v>34</v>
      </c>
      <c r="D629" s="52">
        <v>0.90400000000000003</v>
      </c>
      <c r="E629" s="52">
        <v>0.88567120723718418</v>
      </c>
      <c r="F629" s="52">
        <v>0.9129600646236179</v>
      </c>
      <c r="G629" s="52">
        <v>0.77599999999999991</v>
      </c>
      <c r="H629" s="52">
        <v>0.80237819601098137</v>
      </c>
      <c r="I629" s="52">
        <v>0.73771263341467419</v>
      </c>
      <c r="J629" s="52">
        <v>1.544</v>
      </c>
      <c r="K629" s="52">
        <v>1.8593437420957024</v>
      </c>
      <c r="L629" s="52">
        <v>1.4881714137078943</v>
      </c>
      <c r="M629" s="53">
        <v>150</v>
      </c>
      <c r="N629" s="53">
        <v>150.00017365150921</v>
      </c>
      <c r="O629" s="53">
        <v>150.3799527652495</v>
      </c>
      <c r="P629" s="53">
        <v>75.39</v>
      </c>
      <c r="Q629" s="53">
        <v>64.730832718524297</v>
      </c>
      <c r="R629" s="53">
        <v>74.545976320575818</v>
      </c>
      <c r="S629" s="53">
        <v>74.61</v>
      </c>
      <c r="T629" s="53">
        <v>85.269340932984903</v>
      </c>
      <c r="U629" s="53">
        <v>75.833976444673681</v>
      </c>
      <c r="V629" s="53">
        <v>116.38</v>
      </c>
      <c r="W629" s="53">
        <v>120.3568687358319</v>
      </c>
      <c r="X629" s="53">
        <v>110.93719096722653</v>
      </c>
      <c r="Y629" s="54">
        <v>2100</v>
      </c>
      <c r="Z629" s="54">
        <v>2160</v>
      </c>
      <c r="AA629" s="54">
        <v>2200</v>
      </c>
      <c r="AB629" s="51">
        <v>34</v>
      </c>
      <c r="AC629" s="37"/>
    </row>
    <row r="630" spans="1:29" s="1" customFormat="1" x14ac:dyDescent="0.25">
      <c r="A630" s="51" t="s">
        <v>1445</v>
      </c>
      <c r="B630" s="51" t="s">
        <v>3600</v>
      </c>
      <c r="C630" s="51">
        <v>54</v>
      </c>
      <c r="D630" s="52">
        <v>0.92599999999999993</v>
      </c>
      <c r="E630" s="52">
        <v>0.93739100104638995</v>
      </c>
      <c r="F630" s="52">
        <v>0.95228713687000754</v>
      </c>
      <c r="G630" s="52">
        <v>0.92099999999999993</v>
      </c>
      <c r="H630" s="52">
        <v>1.0162966005706047</v>
      </c>
      <c r="I630" s="52">
        <v>0.93740559616838925</v>
      </c>
      <c r="J630" s="52">
        <v>1.371</v>
      </c>
      <c r="K630" s="52">
        <v>1.4434127378380566</v>
      </c>
      <c r="L630" s="52">
        <v>1.2182034986568826</v>
      </c>
      <c r="M630" s="53">
        <v>150</v>
      </c>
      <c r="N630" s="53">
        <v>150.00010675968792</v>
      </c>
      <c r="O630" s="53">
        <v>151.40088756718961</v>
      </c>
      <c r="P630" s="53">
        <v>100.71</v>
      </c>
      <c r="Q630" s="53">
        <v>105.61400394278779</v>
      </c>
      <c r="R630" s="53">
        <v>116.5027349099075</v>
      </c>
      <c r="S630" s="53">
        <v>49.29</v>
      </c>
      <c r="T630" s="53">
        <v>44.38610281690012</v>
      </c>
      <c r="U630" s="53">
        <v>34.898152657282125</v>
      </c>
      <c r="V630" s="53">
        <v>138.08000000000001</v>
      </c>
      <c r="W630" s="53">
        <v>152.44459858509862</v>
      </c>
      <c r="X630" s="53">
        <v>141.92403927034465</v>
      </c>
      <c r="Y630" s="54">
        <v>2520</v>
      </c>
      <c r="Z630" s="54">
        <v>2722</v>
      </c>
      <c r="AA630" s="54">
        <v>2772</v>
      </c>
      <c r="AB630" s="51">
        <v>10</v>
      </c>
      <c r="AC630" s="52">
        <v>0.61982905982905978</v>
      </c>
    </row>
    <row r="631" spans="1:29" s="1" customFormat="1" x14ac:dyDescent="0.25">
      <c r="A631" s="51" t="s">
        <v>1379</v>
      </c>
      <c r="B631" s="51" t="s">
        <v>3600</v>
      </c>
      <c r="C631" s="51">
        <v>41</v>
      </c>
      <c r="D631" s="52">
        <v>0.97199999999999998</v>
      </c>
      <c r="E631" s="52">
        <v>0.82156426044805453</v>
      </c>
      <c r="F631" s="52">
        <v>0.93481095176010431</v>
      </c>
      <c r="G631" s="52">
        <v>0.74199999999999999</v>
      </c>
      <c r="H631" s="52">
        <v>0.74826388015870227</v>
      </c>
      <c r="I631" s="52">
        <v>0.85345695732194327</v>
      </c>
      <c r="J631" s="52">
        <v>1.1499999999999999</v>
      </c>
      <c r="K631" s="52">
        <v>1.2528901125733578</v>
      </c>
      <c r="L631" s="52">
        <v>0.85345695732194327</v>
      </c>
      <c r="M631" s="53">
        <v>194.95</v>
      </c>
      <c r="N631" s="53">
        <v>200.32002772163332</v>
      </c>
      <c r="O631" s="53">
        <v>163.57065253313064</v>
      </c>
      <c r="P631" s="53">
        <v>125.72</v>
      </c>
      <c r="Q631" s="53">
        <v>119.63718103626729</v>
      </c>
      <c r="R631" s="53">
        <v>163.57065253313064</v>
      </c>
      <c r="S631" s="53">
        <v>69.23</v>
      </c>
      <c r="T631" s="53">
        <v>80.682846685366016</v>
      </c>
      <c r="U631" s="53">
        <v>0</v>
      </c>
      <c r="V631" s="53">
        <v>144.57</v>
      </c>
      <c r="W631" s="53">
        <v>149.89224121648812</v>
      </c>
      <c r="X631" s="53">
        <v>139.60051141809049</v>
      </c>
      <c r="Y631" s="54">
        <v>2650</v>
      </c>
      <c r="Z631" s="54">
        <v>2730</v>
      </c>
      <c r="AA631" s="54">
        <v>2780</v>
      </c>
      <c r="AB631" s="51">
        <v>14</v>
      </c>
      <c r="AC631" s="37"/>
    </row>
    <row r="632" spans="1:29" s="1" customFormat="1" x14ac:dyDescent="0.25">
      <c r="A632" s="51" t="s">
        <v>374</v>
      </c>
      <c r="B632" s="51" t="s">
        <v>3600</v>
      </c>
      <c r="C632" s="51">
        <v>56</v>
      </c>
      <c r="D632" s="52">
        <v>0.79700000000000004</v>
      </c>
      <c r="E632" s="52">
        <v>0.81181609791964016</v>
      </c>
      <c r="F632" s="52">
        <v>0.82465175179400596</v>
      </c>
      <c r="G632" s="52">
        <v>0.58599999999999997</v>
      </c>
      <c r="H632" s="52">
        <v>0.55156058625763438</v>
      </c>
      <c r="I632" s="52">
        <v>0.61521382462195984</v>
      </c>
      <c r="J632" s="52">
        <v>1.3169999999999999</v>
      </c>
      <c r="K632" s="52">
        <v>1.2130125099428737</v>
      </c>
      <c r="L632" s="52">
        <v>1.3238957871750325</v>
      </c>
      <c r="M632" s="53">
        <v>127.22</v>
      </c>
      <c r="N632" s="53">
        <v>136.7792073747641</v>
      </c>
      <c r="O632" s="53">
        <v>108.50275314519588</v>
      </c>
      <c r="P632" s="53">
        <v>56.61</v>
      </c>
      <c r="Q632" s="53">
        <v>62.193933854014702</v>
      </c>
      <c r="R632" s="53">
        <v>50.421184500410384</v>
      </c>
      <c r="S632" s="53">
        <v>70.61</v>
      </c>
      <c r="T632" s="53">
        <v>74.585273520749396</v>
      </c>
      <c r="U632" s="53">
        <v>58.081568644785499</v>
      </c>
      <c r="V632" s="53">
        <v>74.569999999999993</v>
      </c>
      <c r="W632" s="53">
        <v>75.44201980747944</v>
      </c>
      <c r="X632" s="53">
        <v>66.75239374446835</v>
      </c>
      <c r="Y632" s="54">
        <v>1920</v>
      </c>
      <c r="Z632" s="54">
        <v>1976</v>
      </c>
      <c r="AA632" s="54">
        <v>2013</v>
      </c>
      <c r="AB632" s="51">
        <v>18</v>
      </c>
      <c r="AC632" s="52">
        <v>0.58270440251572331</v>
      </c>
    </row>
    <row r="633" spans="1:29" s="1" customFormat="1" x14ac:dyDescent="0.25">
      <c r="A633" s="51" t="s">
        <v>209</v>
      </c>
      <c r="B633" s="51" t="s">
        <v>3600</v>
      </c>
      <c r="C633" s="51">
        <v>35</v>
      </c>
      <c r="D633" s="52">
        <v>0.75</v>
      </c>
      <c r="E633" s="52">
        <v>0.73300584795321633</v>
      </c>
      <c r="F633" s="52">
        <v>0.80648148148148147</v>
      </c>
      <c r="G633" s="52">
        <v>0.60699999999999998</v>
      </c>
      <c r="H633" s="52">
        <v>0.62005331609984649</v>
      </c>
      <c r="I633" s="52">
        <v>0.73528425289283916</v>
      </c>
      <c r="J633" s="52">
        <v>1.5149999999999999</v>
      </c>
      <c r="K633" s="52">
        <v>1.4592915373851678</v>
      </c>
      <c r="L633" s="52">
        <v>1.6898617753718401</v>
      </c>
      <c r="M633" s="53">
        <v>183.4</v>
      </c>
      <c r="N633" s="53">
        <v>186.31107975239996</v>
      </c>
      <c r="O633" s="53">
        <v>145.00481374509368</v>
      </c>
      <c r="P633" s="53">
        <v>73.430000000000007</v>
      </c>
      <c r="Q633" s="53">
        <v>79.163621433465011</v>
      </c>
      <c r="R633" s="53">
        <v>63.093773522965044</v>
      </c>
      <c r="S633" s="53">
        <v>109.96</v>
      </c>
      <c r="T633" s="53">
        <v>107.14745831893495</v>
      </c>
      <c r="U633" s="53">
        <v>81.911040222128634</v>
      </c>
      <c r="V633" s="53">
        <v>111.28</v>
      </c>
      <c r="W633" s="53">
        <v>115.52280282661857</v>
      </c>
      <c r="X633" s="53">
        <v>106.6197561404265</v>
      </c>
      <c r="Y633" s="54">
        <v>1995</v>
      </c>
      <c r="Z633" s="54">
        <v>2052</v>
      </c>
      <c r="AA633" s="54">
        <v>2090</v>
      </c>
      <c r="AB633" s="51">
        <v>35</v>
      </c>
      <c r="AC633" s="37"/>
    </row>
    <row r="634" spans="1:29" s="1" customFormat="1" x14ac:dyDescent="0.25">
      <c r="A634" s="51" t="s">
        <v>1175</v>
      </c>
      <c r="B634" s="51" t="s">
        <v>3600</v>
      </c>
      <c r="C634" s="51">
        <v>35</v>
      </c>
      <c r="D634" s="52">
        <v>0.80299999999999994</v>
      </c>
      <c r="E634" s="52">
        <v>0.80434136187927441</v>
      </c>
      <c r="F634" s="52">
        <v>0.87655813953488371</v>
      </c>
      <c r="G634" s="52">
        <v>0.747</v>
      </c>
      <c r="H634" s="52">
        <v>0.83063032489685107</v>
      </c>
      <c r="I634" s="52">
        <v>0.75990289332953198</v>
      </c>
      <c r="J634" s="52">
        <v>1.288</v>
      </c>
      <c r="K634" s="52">
        <v>1.4454736187737975</v>
      </c>
      <c r="L634" s="52">
        <v>1.4064053980588733</v>
      </c>
      <c r="M634" s="53">
        <v>156.61000000000001</v>
      </c>
      <c r="N634" s="53">
        <v>156.57983790223793</v>
      </c>
      <c r="O634" s="53">
        <v>148.60935110755042</v>
      </c>
      <c r="P634" s="53">
        <v>90.78</v>
      </c>
      <c r="Q634" s="53">
        <v>89.977402520402052</v>
      </c>
      <c r="R634" s="53">
        <v>80.295963054689992</v>
      </c>
      <c r="S634" s="53">
        <v>65.83</v>
      </c>
      <c r="T634" s="53">
        <v>66.602435381835875</v>
      </c>
      <c r="U634" s="53">
        <v>68.313388052860446</v>
      </c>
      <c r="V634" s="53">
        <v>116.96</v>
      </c>
      <c r="W634" s="53">
        <v>130.05996162903216</v>
      </c>
      <c r="X634" s="53">
        <v>112.92867588245187</v>
      </c>
      <c r="Y634" s="54">
        <v>2200</v>
      </c>
      <c r="Z634" s="54">
        <v>2260</v>
      </c>
      <c r="AA634" s="54">
        <v>2310</v>
      </c>
      <c r="AB634" s="51">
        <v>28</v>
      </c>
      <c r="AC634" s="37"/>
    </row>
    <row r="635" spans="1:29" s="1" customFormat="1" x14ac:dyDescent="0.25">
      <c r="A635" s="51" t="s">
        <v>670</v>
      </c>
      <c r="B635" s="51" t="s">
        <v>3600</v>
      </c>
      <c r="C635" s="51">
        <v>35</v>
      </c>
      <c r="D635" s="52">
        <v>0.81799999999999995</v>
      </c>
      <c r="E635" s="52">
        <v>0.96246413771118899</v>
      </c>
      <c r="F635" s="52">
        <v>0.93537231998770465</v>
      </c>
      <c r="G635" s="52">
        <v>0.46799999999999997</v>
      </c>
      <c r="H635" s="52">
        <v>0.77571430356183546</v>
      </c>
      <c r="I635" s="52">
        <v>0.6857668015395243</v>
      </c>
      <c r="J635" s="52">
        <v>1.4350000000000001</v>
      </c>
      <c r="K635" s="52">
        <v>1.8716051243406178</v>
      </c>
      <c r="L635" s="52">
        <v>1.4640383450528036</v>
      </c>
      <c r="M635" s="53">
        <v>230.92</v>
      </c>
      <c r="N635" s="53">
        <v>144.74125576958721</v>
      </c>
      <c r="O635" s="53">
        <v>150.00018503920978</v>
      </c>
      <c r="P635" s="53">
        <v>75.239999999999995</v>
      </c>
      <c r="Q635" s="53">
        <v>59.990144799121168</v>
      </c>
      <c r="R635" s="53">
        <v>70.261238356407716</v>
      </c>
      <c r="S635" s="53">
        <v>155.68</v>
      </c>
      <c r="T635" s="53">
        <v>84.751110970466044</v>
      </c>
      <c r="U635" s="53">
        <v>79.73894668280208</v>
      </c>
      <c r="V635" s="53">
        <v>107.97</v>
      </c>
      <c r="W635" s="53">
        <v>112.27786241597084</v>
      </c>
      <c r="X635" s="53">
        <v>102.86514712467572</v>
      </c>
      <c r="Y635" s="54">
        <v>1990</v>
      </c>
      <c r="Z635" s="54">
        <v>2050</v>
      </c>
      <c r="AA635" s="54">
        <v>2090</v>
      </c>
      <c r="AB635" s="51">
        <v>35</v>
      </c>
      <c r="AC635" s="37"/>
    </row>
    <row r="636" spans="1:29" s="1" customFormat="1" x14ac:dyDescent="0.25">
      <c r="A636" s="51" t="s">
        <v>1451</v>
      </c>
      <c r="B636" s="51" t="s">
        <v>3600</v>
      </c>
      <c r="C636" s="51">
        <v>36</v>
      </c>
      <c r="D636" s="52">
        <v>0.96599999999999997</v>
      </c>
      <c r="E636" s="52">
        <v>0.87731159276198056</v>
      </c>
      <c r="F636" s="52">
        <v>0.90303151977514551</v>
      </c>
      <c r="G636" s="52">
        <v>0.68</v>
      </c>
      <c r="H636" s="52">
        <v>0.69845085726923928</v>
      </c>
      <c r="I636" s="52">
        <v>0.66648341747525375</v>
      </c>
      <c r="J636" s="52">
        <v>1.0649999999999999</v>
      </c>
      <c r="K636" s="52">
        <v>0.94199377485734048</v>
      </c>
      <c r="L636" s="52">
        <v>0.96118219657762027</v>
      </c>
      <c r="M636" s="53">
        <v>150</v>
      </c>
      <c r="N636" s="53">
        <v>149.99978363959551</v>
      </c>
      <c r="O636" s="53">
        <v>149.99986256323237</v>
      </c>
      <c r="P636" s="53">
        <v>95.71</v>
      </c>
      <c r="Q636" s="53">
        <v>111.21886393478802</v>
      </c>
      <c r="R636" s="53">
        <v>104.00985513248446</v>
      </c>
      <c r="S636" s="53">
        <v>54.29</v>
      </c>
      <c r="T636" s="53">
        <v>38.780919704807481</v>
      </c>
      <c r="U636" s="53">
        <v>45.990007430747902</v>
      </c>
      <c r="V636" s="53">
        <v>101.95</v>
      </c>
      <c r="W636" s="53">
        <v>104.76747747327589</v>
      </c>
      <c r="X636" s="53">
        <v>99.97242102196148</v>
      </c>
      <c r="Y636" s="54">
        <v>1830</v>
      </c>
      <c r="Z636" s="54">
        <v>1890</v>
      </c>
      <c r="AA636" s="54">
        <v>1925</v>
      </c>
      <c r="AB636" s="51">
        <v>23</v>
      </c>
      <c r="AC636" s="52">
        <v>0.52664122137404579</v>
      </c>
    </row>
    <row r="637" spans="1:29" s="1" customFormat="1" x14ac:dyDescent="0.25">
      <c r="A637" s="51" t="s">
        <v>1452</v>
      </c>
      <c r="B637" s="51" t="s">
        <v>3600</v>
      </c>
      <c r="C637" s="51">
        <v>34</v>
      </c>
      <c r="D637" s="52">
        <v>0.96799999999999997</v>
      </c>
      <c r="E637" s="52">
        <v>0.96270623840671676</v>
      </c>
      <c r="F637" s="52">
        <v>0.98826705430381057</v>
      </c>
      <c r="G637" s="52">
        <v>0.68299999999999994</v>
      </c>
      <c r="H637" s="52">
        <v>0.69426226775448774</v>
      </c>
      <c r="I637" s="52">
        <v>0.87861150024005419</v>
      </c>
      <c r="J637" s="52">
        <v>1.69</v>
      </c>
      <c r="K637" s="52">
        <v>1.2765502806750211</v>
      </c>
      <c r="L637" s="52">
        <v>1.4633964661678847</v>
      </c>
      <c r="M637" s="53">
        <v>150</v>
      </c>
      <c r="N637" s="53">
        <v>150.00021432582383</v>
      </c>
      <c r="O637" s="53">
        <v>109.42752582772877</v>
      </c>
      <c r="P637" s="53">
        <v>60.6</v>
      </c>
      <c r="Q637" s="53">
        <v>81.578838325458051</v>
      </c>
      <c r="R637" s="53">
        <v>65.699408778009271</v>
      </c>
      <c r="S637" s="53">
        <v>89.4</v>
      </c>
      <c r="T637" s="53">
        <v>68.421376000365782</v>
      </c>
      <c r="U637" s="53">
        <v>43.728117049719501</v>
      </c>
      <c r="V637" s="53">
        <v>102.43</v>
      </c>
      <c r="W637" s="53">
        <v>104.13948896150565</v>
      </c>
      <c r="X637" s="53">
        <v>96.144282635058062</v>
      </c>
      <c r="Y637" s="54">
        <v>1470</v>
      </c>
      <c r="Z637" s="54">
        <v>1512</v>
      </c>
      <c r="AA637" s="54">
        <v>1540</v>
      </c>
      <c r="AB637" s="51">
        <v>33</v>
      </c>
      <c r="AC637" s="37"/>
    </row>
    <row r="638" spans="1:29" s="1" customFormat="1" x14ac:dyDescent="0.25">
      <c r="A638" s="51" t="s">
        <v>1454</v>
      </c>
      <c r="B638" s="51" t="s">
        <v>3600</v>
      </c>
      <c r="C638" s="51">
        <v>38</v>
      </c>
      <c r="D638" s="52">
        <v>0.73699999999999999</v>
      </c>
      <c r="E638" s="52">
        <v>0.77432327396843637</v>
      </c>
      <c r="F638" s="52">
        <v>0.80087027066892835</v>
      </c>
      <c r="G638" s="52">
        <v>0.75099999999999989</v>
      </c>
      <c r="H638" s="52">
        <v>0.99690012993114241</v>
      </c>
      <c r="I638" s="52">
        <v>0.95951413104205596</v>
      </c>
      <c r="J638" s="52">
        <v>1.865</v>
      </c>
      <c r="K638" s="52">
        <v>1.7363827783959598</v>
      </c>
      <c r="L638" s="52">
        <v>1.3347599573352771</v>
      </c>
      <c r="M638" s="53">
        <v>207.55</v>
      </c>
      <c r="N638" s="53">
        <v>157.25448605459957</v>
      </c>
      <c r="O638" s="53">
        <v>176.41580934707764</v>
      </c>
      <c r="P638" s="53">
        <v>83.51</v>
      </c>
      <c r="Q638" s="53">
        <v>90.283674504595098</v>
      </c>
      <c r="R638" s="53">
        <v>126.8194038017748</v>
      </c>
      <c r="S638" s="53">
        <v>124.04</v>
      </c>
      <c r="T638" s="53">
        <v>66.97081155000447</v>
      </c>
      <c r="U638" s="53">
        <v>49.596405545302844</v>
      </c>
      <c r="V638" s="53">
        <v>155.78</v>
      </c>
      <c r="W638" s="53">
        <v>156.76701758008531</v>
      </c>
      <c r="X638" s="53">
        <v>169.27346200774221</v>
      </c>
      <c r="Y638" s="54">
        <v>2415</v>
      </c>
      <c r="Z638" s="54">
        <v>2484</v>
      </c>
      <c r="AA638" s="54">
        <v>3003</v>
      </c>
      <c r="AB638" s="51">
        <v>4</v>
      </c>
      <c r="AC638" s="52">
        <v>0.43608294930875574</v>
      </c>
    </row>
    <row r="639" spans="1:29" s="1" customFormat="1" x14ac:dyDescent="0.25">
      <c r="A639" s="51" t="s">
        <v>1456</v>
      </c>
      <c r="B639" s="51" t="s">
        <v>3600</v>
      </c>
      <c r="C639" s="51">
        <v>37</v>
      </c>
      <c r="D639" s="52">
        <v>0.89400000000000002</v>
      </c>
      <c r="E639" s="52">
        <v>0.90741349552067063</v>
      </c>
      <c r="F639" s="52">
        <v>0.91837923288127132</v>
      </c>
      <c r="G639" s="52">
        <v>0.99900000000000011</v>
      </c>
      <c r="H639" s="52">
        <v>0.97054411687949182</v>
      </c>
      <c r="I639" s="52">
        <v>1.0034812163658366</v>
      </c>
      <c r="J639" s="52">
        <v>1.7250000000000001</v>
      </c>
      <c r="K639" s="52">
        <v>1.2586420007416257</v>
      </c>
      <c r="L639" s="52">
        <v>1.2431125500390743</v>
      </c>
      <c r="M639" s="53">
        <v>154.91999999999999</v>
      </c>
      <c r="N639" s="53">
        <v>166.67404231047527</v>
      </c>
      <c r="O639" s="53">
        <v>148.69166875644882</v>
      </c>
      <c r="P639" s="53">
        <v>89.68</v>
      </c>
      <c r="Q639" s="53">
        <v>128.52305191280703</v>
      </c>
      <c r="R639" s="53">
        <v>120.02879113600558</v>
      </c>
      <c r="S639" s="53">
        <v>65.25</v>
      </c>
      <c r="T639" s="53">
        <v>38.150990397668238</v>
      </c>
      <c r="U639" s="53">
        <v>28.662877620443236</v>
      </c>
      <c r="V639" s="53">
        <v>154.72999999999999</v>
      </c>
      <c r="W639" s="53">
        <v>161.76451120095527</v>
      </c>
      <c r="X639" s="53">
        <v>149.20929662718734</v>
      </c>
      <c r="Y639" s="54">
        <v>2591</v>
      </c>
      <c r="Z639" s="54">
        <v>2665</v>
      </c>
      <c r="AA639" s="54">
        <v>2714</v>
      </c>
      <c r="AB639" s="51">
        <v>12</v>
      </c>
      <c r="AC639" s="52">
        <v>0.60520547945205483</v>
      </c>
    </row>
    <row r="640" spans="1:29" s="1" customFormat="1" x14ac:dyDescent="0.25">
      <c r="A640" s="51" t="s">
        <v>905</v>
      </c>
      <c r="B640" s="51" t="s">
        <v>3600</v>
      </c>
      <c r="C640" s="51">
        <v>33</v>
      </c>
      <c r="D640" s="52">
        <v>0.97900000000000009</v>
      </c>
      <c r="E640" s="52">
        <v>0.95317725752508364</v>
      </c>
      <c r="F640" s="52">
        <v>0.94073332630913498</v>
      </c>
      <c r="G640" s="52">
        <v>0.78700000000000003</v>
      </c>
      <c r="H640" s="52">
        <v>0.72188694904704032</v>
      </c>
      <c r="I640" s="52">
        <v>0.89420888476776528</v>
      </c>
      <c r="J640" s="52">
        <v>1.754</v>
      </c>
      <c r="K640" s="52">
        <v>1.7216386257599323</v>
      </c>
      <c r="L640" s="52">
        <v>1.2068520906244244</v>
      </c>
      <c r="M640" s="53">
        <v>185.35</v>
      </c>
      <c r="N640" s="53">
        <v>208.49130704280014</v>
      </c>
      <c r="O640" s="53">
        <v>156.7423503141793</v>
      </c>
      <c r="P640" s="53">
        <v>83.11</v>
      </c>
      <c r="Q640" s="53">
        <v>87.420874097502761</v>
      </c>
      <c r="R640" s="53">
        <v>116.1371831388234</v>
      </c>
      <c r="S640" s="53">
        <v>102.25</v>
      </c>
      <c r="T640" s="53">
        <v>121.07043294529737</v>
      </c>
      <c r="U640" s="53">
        <v>40.605167175355909</v>
      </c>
      <c r="V640" s="53">
        <v>145.79</v>
      </c>
      <c r="W640" s="53">
        <v>150.50715354395672</v>
      </c>
      <c r="X640" s="53">
        <v>140.16040227032067</v>
      </c>
      <c r="Y640" s="54">
        <v>2620</v>
      </c>
      <c r="Z640" s="54">
        <v>2700</v>
      </c>
      <c r="AA640" s="54">
        <v>2750</v>
      </c>
      <c r="AB640" s="51">
        <v>12</v>
      </c>
      <c r="AC640" s="37"/>
    </row>
    <row r="641" spans="1:29" s="1" customFormat="1" x14ac:dyDescent="0.25">
      <c r="A641" s="51" t="s">
        <v>195</v>
      </c>
      <c r="B641" s="51" t="s">
        <v>3600</v>
      </c>
      <c r="C641" s="51">
        <v>62</v>
      </c>
      <c r="D641" s="52">
        <v>0.80500000000000005</v>
      </c>
      <c r="E641" s="52">
        <v>0.83008639674741658</v>
      </c>
      <c r="F641" s="52">
        <v>0.82615136008618373</v>
      </c>
      <c r="G641" s="52">
        <v>0.496</v>
      </c>
      <c r="H641" s="52">
        <v>0.95346158659137981</v>
      </c>
      <c r="I641" s="52">
        <v>1.0005416618304004</v>
      </c>
      <c r="J641" s="52">
        <v>1.321</v>
      </c>
      <c r="K641" s="52">
        <v>1.2438647342995168</v>
      </c>
      <c r="L641" s="52">
        <v>1.2945926587698895</v>
      </c>
      <c r="M641" s="53">
        <v>314.82</v>
      </c>
      <c r="N641" s="53">
        <v>170.68478963047045</v>
      </c>
      <c r="O641" s="53">
        <v>150.57554298579674</v>
      </c>
      <c r="P641" s="53">
        <v>118.3</v>
      </c>
      <c r="Q641" s="53">
        <v>130.8352796252658</v>
      </c>
      <c r="R641" s="53">
        <v>116.37413744735505</v>
      </c>
      <c r="S641" s="53">
        <v>196.52</v>
      </c>
      <c r="T641" s="53">
        <v>39.849510005204642</v>
      </c>
      <c r="U641" s="53">
        <v>34.201405538441684</v>
      </c>
      <c r="V641" s="53">
        <v>156.27000000000001</v>
      </c>
      <c r="W641" s="53">
        <v>162.74139032808424</v>
      </c>
      <c r="X641" s="53">
        <v>150.65710401002394</v>
      </c>
      <c r="Y641" s="54">
        <v>2415</v>
      </c>
      <c r="Z641" s="54">
        <v>2484</v>
      </c>
      <c r="AA641" s="54">
        <v>2530</v>
      </c>
      <c r="AB641" s="51">
        <v>14</v>
      </c>
      <c r="AC641" s="52">
        <v>0.70468750000000002</v>
      </c>
    </row>
    <row r="642" spans="1:29" s="1" customFormat="1" x14ac:dyDescent="0.25">
      <c r="A642" s="51" t="s">
        <v>1595</v>
      </c>
      <c r="B642" s="51" t="s">
        <v>3600</v>
      </c>
      <c r="C642" s="51">
        <v>31</v>
      </c>
      <c r="D642" s="52">
        <v>0.92700000000000005</v>
      </c>
      <c r="E642" s="52">
        <v>0.95748471474268126</v>
      </c>
      <c r="F642" s="52">
        <v>0.97699349554324255</v>
      </c>
      <c r="G642" s="52">
        <v>0.77800000000000002</v>
      </c>
      <c r="H642" s="52">
        <v>0.9001341807416916</v>
      </c>
      <c r="I642" s="52">
        <v>0.88088576131917529</v>
      </c>
      <c r="J642" s="52">
        <v>1.2429999999999999</v>
      </c>
      <c r="K642" s="52">
        <v>1.2929974178333183</v>
      </c>
      <c r="L642" s="52">
        <v>1.1700673319334238</v>
      </c>
      <c r="M642" s="53">
        <v>217.02</v>
      </c>
      <c r="N642" s="53">
        <v>196.2039235583232</v>
      </c>
      <c r="O642" s="53">
        <v>185.78343503163578</v>
      </c>
      <c r="P642" s="53">
        <v>135.96</v>
      </c>
      <c r="Q642" s="53">
        <v>136.58949009072475</v>
      </c>
      <c r="R642" s="53">
        <v>139.86714964335562</v>
      </c>
      <c r="S642" s="53">
        <v>81.06</v>
      </c>
      <c r="T642" s="53">
        <v>59.614433467598431</v>
      </c>
      <c r="U642" s="53">
        <v>45.916285388280166</v>
      </c>
      <c r="V642" s="53">
        <v>168.95</v>
      </c>
      <c r="W642" s="53">
        <v>176.60985799047674</v>
      </c>
      <c r="X642" s="53">
        <v>163.65398260833405</v>
      </c>
      <c r="Y642" s="54">
        <v>3045</v>
      </c>
      <c r="Z642" s="54">
        <v>3132</v>
      </c>
      <c r="AA642" s="54">
        <v>3190</v>
      </c>
      <c r="AB642" s="51">
        <v>16</v>
      </c>
      <c r="AC642" s="52">
        <v>0.75294117647058822</v>
      </c>
    </row>
    <row r="643" spans="1:29" s="1" customFormat="1" x14ac:dyDescent="0.25">
      <c r="A643" s="51" t="s">
        <v>809</v>
      </c>
      <c r="B643" s="51" t="s">
        <v>3600</v>
      </c>
      <c r="C643" s="51">
        <v>48</v>
      </c>
      <c r="D643" s="52">
        <v>0.98499999999999999</v>
      </c>
      <c r="E643" s="52">
        <v>0.97819713204328584</v>
      </c>
      <c r="F643" s="52">
        <v>0.97398795112887793</v>
      </c>
      <c r="G643" s="52">
        <v>1.0549999999999999</v>
      </c>
      <c r="H643" s="52">
        <v>1.1837815465475199</v>
      </c>
      <c r="I643" s="52">
        <v>0.69846477405151453</v>
      </c>
      <c r="J643" s="52">
        <v>1.994</v>
      </c>
      <c r="K643" s="52">
        <v>12.779500430663219</v>
      </c>
      <c r="L643" s="52">
        <v>1.6720226703959959</v>
      </c>
      <c r="M643" s="53">
        <v>119.14</v>
      </c>
      <c r="N643" s="53">
        <v>110.04700142952393</v>
      </c>
      <c r="O643" s="53">
        <v>182.32839281649825</v>
      </c>
      <c r="P643" s="53">
        <v>63.04</v>
      </c>
      <c r="Q643" s="53">
        <v>10.193795152788944</v>
      </c>
      <c r="R643" s="53">
        <v>76.165211122161466</v>
      </c>
      <c r="S643" s="53">
        <v>56.1</v>
      </c>
      <c r="T643" s="53">
        <v>99.85320627673498</v>
      </c>
      <c r="U643" s="53">
        <v>106.16318169433677</v>
      </c>
      <c r="V643" s="53">
        <v>125.72</v>
      </c>
      <c r="W643" s="53">
        <v>130.27160954515895</v>
      </c>
      <c r="X643" s="53">
        <v>127.34995969175122</v>
      </c>
      <c r="Y643" s="54">
        <v>2163</v>
      </c>
      <c r="Z643" s="54">
        <v>2163</v>
      </c>
      <c r="AA643" s="54">
        <v>2266</v>
      </c>
      <c r="AB643" s="51">
        <v>21</v>
      </c>
      <c r="AC643" s="37"/>
    </row>
    <row r="644" spans="1:29" s="1" customFormat="1" x14ac:dyDescent="0.25">
      <c r="A644" s="51" t="s">
        <v>623</v>
      </c>
      <c r="B644" s="51" t="s">
        <v>3600</v>
      </c>
      <c r="C644" s="51">
        <v>40</v>
      </c>
      <c r="D644" s="52">
        <v>0.98199999999999998</v>
      </c>
      <c r="E644" s="52">
        <v>0.98207046194255698</v>
      </c>
      <c r="F644" s="52">
        <v>0.98442906574394462</v>
      </c>
      <c r="G644" s="52">
        <v>0.625</v>
      </c>
      <c r="H644" s="52">
        <v>0.94528133278013593</v>
      </c>
      <c r="I644" s="52">
        <v>1.063436559925778</v>
      </c>
      <c r="J644" s="52">
        <v>1.631</v>
      </c>
      <c r="K644" s="52">
        <v>1.7465797853520462</v>
      </c>
      <c r="L644" s="52">
        <v>1.8084421017402947</v>
      </c>
      <c r="M644" s="53">
        <v>217.3</v>
      </c>
      <c r="N644" s="53">
        <v>149.5894918311333</v>
      </c>
      <c r="O644" s="53">
        <v>125.503687237571</v>
      </c>
      <c r="P644" s="53">
        <v>83.34</v>
      </c>
      <c r="Q644" s="53">
        <v>80.96060391511692</v>
      </c>
      <c r="R644" s="53">
        <v>73.801206732295967</v>
      </c>
      <c r="S644" s="53">
        <v>133.96</v>
      </c>
      <c r="T644" s="53">
        <v>68.628887916016382</v>
      </c>
      <c r="U644" s="53">
        <v>51.702480505275041</v>
      </c>
      <c r="V644" s="53">
        <v>135.9</v>
      </c>
      <c r="W644" s="53">
        <v>141.40415420803694</v>
      </c>
      <c r="X644" s="53">
        <v>133.4652094139233</v>
      </c>
      <c r="Y644" s="54">
        <v>2415</v>
      </c>
      <c r="Z644" s="54">
        <v>2484</v>
      </c>
      <c r="AA644" s="54">
        <v>2550</v>
      </c>
      <c r="AB644" s="51">
        <v>29</v>
      </c>
      <c r="AC644" s="52">
        <v>1.0027884615384615</v>
      </c>
    </row>
    <row r="645" spans="1:29" s="1" customFormat="1" x14ac:dyDescent="0.25">
      <c r="A645" s="51" t="s">
        <v>1458</v>
      </c>
      <c r="B645" s="51" t="s">
        <v>3600</v>
      </c>
      <c r="C645" s="51">
        <v>36</v>
      </c>
      <c r="D645" s="52">
        <v>0.95900000000000007</v>
      </c>
      <c r="E645" s="52">
        <v>0.9557086614173228</v>
      </c>
      <c r="F645" s="52">
        <v>0.96533586818757922</v>
      </c>
      <c r="G645" s="52">
        <v>0.65599999999999992</v>
      </c>
      <c r="H645" s="52">
        <v>0.66039979613794664</v>
      </c>
      <c r="I645" s="52">
        <v>0.70192912676014885</v>
      </c>
      <c r="J645" s="52">
        <v>1.94</v>
      </c>
      <c r="K645" s="52">
        <v>1.5474328353549069</v>
      </c>
      <c r="L645" s="52">
        <v>1.2179722913873461</v>
      </c>
      <c r="M645" s="53">
        <v>177.19</v>
      </c>
      <c r="N645" s="53">
        <v>174.15197479520526</v>
      </c>
      <c r="O645" s="53">
        <v>150.54817102758801</v>
      </c>
      <c r="P645" s="53">
        <v>59.91</v>
      </c>
      <c r="Q645" s="53">
        <v>74.323050425252603</v>
      </c>
      <c r="R645" s="53">
        <v>86.762356559329433</v>
      </c>
      <c r="S645" s="53">
        <v>117.27</v>
      </c>
      <c r="T645" s="53">
        <v>99.828924369952645</v>
      </c>
      <c r="U645" s="53">
        <v>63.785814468258593</v>
      </c>
      <c r="V645" s="53">
        <v>116.21</v>
      </c>
      <c r="W645" s="53">
        <v>115.00992865177436</v>
      </c>
      <c r="X645" s="53">
        <v>105.6741462247324</v>
      </c>
      <c r="Y645" s="54">
        <v>1743</v>
      </c>
      <c r="Z645" s="54">
        <v>1792</v>
      </c>
      <c r="AA645" s="54">
        <v>1792</v>
      </c>
      <c r="AB645" s="51">
        <v>24</v>
      </c>
      <c r="AC645" s="37"/>
    </row>
    <row r="646" spans="1:29" s="1" customFormat="1" x14ac:dyDescent="0.25">
      <c r="A646" s="51" t="s">
        <v>1459</v>
      </c>
      <c r="B646" s="51" t="s">
        <v>3600</v>
      </c>
      <c r="C646" s="51">
        <v>39</v>
      </c>
      <c r="D646" s="52">
        <v>0.94499999999999995</v>
      </c>
      <c r="E646" s="52">
        <v>0.96501305483028721</v>
      </c>
      <c r="F646" s="52">
        <v>0.97724399494310998</v>
      </c>
      <c r="G646" s="52">
        <v>0.78</v>
      </c>
      <c r="H646" s="52">
        <v>0.83364219367345271</v>
      </c>
      <c r="I646" s="52">
        <v>0.80226621073423532</v>
      </c>
      <c r="J646" s="52">
        <v>1.847</v>
      </c>
      <c r="K646" s="52">
        <v>1.3812781872181277</v>
      </c>
      <c r="L646" s="52">
        <v>1.5702088035882791</v>
      </c>
      <c r="M646" s="53">
        <v>230.99</v>
      </c>
      <c r="N646" s="53">
        <v>222.03537020284466</v>
      </c>
      <c r="O646" s="53">
        <v>211.68652787425506</v>
      </c>
      <c r="P646" s="53">
        <v>97.58</v>
      </c>
      <c r="Q646" s="53">
        <v>134.00490560252828</v>
      </c>
      <c r="R646" s="53">
        <v>108.15692040005665</v>
      </c>
      <c r="S646" s="53">
        <v>133.4</v>
      </c>
      <c r="T646" s="53">
        <v>88.030464600316364</v>
      </c>
      <c r="U646" s="53">
        <v>103.52960747419841</v>
      </c>
      <c r="V646" s="53">
        <v>180.27</v>
      </c>
      <c r="W646" s="53">
        <v>185.09805308899658</v>
      </c>
      <c r="X646" s="53">
        <v>169.82894858116569</v>
      </c>
      <c r="Y646" s="54">
        <v>3255</v>
      </c>
      <c r="Z646" s="54">
        <v>3294</v>
      </c>
      <c r="AA646" s="54">
        <v>3355</v>
      </c>
      <c r="AB646" s="51">
        <v>8</v>
      </c>
      <c r="AC646" s="52">
        <v>0.27885826771653544</v>
      </c>
    </row>
    <row r="647" spans="1:29" s="1" customFormat="1" x14ac:dyDescent="0.25">
      <c r="A647" s="51" t="s">
        <v>1506</v>
      </c>
      <c r="B647" s="51" t="s">
        <v>3600</v>
      </c>
      <c r="C647" s="51">
        <v>33</v>
      </c>
      <c r="D647" s="52">
        <v>0.91799999999999993</v>
      </c>
      <c r="E647" s="52">
        <v>0.95794673252786866</v>
      </c>
      <c r="F647" s="52">
        <v>0.97191837320230967</v>
      </c>
      <c r="G647" s="52">
        <v>0.51600000000000001</v>
      </c>
      <c r="H647" s="52">
        <v>0.74128359999244409</v>
      </c>
      <c r="I647" s="52">
        <v>0.94293252806246952</v>
      </c>
      <c r="J647" s="52">
        <v>1.4369999999999998</v>
      </c>
      <c r="K647" s="52">
        <v>1.2869686951067785</v>
      </c>
      <c r="L647" s="52">
        <v>1.3656578775890669</v>
      </c>
      <c r="M647" s="53">
        <v>306.70999999999998</v>
      </c>
      <c r="N647" s="53">
        <v>247.75773899242387</v>
      </c>
      <c r="O647" s="53">
        <v>194.86291568630423</v>
      </c>
      <c r="P647" s="53">
        <v>110.16</v>
      </c>
      <c r="Q647" s="53">
        <v>142.70646161370252</v>
      </c>
      <c r="R647" s="53">
        <v>134.54510439912661</v>
      </c>
      <c r="S647" s="53">
        <v>196.55</v>
      </c>
      <c r="T647" s="53">
        <v>105.05127737872134</v>
      </c>
      <c r="U647" s="53">
        <v>60.317811287177619</v>
      </c>
      <c r="V647" s="53">
        <v>158.29</v>
      </c>
      <c r="W647" s="53">
        <v>183.65874868629231</v>
      </c>
      <c r="X647" s="53">
        <v>183.74258171371068</v>
      </c>
      <c r="Y647" s="54">
        <v>2887</v>
      </c>
      <c r="Z647" s="54">
        <v>3240</v>
      </c>
      <c r="AA647" s="54">
        <v>3528</v>
      </c>
      <c r="AB647" s="51">
        <v>19</v>
      </c>
      <c r="AC647" s="52">
        <v>0.63140028288543137</v>
      </c>
    </row>
    <row r="648" spans="1:29" s="1" customFormat="1" x14ac:dyDescent="0.25">
      <c r="A648" s="51" t="s">
        <v>1378</v>
      </c>
      <c r="B648" s="51" t="s">
        <v>3600</v>
      </c>
      <c r="C648" s="51">
        <v>33</v>
      </c>
      <c r="D648" s="52">
        <v>0.98599999999999999</v>
      </c>
      <c r="E648" s="52">
        <v>0.99426199487242095</v>
      </c>
      <c r="F648" s="52">
        <v>0.99060609960108092</v>
      </c>
      <c r="G648" s="52">
        <v>1.474</v>
      </c>
      <c r="H648" s="52">
        <v>2.6736368431242949</v>
      </c>
      <c r="I648" s="52">
        <v>2.1768398935601367</v>
      </c>
      <c r="J648" s="52">
        <v>1.62</v>
      </c>
      <c r="K648" s="52">
        <v>2.6736368431242945</v>
      </c>
      <c r="L648" s="52">
        <v>2.5180978023577349</v>
      </c>
      <c r="M648" s="53">
        <v>121.42</v>
      </c>
      <c r="N648" s="53">
        <v>81.532149678919637</v>
      </c>
      <c r="O648" s="53">
        <v>90.012310208186349</v>
      </c>
      <c r="P648" s="53">
        <v>110.53</v>
      </c>
      <c r="Q648" s="53">
        <v>81.532149678919637</v>
      </c>
      <c r="R648" s="53">
        <v>77.813652666400159</v>
      </c>
      <c r="S648" s="53">
        <v>10.9</v>
      </c>
      <c r="T648" s="53">
        <v>0</v>
      </c>
      <c r="U648" s="53">
        <v>12.198657541786192</v>
      </c>
      <c r="V648" s="53">
        <v>179.02</v>
      </c>
      <c r="W648" s="53">
        <v>217.98735928068416</v>
      </c>
      <c r="X648" s="53">
        <v>195.94238777269035</v>
      </c>
      <c r="Y648" s="54">
        <v>3150</v>
      </c>
      <c r="Z648" s="54">
        <v>3564</v>
      </c>
      <c r="AA648" s="54">
        <v>3630</v>
      </c>
      <c r="AB648" s="51">
        <v>7</v>
      </c>
      <c r="AC648" s="52">
        <v>0.52905660377358488</v>
      </c>
    </row>
    <row r="649" spans="1:29" s="1" customFormat="1" x14ac:dyDescent="0.25">
      <c r="A649" s="51" t="s">
        <v>1463</v>
      </c>
      <c r="B649" s="51" t="s">
        <v>3600</v>
      </c>
      <c r="C649" s="51">
        <v>37</v>
      </c>
      <c r="D649" s="52">
        <v>0.7390000000000001</v>
      </c>
      <c r="E649" s="52">
        <v>0.75308475490526605</v>
      </c>
      <c r="F649" s="52">
        <v>0.78763899311003482</v>
      </c>
      <c r="G649" s="52">
        <v>0.57200000000000006</v>
      </c>
      <c r="H649" s="52">
        <v>0.69380763392523392</v>
      </c>
      <c r="I649" s="52">
        <v>0.94303726450631919</v>
      </c>
      <c r="J649" s="52">
        <v>2.1120000000000001</v>
      </c>
      <c r="K649" s="52">
        <v>2.0561399452857088</v>
      </c>
      <c r="L649" s="52">
        <v>1.9993494324526397</v>
      </c>
      <c r="M649" s="53">
        <v>259.55</v>
      </c>
      <c r="N649" s="53">
        <v>219.12013777404886</v>
      </c>
      <c r="O649" s="53">
        <v>149.99989695190607</v>
      </c>
      <c r="P649" s="53">
        <v>70.27</v>
      </c>
      <c r="Q649" s="53">
        <v>73.938169764636001</v>
      </c>
      <c r="R649" s="53">
        <v>70.750760323186299</v>
      </c>
      <c r="S649" s="53">
        <v>189.28</v>
      </c>
      <c r="T649" s="53">
        <v>145.18196800941286</v>
      </c>
      <c r="U649" s="53">
        <v>79.249136628719782</v>
      </c>
      <c r="V649" s="53">
        <v>148.38999999999999</v>
      </c>
      <c r="W649" s="53">
        <v>152.0272243343841</v>
      </c>
      <c r="X649" s="53">
        <v>141.45549249775527</v>
      </c>
      <c r="Y649" s="54">
        <v>2730</v>
      </c>
      <c r="Z649" s="54">
        <v>2800</v>
      </c>
      <c r="AA649" s="54">
        <v>2860</v>
      </c>
      <c r="AB649" s="51">
        <v>25</v>
      </c>
      <c r="AC649" s="37"/>
    </row>
    <row r="650" spans="1:29" s="1" customFormat="1" x14ac:dyDescent="0.25">
      <c r="A650" s="51" t="s">
        <v>1567</v>
      </c>
      <c r="B650" s="51" t="s">
        <v>3600</v>
      </c>
      <c r="C650" s="51">
        <v>31</v>
      </c>
      <c r="D650" s="52">
        <v>0.87599999999999989</v>
      </c>
      <c r="E650" s="52">
        <v>0.89668391796051372</v>
      </c>
      <c r="F650" s="52">
        <v>0.92167048637636872</v>
      </c>
      <c r="G650" s="52">
        <v>0.63100000000000001</v>
      </c>
      <c r="H650" s="52">
        <v>1.2337352280727139</v>
      </c>
      <c r="I650" s="52">
        <v>1.0724778753883468</v>
      </c>
      <c r="J650" s="52">
        <v>1.8049999999999999</v>
      </c>
      <c r="K650" s="52">
        <v>1.9153271617471088</v>
      </c>
      <c r="L650" s="52">
        <v>2.127006258077317</v>
      </c>
      <c r="M650" s="53">
        <v>253.42</v>
      </c>
      <c r="N650" s="53">
        <v>162.45103383807015</v>
      </c>
      <c r="O650" s="53">
        <v>176.97421593383797</v>
      </c>
      <c r="P650" s="53">
        <v>88.6</v>
      </c>
      <c r="Q650" s="53">
        <v>104.64090275837815</v>
      </c>
      <c r="R650" s="53">
        <v>89.233837645033276</v>
      </c>
      <c r="S650" s="53">
        <v>164.82</v>
      </c>
      <c r="T650" s="53">
        <v>57.810131079692006</v>
      </c>
      <c r="U650" s="53">
        <v>87.740378288804706</v>
      </c>
      <c r="V650" s="53">
        <v>159.93</v>
      </c>
      <c r="W650" s="53">
        <v>200.42156328285964</v>
      </c>
      <c r="X650" s="53">
        <v>189.80093110324106</v>
      </c>
      <c r="Y650" s="54">
        <v>3140</v>
      </c>
      <c r="Z650" s="54">
        <v>3550</v>
      </c>
      <c r="AA650" s="54">
        <v>3610</v>
      </c>
      <c r="AB650" s="51">
        <v>6</v>
      </c>
      <c r="AC650" s="52">
        <v>0.39752988047808763</v>
      </c>
    </row>
    <row r="651" spans="1:29" s="1" customFormat="1" x14ac:dyDescent="0.25">
      <c r="A651" s="51" t="s">
        <v>1464</v>
      </c>
      <c r="B651" s="51" t="s">
        <v>3600</v>
      </c>
      <c r="C651" s="51">
        <v>39</v>
      </c>
      <c r="D651" s="52">
        <v>0.86</v>
      </c>
      <c r="E651" s="52">
        <v>0.92227735477799644</v>
      </c>
      <c r="F651" s="52">
        <v>0.94676298716237983</v>
      </c>
      <c r="G651" s="52">
        <v>0.56899999999999995</v>
      </c>
      <c r="H651" s="52">
        <v>0.86809762164714899</v>
      </c>
      <c r="I651" s="52">
        <v>1.1397223980028233</v>
      </c>
      <c r="J651" s="52">
        <v>2.121</v>
      </c>
      <c r="K651" s="52">
        <v>1.6635335651051932</v>
      </c>
      <c r="L651" s="52">
        <v>1.6256329380724959</v>
      </c>
      <c r="M651" s="53">
        <v>275.27</v>
      </c>
      <c r="N651" s="53">
        <v>190.87980007586407</v>
      </c>
      <c r="O651" s="53">
        <v>135.64465238245711</v>
      </c>
      <c r="P651" s="53">
        <v>73.89</v>
      </c>
      <c r="Q651" s="53">
        <v>99.608630653546641</v>
      </c>
      <c r="R651" s="53">
        <v>95.099726924147163</v>
      </c>
      <c r="S651" s="53">
        <v>201.38</v>
      </c>
      <c r="T651" s="53">
        <v>91.271169422317428</v>
      </c>
      <c r="U651" s="53">
        <v>40.544925458309947</v>
      </c>
      <c r="V651" s="53">
        <v>156.69999999999999</v>
      </c>
      <c r="W651" s="53">
        <v>165.70230046634089</v>
      </c>
      <c r="X651" s="53">
        <v>154.5972484895934</v>
      </c>
      <c r="Y651" s="54">
        <v>3040</v>
      </c>
      <c r="Z651" s="54">
        <v>3127</v>
      </c>
      <c r="AA651" s="54">
        <v>3185</v>
      </c>
      <c r="AB651" s="51">
        <v>11</v>
      </c>
      <c r="AC651" s="52">
        <v>0.57425149700598799</v>
      </c>
    </row>
    <row r="652" spans="1:29" s="1" customFormat="1" x14ac:dyDescent="0.25">
      <c r="A652" s="51" t="s">
        <v>1186</v>
      </c>
      <c r="B652" s="51" t="s">
        <v>3600</v>
      </c>
      <c r="C652" s="51">
        <v>32</v>
      </c>
      <c r="D652" s="52">
        <v>0.83099999999999996</v>
      </c>
      <c r="E652" s="52">
        <v>0.88658357203685068</v>
      </c>
      <c r="F652" s="52">
        <v>0.92187024063356682</v>
      </c>
      <c r="G652" s="52">
        <v>0.61499999999999999</v>
      </c>
      <c r="H652" s="52">
        <v>0.98004637635591885</v>
      </c>
      <c r="I652" s="52">
        <v>0.99772895750579549</v>
      </c>
      <c r="J652" s="52">
        <v>2.1549999999999998</v>
      </c>
      <c r="K652" s="52">
        <v>1.9833845028076929</v>
      </c>
      <c r="L652" s="52">
        <v>2.2987077093185118</v>
      </c>
      <c r="M652" s="53">
        <v>286.69</v>
      </c>
      <c r="N652" s="53">
        <v>197.03090746191452</v>
      </c>
      <c r="O652" s="53">
        <v>177.78835861942872</v>
      </c>
      <c r="P652" s="53">
        <v>81.84</v>
      </c>
      <c r="Q652" s="53">
        <v>97.358543749240155</v>
      </c>
      <c r="R652" s="53">
        <v>77.167093921052526</v>
      </c>
      <c r="S652" s="53">
        <v>204.85</v>
      </c>
      <c r="T652" s="53">
        <v>99.672363712674354</v>
      </c>
      <c r="U652" s="53">
        <v>100.62126469837618</v>
      </c>
      <c r="V652" s="53">
        <v>176.36</v>
      </c>
      <c r="W652" s="53">
        <v>193.0994268881677</v>
      </c>
      <c r="X652" s="53">
        <v>177.38459370202912</v>
      </c>
      <c r="Y652" s="54">
        <v>3230</v>
      </c>
      <c r="Z652" s="54">
        <v>3520</v>
      </c>
      <c r="AA652" s="54">
        <v>3593</v>
      </c>
      <c r="AB652" s="51">
        <v>10</v>
      </c>
      <c r="AC652" s="52">
        <v>0.6223829787234042</v>
      </c>
    </row>
    <row r="653" spans="1:29" s="1" customFormat="1" x14ac:dyDescent="0.25">
      <c r="A653" s="51" t="s">
        <v>808</v>
      </c>
      <c r="B653" s="51" t="s">
        <v>3600</v>
      </c>
      <c r="C653" s="51">
        <v>31</v>
      </c>
      <c r="D653" s="52">
        <v>0.90200000000000002</v>
      </c>
      <c r="E653" s="52">
        <v>0.91355714118610365</v>
      </c>
      <c r="F653" s="52">
        <v>0.91790999697976439</v>
      </c>
      <c r="G653" s="52">
        <v>0.61799999999999999</v>
      </c>
      <c r="H653" s="52">
        <v>0.49894340921742697</v>
      </c>
      <c r="I653" s="52">
        <v>0.57312334177821223</v>
      </c>
      <c r="J653" s="52">
        <v>1.7290000000000001</v>
      </c>
      <c r="K653" s="52">
        <v>0.84011975678642348</v>
      </c>
      <c r="L653" s="52">
        <v>0.96227931793289856</v>
      </c>
      <c r="M653" s="53">
        <v>215.54</v>
      </c>
      <c r="N653" s="53">
        <v>290.5549528516467</v>
      </c>
      <c r="O653" s="53">
        <v>268.1205619893413</v>
      </c>
      <c r="P653" s="53">
        <v>77.03</v>
      </c>
      <c r="Q653" s="53">
        <v>172.55930189684133</v>
      </c>
      <c r="R653" s="53">
        <v>159.68975911991802</v>
      </c>
      <c r="S653" s="53">
        <v>138.5</v>
      </c>
      <c r="T653" s="53">
        <v>117.99565095480537</v>
      </c>
      <c r="U653" s="53">
        <v>108.43080286942327</v>
      </c>
      <c r="V653" s="53">
        <v>133.16</v>
      </c>
      <c r="W653" s="53">
        <v>144.97047874080937</v>
      </c>
      <c r="X653" s="53">
        <v>153.66615248678357</v>
      </c>
      <c r="Y653" s="54">
        <v>2500</v>
      </c>
      <c r="Z653" s="54">
        <v>2951</v>
      </c>
      <c r="AA653" s="54">
        <v>3006</v>
      </c>
      <c r="AB653" s="51">
        <v>6</v>
      </c>
      <c r="AC653" s="52">
        <v>0.52297077922077917</v>
      </c>
    </row>
    <row r="654" spans="1:29" s="1" customFormat="1" x14ac:dyDescent="0.25">
      <c r="A654" s="51" t="s">
        <v>1480</v>
      </c>
      <c r="B654" s="51" t="s">
        <v>3600</v>
      </c>
      <c r="C654" s="51">
        <v>31</v>
      </c>
      <c r="D654" s="52">
        <v>0.82299999999999995</v>
      </c>
      <c r="E654" s="52">
        <v>0.89445508570305976</v>
      </c>
      <c r="F654" s="52">
        <v>0.92964185928371856</v>
      </c>
      <c r="G654" s="52">
        <v>0.56899999999999995</v>
      </c>
      <c r="H654" s="52">
        <v>0.70355695932417317</v>
      </c>
      <c r="I654" s="52">
        <v>0.88516513975322575</v>
      </c>
      <c r="J654" s="52">
        <v>1.8140000000000001</v>
      </c>
      <c r="K654" s="52">
        <v>1.7223502474880701</v>
      </c>
      <c r="L654" s="52">
        <v>1.7643547115001681</v>
      </c>
      <c r="M654" s="53">
        <v>302.56</v>
      </c>
      <c r="N654" s="53">
        <v>280.04494206779282</v>
      </c>
      <c r="O654" s="53">
        <v>219.33328750526306</v>
      </c>
      <c r="P654" s="53">
        <v>94.91</v>
      </c>
      <c r="Q654" s="53">
        <v>114.39460017071544</v>
      </c>
      <c r="R654" s="53">
        <v>110.0380659408646</v>
      </c>
      <c r="S654" s="53">
        <v>207.65</v>
      </c>
      <c r="T654" s="53">
        <v>165.6503418970774</v>
      </c>
      <c r="U654" s="53">
        <v>109.29522156439846</v>
      </c>
      <c r="V654" s="53">
        <v>172.13</v>
      </c>
      <c r="W654" s="53">
        <v>197.02756791533056</v>
      </c>
      <c r="X654" s="53">
        <v>194.14618008713063</v>
      </c>
      <c r="Y654" s="54">
        <v>3339</v>
      </c>
      <c r="Z654" s="54">
        <v>3801</v>
      </c>
      <c r="AA654" s="54">
        <v>3872</v>
      </c>
      <c r="AB654" s="51">
        <v>6</v>
      </c>
      <c r="AC654" s="52">
        <v>0.62386554621848744</v>
      </c>
    </row>
    <row r="655" spans="1:29" s="1" customFormat="1" x14ac:dyDescent="0.25">
      <c r="A655" s="51" t="s">
        <v>1466</v>
      </c>
      <c r="B655" s="51" t="s">
        <v>3600</v>
      </c>
      <c r="C655" s="51">
        <v>36</v>
      </c>
      <c r="D655" s="52">
        <v>0.83200000000000007</v>
      </c>
      <c r="E655" s="52">
        <v>0.82270248636750209</v>
      </c>
      <c r="F655" s="52">
        <v>0.75971088602615788</v>
      </c>
      <c r="G655" s="52">
        <v>0.44799999999999995</v>
      </c>
      <c r="H655" s="52">
        <v>0.70813075253034885</v>
      </c>
      <c r="I655" s="52">
        <v>0.63810573575470808</v>
      </c>
      <c r="J655" s="52">
        <v>1.0900000000000001</v>
      </c>
      <c r="K655" s="52">
        <v>1.0765290813890098</v>
      </c>
      <c r="L655" s="52">
        <v>1.1052783533958881</v>
      </c>
      <c r="M655" s="53">
        <v>214.62</v>
      </c>
      <c r="N655" s="53">
        <v>150.21496683631284</v>
      </c>
      <c r="O655" s="53">
        <v>151.25508805744983</v>
      </c>
      <c r="P655" s="53">
        <v>88.29</v>
      </c>
      <c r="Q655" s="53">
        <v>98.809999047932422</v>
      </c>
      <c r="R655" s="53">
        <v>87.323468296471603</v>
      </c>
      <c r="S655" s="53">
        <v>126.32</v>
      </c>
      <c r="T655" s="53">
        <v>51.404967788380432</v>
      </c>
      <c r="U655" s="53">
        <v>63.931619760978208</v>
      </c>
      <c r="V655" s="53">
        <v>96.24</v>
      </c>
      <c r="W655" s="53">
        <v>106.37183750711962</v>
      </c>
      <c r="X655" s="53">
        <v>96.516739251542177</v>
      </c>
      <c r="Y655" s="54">
        <v>1730</v>
      </c>
      <c r="Z655" s="54">
        <v>1780</v>
      </c>
      <c r="AA655" s="54">
        <v>1815</v>
      </c>
      <c r="AB655" s="51">
        <v>22</v>
      </c>
      <c r="AC655" s="37"/>
    </row>
    <row r="656" spans="1:29" s="1" customFormat="1" x14ac:dyDescent="0.25">
      <c r="A656" s="51" t="s">
        <v>123</v>
      </c>
      <c r="B656" s="51" t="s">
        <v>3600</v>
      </c>
      <c r="C656" s="51">
        <v>37</v>
      </c>
      <c r="D656" s="52">
        <v>0.87400000000000011</v>
      </c>
      <c r="E656" s="52">
        <v>0.9084306915061573</v>
      </c>
      <c r="F656" s="52">
        <v>0.93092646881651342</v>
      </c>
      <c r="G656" s="52">
        <v>0.85199999999999998</v>
      </c>
      <c r="H656" s="52">
        <v>1.7755995702150953</v>
      </c>
      <c r="I656" s="52">
        <v>0.95449380893536906</v>
      </c>
      <c r="J656" s="52">
        <v>1.764</v>
      </c>
      <c r="K656" s="52">
        <v>1.8647088128967975</v>
      </c>
      <c r="L656" s="52">
        <v>1.5296944000478485</v>
      </c>
      <c r="M656" s="53">
        <v>241.06</v>
      </c>
      <c r="N656" s="53">
        <v>110.63571519248825</v>
      </c>
      <c r="O656" s="53">
        <v>208.52423237938936</v>
      </c>
      <c r="P656" s="53">
        <v>116.47</v>
      </c>
      <c r="Q656" s="53">
        <v>105.34874238141656</v>
      </c>
      <c r="R656" s="53">
        <v>130.11428218139622</v>
      </c>
      <c r="S656" s="53">
        <v>124.59</v>
      </c>
      <c r="T656" s="53">
        <v>5.2869728110716911</v>
      </c>
      <c r="U656" s="53">
        <v>78.40995019799314</v>
      </c>
      <c r="V656" s="53">
        <v>205.5</v>
      </c>
      <c r="W656" s="53">
        <v>196.44472834622181</v>
      </c>
      <c r="X656" s="53">
        <v>199.03508881912737</v>
      </c>
      <c r="Y656" s="54">
        <v>3413</v>
      </c>
      <c r="Z656" s="54">
        <v>3510</v>
      </c>
      <c r="AA656" s="54">
        <v>3575</v>
      </c>
      <c r="AB656" s="51">
        <v>15</v>
      </c>
      <c r="AC656" s="52">
        <v>0.48929961089494162</v>
      </c>
    </row>
    <row r="657" spans="1:29" s="1" customFormat="1" x14ac:dyDescent="0.25">
      <c r="A657" s="51" t="s">
        <v>605</v>
      </c>
      <c r="B657" s="51" t="s">
        <v>3600</v>
      </c>
      <c r="C657" s="51">
        <v>43</v>
      </c>
      <c r="D657" s="52">
        <v>0.96299999999999997</v>
      </c>
      <c r="E657" s="52">
        <v>0.98017930700266542</v>
      </c>
      <c r="F657" s="52">
        <v>0.98237404461082511</v>
      </c>
      <c r="G657" s="52">
        <v>1.036</v>
      </c>
      <c r="H657" s="52">
        <v>1.1060873461361345</v>
      </c>
      <c r="I657" s="52">
        <v>1.0696385952949199</v>
      </c>
      <c r="J657" s="52">
        <v>2.1319999999999997</v>
      </c>
      <c r="K657" s="52">
        <v>1.9888551709321376</v>
      </c>
      <c r="L657" s="52">
        <v>1.9256531246403499</v>
      </c>
      <c r="M657" s="53">
        <v>157.99</v>
      </c>
      <c r="N657" s="53">
        <v>143.13367385039862</v>
      </c>
      <c r="O657" s="53">
        <v>143.03239777685323</v>
      </c>
      <c r="P657" s="53">
        <v>76.75</v>
      </c>
      <c r="Q657" s="53">
        <v>79.602752259583454</v>
      </c>
      <c r="R657" s="53">
        <v>79.449912905924677</v>
      </c>
      <c r="S657" s="53">
        <v>81.239999999999995</v>
      </c>
      <c r="T657" s="53">
        <v>63.530921590815161</v>
      </c>
      <c r="U657" s="53">
        <v>63.58248487092856</v>
      </c>
      <c r="V657" s="53">
        <v>163.62</v>
      </c>
      <c r="W657" s="53">
        <v>158.31834545190245</v>
      </c>
      <c r="X657" s="53">
        <v>152.99297303969752</v>
      </c>
      <c r="Y657" s="54">
        <v>2856</v>
      </c>
      <c r="Z657" s="54">
        <v>2937</v>
      </c>
      <c r="AA657" s="54">
        <v>2992</v>
      </c>
      <c r="AB657" s="51">
        <v>11</v>
      </c>
      <c r="AC657" s="37"/>
    </row>
    <row r="658" spans="1:29" s="1" customFormat="1" x14ac:dyDescent="0.25">
      <c r="A658" s="51" t="s">
        <v>1469</v>
      </c>
      <c r="B658" s="51" t="s">
        <v>3600</v>
      </c>
      <c r="C658" s="51">
        <v>33</v>
      </c>
      <c r="D658" s="52">
        <v>0.91299999999999992</v>
      </c>
      <c r="E658" s="52">
        <v>0.79910801611830518</v>
      </c>
      <c r="F658" s="52">
        <v>0.84713992018381912</v>
      </c>
      <c r="G658" s="52">
        <v>0.74400000000000011</v>
      </c>
      <c r="H658" s="52">
        <v>0.93978323922309204</v>
      </c>
      <c r="I658" s="52">
        <v>1.0036467280019632</v>
      </c>
      <c r="J658" s="52">
        <v>1.5880000000000001</v>
      </c>
      <c r="K658" s="52">
        <v>1.454803806240464</v>
      </c>
      <c r="L658" s="52">
        <v>1.5242131823083243</v>
      </c>
      <c r="M658" s="53">
        <v>228.43</v>
      </c>
      <c r="N658" s="53">
        <v>209.77475234437333</v>
      </c>
      <c r="O658" s="53">
        <v>191.61169377155429</v>
      </c>
      <c r="P658" s="53">
        <v>107.07</v>
      </c>
      <c r="Q658" s="53">
        <v>135.51160329644574</v>
      </c>
      <c r="R658" s="53">
        <v>126.17030985750471</v>
      </c>
      <c r="S658" s="53">
        <v>121.36</v>
      </c>
      <c r="T658" s="53">
        <v>74.26314904792757</v>
      </c>
      <c r="U658" s="53">
        <v>65.441383914049581</v>
      </c>
      <c r="V658" s="53">
        <v>169.99</v>
      </c>
      <c r="W658" s="53">
        <v>197.14279626541708</v>
      </c>
      <c r="X658" s="53">
        <v>192.31044950073459</v>
      </c>
      <c r="Y658" s="54">
        <v>3250</v>
      </c>
      <c r="Z658" s="54">
        <v>3672</v>
      </c>
      <c r="AA658" s="54">
        <v>3740</v>
      </c>
      <c r="AB658" s="51">
        <v>8</v>
      </c>
      <c r="AC658" s="52">
        <v>0.49986486486486487</v>
      </c>
    </row>
    <row r="659" spans="1:29" s="1" customFormat="1" x14ac:dyDescent="0.25">
      <c r="A659" s="51" t="s">
        <v>940</v>
      </c>
      <c r="B659" s="51" t="s">
        <v>3600</v>
      </c>
      <c r="C659" s="51">
        <v>43</v>
      </c>
      <c r="D659" s="52">
        <v>0.98299999999999998</v>
      </c>
      <c r="E659" s="52">
        <v>0.98753422263645363</v>
      </c>
      <c r="F659" s="52">
        <v>0.99002151051625242</v>
      </c>
      <c r="G659" s="52">
        <v>1.3559999999999999</v>
      </c>
      <c r="H659" s="52">
        <v>1.4626606522116588</v>
      </c>
      <c r="I659" s="52">
        <v>1.0000026781577489</v>
      </c>
      <c r="J659" s="52">
        <v>1.6880000000000002</v>
      </c>
      <c r="K659" s="52">
        <v>1.554225985849998</v>
      </c>
      <c r="L659" s="52">
        <v>1.3358424144420038</v>
      </c>
      <c r="M659" s="53">
        <v>154.88</v>
      </c>
      <c r="N659" s="53">
        <v>147.56527672835938</v>
      </c>
      <c r="O659" s="53">
        <v>201.04985661256748</v>
      </c>
      <c r="P659" s="53">
        <v>124.39</v>
      </c>
      <c r="Q659" s="53">
        <v>138.87164792528895</v>
      </c>
      <c r="R659" s="53">
        <v>150.50457515213714</v>
      </c>
      <c r="S659" s="53">
        <v>30.5</v>
      </c>
      <c r="T659" s="53">
        <v>8.6936288030704318</v>
      </c>
      <c r="U659" s="53">
        <v>50.545281460430346</v>
      </c>
      <c r="V659" s="53">
        <v>210.01</v>
      </c>
      <c r="W659" s="53">
        <v>215.83792390329606</v>
      </c>
      <c r="X659" s="53">
        <v>201.05039505579887</v>
      </c>
      <c r="Y659" s="54">
        <v>3620</v>
      </c>
      <c r="Z659" s="54">
        <v>3726</v>
      </c>
      <c r="AA659" s="54">
        <v>3795</v>
      </c>
      <c r="AB659" s="51">
        <v>18</v>
      </c>
      <c r="AC659" s="52">
        <v>0.84211009174311924</v>
      </c>
    </row>
    <row r="660" spans="1:29" s="1" customFormat="1" x14ac:dyDescent="0.25">
      <c r="A660" s="51" t="s">
        <v>1619</v>
      </c>
      <c r="B660" s="51" t="s">
        <v>3600</v>
      </c>
      <c r="C660" s="51">
        <v>31</v>
      </c>
      <c r="D660" s="52">
        <v>0.91500000000000004</v>
      </c>
      <c r="E660" s="52">
        <v>0.91471446436015003</v>
      </c>
      <c r="F660" s="52">
        <v>0.97114998796244278</v>
      </c>
      <c r="G660" s="52">
        <v>0.73099999999999998</v>
      </c>
      <c r="H660" s="52">
        <v>0.60912594036108825</v>
      </c>
      <c r="I660" s="52">
        <v>0.76395360552099334</v>
      </c>
      <c r="J660" s="52">
        <v>1.629</v>
      </c>
      <c r="K660" s="52">
        <v>1.3269447894320874</v>
      </c>
      <c r="L660" s="52">
        <v>1.2761582194266361</v>
      </c>
      <c r="M660" s="53">
        <v>134.96</v>
      </c>
      <c r="N660" s="53">
        <v>166.90000462783354</v>
      </c>
      <c r="O660" s="53">
        <v>123.80448632621187</v>
      </c>
      <c r="P660" s="53">
        <v>60.57</v>
      </c>
      <c r="Q660" s="53">
        <v>76.614432698974142</v>
      </c>
      <c r="R660" s="53">
        <v>74.113759774299965</v>
      </c>
      <c r="S660" s="53">
        <v>74.39</v>
      </c>
      <c r="T660" s="53">
        <v>90.285571928859383</v>
      </c>
      <c r="U660" s="53">
        <v>49.690726551911908</v>
      </c>
      <c r="V660" s="53">
        <v>98.69</v>
      </c>
      <c r="W660" s="53">
        <v>101.66312226519908</v>
      </c>
      <c r="X660" s="53">
        <v>94.580883708584082</v>
      </c>
      <c r="Y660" s="54">
        <v>1832</v>
      </c>
      <c r="Z660" s="54">
        <v>1884</v>
      </c>
      <c r="AA660" s="54">
        <v>1919</v>
      </c>
      <c r="AB660" s="51">
        <v>25</v>
      </c>
      <c r="AC660" s="37"/>
    </row>
    <row r="661" spans="1:29" s="1" customFormat="1" x14ac:dyDescent="0.25">
      <c r="A661" s="51" t="s">
        <v>523</v>
      </c>
      <c r="B661" s="51" t="s">
        <v>3600</v>
      </c>
      <c r="C661" s="51">
        <v>57</v>
      </c>
      <c r="D661" s="52">
        <v>0.84900000000000009</v>
      </c>
      <c r="E661" s="52">
        <v>0.88262873490146221</v>
      </c>
      <c r="F661" s="52">
        <v>0.88041616178498305</v>
      </c>
      <c r="G661" s="52">
        <v>1</v>
      </c>
      <c r="H661" s="52">
        <v>1.2268177944033973</v>
      </c>
      <c r="I661" s="52">
        <v>1</v>
      </c>
      <c r="J661" s="52">
        <v>2.4590000000000001</v>
      </c>
      <c r="K661" s="52">
        <v>2.4462662060730125</v>
      </c>
      <c r="L661" s="52">
        <v>2.1737850750715597</v>
      </c>
      <c r="M661" s="53">
        <v>164.96</v>
      </c>
      <c r="N661" s="53">
        <v>135.08307560828723</v>
      </c>
      <c r="O661" s="53">
        <v>169.36289920358257</v>
      </c>
      <c r="P661" s="53">
        <v>67.069999999999993</v>
      </c>
      <c r="Q661" s="53">
        <v>67.745006846585213</v>
      </c>
      <c r="R661" s="53">
        <v>77.911519931659853</v>
      </c>
      <c r="S661" s="53">
        <v>97.89</v>
      </c>
      <c r="T661" s="53">
        <v>67.338068761702004</v>
      </c>
      <c r="U661" s="53">
        <v>91.451379271922704</v>
      </c>
      <c r="V661" s="53">
        <v>164.96</v>
      </c>
      <c r="W661" s="53">
        <v>165.72232087898627</v>
      </c>
      <c r="X661" s="53">
        <v>169.36289920358254</v>
      </c>
      <c r="Y661" s="54">
        <v>2948</v>
      </c>
      <c r="Z661" s="54">
        <v>3025</v>
      </c>
      <c r="AA661" s="54">
        <v>3087</v>
      </c>
      <c r="AB661" s="51">
        <v>13</v>
      </c>
      <c r="AC661" s="52">
        <v>0.31184444444444442</v>
      </c>
    </row>
    <row r="662" spans="1:29" s="1" customFormat="1" x14ac:dyDescent="0.25">
      <c r="A662" s="51" t="s">
        <v>1470</v>
      </c>
      <c r="B662" s="51" t="s">
        <v>3600</v>
      </c>
      <c r="C662" s="51">
        <v>48</v>
      </c>
      <c r="D662" s="52">
        <v>0.77200000000000002</v>
      </c>
      <c r="E662" s="52">
        <v>0.80399631367292224</v>
      </c>
      <c r="F662" s="52">
        <v>0.83903211216644058</v>
      </c>
      <c r="G662" s="52">
        <v>0.69700000000000006</v>
      </c>
      <c r="H662" s="52">
        <v>0.56822451837890742</v>
      </c>
      <c r="I662" s="52">
        <v>0.49263998828256839</v>
      </c>
      <c r="J662" s="52">
        <v>1.486</v>
      </c>
      <c r="K662" s="52">
        <v>1.6446002467426957</v>
      </c>
      <c r="L662" s="52">
        <v>1.2794242902860358</v>
      </c>
      <c r="M662" s="53">
        <v>87.63</v>
      </c>
      <c r="N662" s="53">
        <v>128.95187423869825</v>
      </c>
      <c r="O662" s="53">
        <v>140.04479210909744</v>
      </c>
      <c r="P662" s="53">
        <v>41.07</v>
      </c>
      <c r="Q662" s="53">
        <v>44.554059126810841</v>
      </c>
      <c r="R662" s="53">
        <v>53.923991648021868</v>
      </c>
      <c r="S662" s="53">
        <v>46.56</v>
      </c>
      <c r="T662" s="53">
        <v>84.397815111887411</v>
      </c>
      <c r="U662" s="53">
        <v>86.120800461075575</v>
      </c>
      <c r="V662" s="53">
        <v>61.04</v>
      </c>
      <c r="W662" s="53">
        <v>73.27361663334176</v>
      </c>
      <c r="X662" s="53">
        <v>68.991664743660493</v>
      </c>
      <c r="Y662" s="54">
        <v>1627</v>
      </c>
      <c r="Z662" s="54">
        <v>1890</v>
      </c>
      <c r="AA662" s="54">
        <v>1925</v>
      </c>
      <c r="AB662" s="51">
        <v>9</v>
      </c>
      <c r="AC662" s="52">
        <v>0.51832579185520367</v>
      </c>
    </row>
    <row r="663" spans="1:29" s="1" customFormat="1" x14ac:dyDescent="0.25">
      <c r="A663" s="51" t="s">
        <v>1021</v>
      </c>
      <c r="B663" s="51" t="s">
        <v>3600</v>
      </c>
      <c r="C663" s="51">
        <v>37</v>
      </c>
      <c r="D663" s="52">
        <v>0.80599999999999994</v>
      </c>
      <c r="E663" s="52">
        <v>0.84834983498349836</v>
      </c>
      <c r="F663" s="52">
        <v>0.91703056768558955</v>
      </c>
      <c r="G663" s="52">
        <v>0.47799999999999998</v>
      </c>
      <c r="H663" s="52">
        <v>0.49996418432630718</v>
      </c>
      <c r="I663" s="52">
        <v>0.77919840194383438</v>
      </c>
      <c r="J663" s="52">
        <v>0.77099999999999991</v>
      </c>
      <c r="K663" s="52">
        <v>0.65400548399187275</v>
      </c>
      <c r="L663" s="52">
        <v>0.77919840194383438</v>
      </c>
      <c r="M663" s="53">
        <v>190.75</v>
      </c>
      <c r="N663" s="53">
        <v>183.00469159652269</v>
      </c>
      <c r="O663" s="53">
        <v>190.8920217107229</v>
      </c>
      <c r="P663" s="53">
        <v>118.27</v>
      </c>
      <c r="Q663" s="53">
        <v>139.90064854422519</v>
      </c>
      <c r="R663" s="53">
        <v>190.8920217107229</v>
      </c>
      <c r="S663" s="53">
        <v>72.48</v>
      </c>
      <c r="T663" s="53">
        <v>43.104043052297506</v>
      </c>
      <c r="U663" s="53">
        <v>0</v>
      </c>
      <c r="V663" s="53">
        <v>91.24</v>
      </c>
      <c r="W663" s="53">
        <v>91.495791361942878</v>
      </c>
      <c r="X663" s="53">
        <v>148.74275826082302</v>
      </c>
      <c r="Y663" s="54">
        <v>2047</v>
      </c>
      <c r="Z663" s="54">
        <v>2106</v>
      </c>
      <c r="AA663" s="54">
        <v>2728</v>
      </c>
      <c r="AB663" s="51">
        <v>4</v>
      </c>
      <c r="AC663" s="37"/>
    </row>
    <row r="664" spans="1:29" s="1" customFormat="1" x14ac:dyDescent="0.25">
      <c r="A664" s="51" t="s">
        <v>186</v>
      </c>
      <c r="B664" s="51" t="s">
        <v>3600</v>
      </c>
      <c r="C664" s="51">
        <v>37</v>
      </c>
      <c r="D664" s="52">
        <v>0.91400000000000003</v>
      </c>
      <c r="E664" s="52">
        <v>0.93772222014296946</v>
      </c>
      <c r="F664" s="52">
        <v>0.9421240363594523</v>
      </c>
      <c r="G664" s="52">
        <v>0.53100000000000003</v>
      </c>
      <c r="H664" s="52">
        <v>0.58775141817873444</v>
      </c>
      <c r="I664" s="52">
        <v>0.68651166909963779</v>
      </c>
      <c r="J664" s="52">
        <v>0.79599999999999993</v>
      </c>
      <c r="K664" s="52">
        <v>0.77517360937740287</v>
      </c>
      <c r="L664" s="52">
        <v>0.85130946362264415</v>
      </c>
      <c r="M664" s="53">
        <v>158.26</v>
      </c>
      <c r="N664" s="53">
        <v>150.00010221797098</v>
      </c>
      <c r="O664" s="53">
        <v>150.00009161821592</v>
      </c>
      <c r="P664" s="53">
        <v>105.56</v>
      </c>
      <c r="Q664" s="53">
        <v>113.73293896882966</v>
      </c>
      <c r="R664" s="53">
        <v>120.96284331635954</v>
      </c>
      <c r="S664" s="53">
        <v>52.7</v>
      </c>
      <c r="T664" s="53">
        <v>36.267163249141312</v>
      </c>
      <c r="U664" s="53">
        <v>29.037248301856369</v>
      </c>
      <c r="V664" s="53">
        <v>84.01</v>
      </c>
      <c r="W664" s="53">
        <v>88.162772805567556</v>
      </c>
      <c r="X664" s="53">
        <v>102.97681326191999</v>
      </c>
      <c r="Y664" s="54">
        <v>1680</v>
      </c>
      <c r="Z664" s="54">
        <v>1728</v>
      </c>
      <c r="AA664" s="54">
        <v>2310</v>
      </c>
      <c r="AB664" s="51">
        <v>4</v>
      </c>
      <c r="AC664" s="37"/>
    </row>
    <row r="665" spans="1:29" s="1" customFormat="1" x14ac:dyDescent="0.25">
      <c r="A665" s="51" t="s">
        <v>449</v>
      </c>
      <c r="B665" s="51" t="s">
        <v>3600</v>
      </c>
      <c r="C665" s="51">
        <v>33</v>
      </c>
      <c r="D665" s="52">
        <v>0.88200000000000001</v>
      </c>
      <c r="E665" s="52">
        <v>0.89409507303788072</v>
      </c>
      <c r="F665" s="52">
        <v>0.90531205335874221</v>
      </c>
      <c r="G665" s="52">
        <v>1.097</v>
      </c>
      <c r="H665" s="52">
        <v>0.90806960984275287</v>
      </c>
      <c r="I665" s="52">
        <v>0.99387866285511406</v>
      </c>
      <c r="J665" s="52">
        <v>2.2010000000000001</v>
      </c>
      <c r="K665" s="52">
        <v>1.7988009514189829</v>
      </c>
      <c r="L665" s="52">
        <v>2.2124670404916502</v>
      </c>
      <c r="M665" s="53">
        <v>133.61000000000001</v>
      </c>
      <c r="N665" s="53">
        <v>158.61795018468598</v>
      </c>
      <c r="O665" s="53">
        <v>172.21965403840608</v>
      </c>
      <c r="P665" s="53">
        <v>66.62</v>
      </c>
      <c r="Q665" s="53">
        <v>80.073417809036727</v>
      </c>
      <c r="R665" s="53">
        <v>77.364062985103416</v>
      </c>
      <c r="S665" s="53">
        <v>66.989999999999995</v>
      </c>
      <c r="T665" s="53">
        <v>78.54453237564924</v>
      </c>
      <c r="U665" s="53">
        <v>94.855591053302675</v>
      </c>
      <c r="V665" s="53">
        <v>146.61000000000001</v>
      </c>
      <c r="W665" s="53">
        <v>144.03614013826498</v>
      </c>
      <c r="X665" s="53">
        <v>171.16543947306138</v>
      </c>
      <c r="Y665" s="54">
        <v>2520</v>
      </c>
      <c r="Z665" s="54">
        <v>2592</v>
      </c>
      <c r="AA665" s="54">
        <v>2860</v>
      </c>
      <c r="AB665" s="51">
        <v>20</v>
      </c>
      <c r="AC665" s="37"/>
    </row>
    <row r="666" spans="1:29" s="1" customFormat="1" x14ac:dyDescent="0.25">
      <c r="A666" s="51" t="s">
        <v>1522</v>
      </c>
      <c r="B666" s="51" t="s">
        <v>3600</v>
      </c>
      <c r="C666" s="51">
        <v>33</v>
      </c>
      <c r="D666" s="52">
        <v>0.90700000000000003</v>
      </c>
      <c r="E666" s="52">
        <v>0.96344582371654919</v>
      </c>
      <c r="F666" s="52">
        <v>0.9356728911783645</v>
      </c>
      <c r="G666" s="52">
        <v>0.92299999999999993</v>
      </c>
      <c r="H666" s="52">
        <v>0.84628824004497361</v>
      </c>
      <c r="I666" s="52">
        <v>1.0318580261175387</v>
      </c>
      <c r="J666" s="52">
        <v>2.2200000000000002</v>
      </c>
      <c r="K666" s="52">
        <v>1.8761950832779042</v>
      </c>
      <c r="L666" s="52">
        <v>2.2810993923307956</v>
      </c>
      <c r="M666" s="53">
        <v>143.36000000000001</v>
      </c>
      <c r="N666" s="53">
        <v>159.32485812827338</v>
      </c>
      <c r="O666" s="53">
        <v>121.30944432985913</v>
      </c>
      <c r="P666" s="53">
        <v>59.63</v>
      </c>
      <c r="Q666" s="53">
        <v>71.866062853773983</v>
      </c>
      <c r="R666" s="53">
        <v>54.874471580005427</v>
      </c>
      <c r="S666" s="53">
        <v>83.73</v>
      </c>
      <c r="T666" s="53">
        <v>87.458795274499394</v>
      </c>
      <c r="U666" s="53">
        <v>66.434972749853699</v>
      </c>
      <c r="V666" s="53">
        <v>132.38</v>
      </c>
      <c r="W666" s="53">
        <v>134.83475378079157</v>
      </c>
      <c r="X666" s="53">
        <v>125.1741237756239</v>
      </c>
      <c r="Y666" s="54">
        <v>1856</v>
      </c>
      <c r="Z666" s="54">
        <v>1909</v>
      </c>
      <c r="AA666" s="54">
        <v>1944</v>
      </c>
      <c r="AB666" s="51">
        <v>33</v>
      </c>
      <c r="AC666" s="37"/>
    </row>
    <row r="667" spans="1:29" s="1" customFormat="1" x14ac:dyDescent="0.25">
      <c r="A667" s="51" t="s">
        <v>1322</v>
      </c>
      <c r="B667" s="51" t="s">
        <v>3600</v>
      </c>
      <c r="C667" s="51">
        <v>33</v>
      </c>
      <c r="D667" s="52">
        <v>0.97599999999999998</v>
      </c>
      <c r="E667" s="52">
        <v>0.97630462118830552</v>
      </c>
      <c r="F667" s="52">
        <v>0.97945034872135506</v>
      </c>
      <c r="G667" s="52">
        <v>0.77200000000000002</v>
      </c>
      <c r="H667" s="52">
        <v>0.76429413823926262</v>
      </c>
      <c r="I667" s="52">
        <v>0.99367484534649331</v>
      </c>
      <c r="J667" s="52">
        <v>1.367</v>
      </c>
      <c r="K667" s="52">
        <v>1.3157848543802935</v>
      </c>
      <c r="L667" s="52">
        <v>1.1853407771820241</v>
      </c>
      <c r="M667" s="53">
        <v>219.4</v>
      </c>
      <c r="N667" s="53">
        <v>228.17196204281407</v>
      </c>
      <c r="O667" s="53">
        <v>156.31228413698858</v>
      </c>
      <c r="P667" s="53">
        <v>123.93</v>
      </c>
      <c r="Q667" s="53">
        <v>132.5372400505465</v>
      </c>
      <c r="R667" s="53">
        <v>131.03707200121687</v>
      </c>
      <c r="S667" s="53">
        <v>95.47</v>
      </c>
      <c r="T667" s="53">
        <v>95.634721992267572</v>
      </c>
      <c r="U667" s="53">
        <v>25.275212135771724</v>
      </c>
      <c r="V667" s="53">
        <v>169.42</v>
      </c>
      <c r="W667" s="53">
        <v>174.39049309987433</v>
      </c>
      <c r="X667" s="53">
        <v>155.32358476557926</v>
      </c>
      <c r="Y667" s="54">
        <v>2800</v>
      </c>
      <c r="Z667" s="54">
        <v>2869</v>
      </c>
      <c r="AA667" s="54">
        <v>2922</v>
      </c>
      <c r="AB667" s="51">
        <v>13</v>
      </c>
      <c r="AC667" s="52">
        <v>0.51244444444444448</v>
      </c>
    </row>
    <row r="668" spans="1:29" s="1" customFormat="1" x14ac:dyDescent="0.25">
      <c r="A668" s="51" t="s">
        <v>1524</v>
      </c>
      <c r="B668" s="51" t="s">
        <v>3600</v>
      </c>
      <c r="C668" s="51">
        <v>32</v>
      </c>
      <c r="D668" s="52">
        <v>0.96200000000000008</v>
      </c>
      <c r="E668" s="52">
        <v>0.9719512195121951</v>
      </c>
      <c r="F668" s="52">
        <v>0.97900216412236063</v>
      </c>
      <c r="G668" s="52">
        <v>1.054</v>
      </c>
      <c r="H668" s="52">
        <v>1.3496081521295291</v>
      </c>
      <c r="I668" s="52">
        <v>1.7457932206785785</v>
      </c>
      <c r="J668" s="52">
        <v>1.8769999999999998</v>
      </c>
      <c r="K668" s="52">
        <v>2.664139046948049</v>
      </c>
      <c r="L668" s="52">
        <v>2.9547505619944099</v>
      </c>
      <c r="M668" s="53">
        <v>129.43</v>
      </c>
      <c r="N668" s="53">
        <v>130.6562114192042</v>
      </c>
      <c r="O668" s="53">
        <v>117.98354930917851</v>
      </c>
      <c r="P668" s="53">
        <v>72.72</v>
      </c>
      <c r="Q668" s="53">
        <v>66.188245039132084</v>
      </c>
      <c r="R668" s="53">
        <v>69.709735632144472</v>
      </c>
      <c r="S668" s="53">
        <v>56.71</v>
      </c>
      <c r="T668" s="53">
        <v>64.467966380072113</v>
      </c>
      <c r="U668" s="53">
        <v>48.273813677034042</v>
      </c>
      <c r="V668" s="53">
        <v>136.47</v>
      </c>
      <c r="W668" s="53">
        <v>176.33468805771727</v>
      </c>
      <c r="X668" s="53">
        <v>205.97488053556063</v>
      </c>
      <c r="Y668" s="54">
        <v>2310</v>
      </c>
      <c r="Z668" s="54">
        <v>2732</v>
      </c>
      <c r="AA668" s="54">
        <v>2783</v>
      </c>
      <c r="AB668" s="51">
        <v>6</v>
      </c>
      <c r="AC668" s="37"/>
    </row>
    <row r="669" spans="1:29" s="1" customFormat="1" x14ac:dyDescent="0.25">
      <c r="A669" s="51" t="s">
        <v>1389</v>
      </c>
      <c r="B669" s="51" t="s">
        <v>3600</v>
      </c>
      <c r="C669" s="51">
        <v>43</v>
      </c>
      <c r="D669" s="52">
        <v>0.96400000000000008</v>
      </c>
      <c r="E669" s="52">
        <v>0.96659838200062498</v>
      </c>
      <c r="F669" s="52">
        <v>0.97276768525324653</v>
      </c>
      <c r="G669" s="52">
        <v>0.498</v>
      </c>
      <c r="H669" s="52">
        <v>0.53549465733569146</v>
      </c>
      <c r="I669" s="52">
        <v>0.57828748560493892</v>
      </c>
      <c r="J669" s="52">
        <v>1.48</v>
      </c>
      <c r="K669" s="52">
        <v>1.47330714658702</v>
      </c>
      <c r="L669" s="52">
        <v>1.4573245905931898</v>
      </c>
      <c r="M669" s="53">
        <v>302.77</v>
      </c>
      <c r="N669" s="53">
        <v>290.91829230850931</v>
      </c>
      <c r="O669" s="53">
        <v>244.53701266115823</v>
      </c>
      <c r="P669" s="53">
        <v>101.97</v>
      </c>
      <c r="Q669" s="53">
        <v>105.73843452352273</v>
      </c>
      <c r="R669" s="53">
        <v>97.035825170289371</v>
      </c>
      <c r="S669" s="53">
        <v>200.8</v>
      </c>
      <c r="T669" s="53">
        <v>185.17985778498658</v>
      </c>
      <c r="U669" s="53">
        <v>147.50118749086886</v>
      </c>
      <c r="V669" s="53">
        <v>150.91</v>
      </c>
      <c r="W669" s="53">
        <v>155.78519125242971</v>
      </c>
      <c r="X669" s="53">
        <v>141.41269418916428</v>
      </c>
      <c r="Y669" s="54">
        <v>2467</v>
      </c>
      <c r="Z669" s="54">
        <v>2538</v>
      </c>
      <c r="AA669" s="54">
        <v>2585</v>
      </c>
      <c r="AB669" s="51">
        <v>13</v>
      </c>
      <c r="AC669" s="37"/>
    </row>
    <row r="670" spans="1:29" s="1" customFormat="1" x14ac:dyDescent="0.25">
      <c r="A670" s="51" t="s">
        <v>1645</v>
      </c>
      <c r="B670" s="51" t="s">
        <v>3600</v>
      </c>
      <c r="C670" s="51">
        <v>31</v>
      </c>
      <c r="D670" s="52">
        <v>0.71499999999999997</v>
      </c>
      <c r="E670" s="52">
        <v>0.76573930392374201</v>
      </c>
      <c r="F670" s="52">
        <v>0.80219575735020465</v>
      </c>
      <c r="G670" s="52">
        <v>0.36399999999999999</v>
      </c>
      <c r="H670" s="52">
        <v>0.40882872863983799</v>
      </c>
      <c r="I670" s="52">
        <v>0.75457221572253463</v>
      </c>
      <c r="J670" s="52">
        <v>1.1299999999999999</v>
      </c>
      <c r="K670" s="52">
        <v>1.1053245675051047</v>
      </c>
      <c r="L670" s="52">
        <v>1.3436399559151635</v>
      </c>
      <c r="M670" s="53">
        <v>306.60000000000002</v>
      </c>
      <c r="N670" s="53">
        <v>289.51788267236924</v>
      </c>
      <c r="O670" s="53">
        <v>150.04142178361127</v>
      </c>
      <c r="P670" s="53">
        <v>98.7</v>
      </c>
      <c r="Q670" s="53">
        <v>107.08458978579237</v>
      </c>
      <c r="R670" s="53">
        <v>84.261477627989919</v>
      </c>
      <c r="S670" s="53">
        <v>207.9</v>
      </c>
      <c r="T670" s="53">
        <v>182.43329288657688</v>
      </c>
      <c r="U670" s="53">
        <v>65.779944155621337</v>
      </c>
      <c r="V670" s="53">
        <v>111.51</v>
      </c>
      <c r="W670" s="53">
        <v>118.36322789144251</v>
      </c>
      <c r="X670" s="53">
        <v>113.21708808541891</v>
      </c>
      <c r="Y670" s="54">
        <v>2100</v>
      </c>
      <c r="Z670" s="54">
        <v>2160</v>
      </c>
      <c r="AA670" s="54">
        <v>2200</v>
      </c>
      <c r="AB670" s="51">
        <v>31</v>
      </c>
      <c r="AC670" s="37"/>
    </row>
    <row r="671" spans="1:29" s="1" customFormat="1" x14ac:dyDescent="0.25">
      <c r="A671" s="51" t="s">
        <v>178</v>
      </c>
      <c r="B671" s="51" t="s">
        <v>3600</v>
      </c>
      <c r="C671" s="51">
        <v>35</v>
      </c>
      <c r="D671" s="52">
        <v>0.87599999999999989</v>
      </c>
      <c r="E671" s="52">
        <v>0.89812742261287326</v>
      </c>
      <c r="F671" s="52">
        <v>0.90963501936392444</v>
      </c>
      <c r="G671" s="52">
        <v>0.753</v>
      </c>
      <c r="H671" s="52">
        <v>0.69341450532343707</v>
      </c>
      <c r="I671" s="52">
        <v>0.8071386871627827</v>
      </c>
      <c r="J671" s="52">
        <v>1.4509999999999998</v>
      </c>
      <c r="K671" s="52">
        <v>1.3011762864818341</v>
      </c>
      <c r="L671" s="52">
        <v>1.1250634932152963</v>
      </c>
      <c r="M671" s="53">
        <v>176.04</v>
      </c>
      <c r="N671" s="53">
        <v>198.48103221392452</v>
      </c>
      <c r="O671" s="53">
        <v>158.5244725606575</v>
      </c>
      <c r="P671" s="53">
        <v>91.32</v>
      </c>
      <c r="Q671" s="53">
        <v>105.77323626211437</v>
      </c>
      <c r="R671" s="53">
        <v>113.7280121854389</v>
      </c>
      <c r="S671" s="53">
        <v>84.72</v>
      </c>
      <c r="T671" s="53">
        <v>92.707795951810155</v>
      </c>
      <c r="U671" s="53">
        <v>44.796460375218615</v>
      </c>
      <c r="V671" s="53">
        <v>132.5</v>
      </c>
      <c r="W671" s="53">
        <v>137.62962676870364</v>
      </c>
      <c r="X671" s="53">
        <v>127.95123466578168</v>
      </c>
      <c r="Y671" s="54">
        <v>2415</v>
      </c>
      <c r="Z671" s="54">
        <v>2484</v>
      </c>
      <c r="AA671" s="54">
        <v>2530</v>
      </c>
      <c r="AB671" s="51">
        <v>13</v>
      </c>
      <c r="AC671" s="37"/>
    </row>
    <row r="672" spans="1:29" s="1" customFormat="1" x14ac:dyDescent="0.25">
      <c r="A672" s="51" t="s">
        <v>1473</v>
      </c>
      <c r="B672" s="51" t="s">
        <v>3600</v>
      </c>
      <c r="C672" s="51">
        <v>35</v>
      </c>
      <c r="D672" s="52">
        <v>0.98299999999999998</v>
      </c>
      <c r="E672" s="52">
        <v>0.98733448474381114</v>
      </c>
      <c r="F672" s="52">
        <v>0.9907172995780591</v>
      </c>
      <c r="G672" s="52">
        <v>0.76700000000000002</v>
      </c>
      <c r="H672" s="52">
        <v>0.87893345813947088</v>
      </c>
      <c r="I672" s="52">
        <v>2.3275020185320465</v>
      </c>
      <c r="J672" s="52">
        <v>0.996</v>
      </c>
      <c r="K672" s="52">
        <v>1.0225321888412018</v>
      </c>
      <c r="L672" s="52">
        <v>4.2915071600737278</v>
      </c>
      <c r="M672" s="53">
        <v>206.54</v>
      </c>
      <c r="N672" s="53">
        <v>205.61488320488181</v>
      </c>
      <c r="O672" s="53">
        <v>71.593927632574974</v>
      </c>
      <c r="P672" s="53">
        <v>159.04</v>
      </c>
      <c r="Q672" s="53">
        <v>176.73947315537868</v>
      </c>
      <c r="R672" s="53">
        <v>38.829018539163464</v>
      </c>
      <c r="S672" s="53">
        <v>47.5</v>
      </c>
      <c r="T672" s="53">
        <v>28.875410049503127</v>
      </c>
      <c r="U672" s="53">
        <v>32.764909093411511</v>
      </c>
      <c r="V672" s="53">
        <v>158.4</v>
      </c>
      <c r="W672" s="53">
        <v>180.72180034021019</v>
      </c>
      <c r="X672" s="53">
        <v>166.63501107945552</v>
      </c>
      <c r="Y672" s="54">
        <v>3447</v>
      </c>
      <c r="Z672" s="54">
        <v>3548</v>
      </c>
      <c r="AA672" s="54">
        <v>3574</v>
      </c>
      <c r="AB672" s="51">
        <v>8</v>
      </c>
      <c r="AC672" s="52">
        <v>0.48349999999999999</v>
      </c>
    </row>
    <row r="673" spans="1:29" s="1" customFormat="1" x14ac:dyDescent="0.25">
      <c r="A673" s="51" t="s">
        <v>1474</v>
      </c>
      <c r="B673" s="51" t="s">
        <v>3600</v>
      </c>
      <c r="C673" s="51">
        <v>38</v>
      </c>
      <c r="D673" s="52">
        <v>0.79599999999999993</v>
      </c>
      <c r="E673" s="52">
        <v>0.81793819135591284</v>
      </c>
      <c r="F673" s="52">
        <v>0.86379200278567703</v>
      </c>
      <c r="G673" s="52">
        <v>0.57100000000000006</v>
      </c>
      <c r="H673" s="52">
        <v>0.70225467818916709</v>
      </c>
      <c r="I673" s="52">
        <v>1.5105596441843225</v>
      </c>
      <c r="J673" s="52">
        <v>2.1230000000000002</v>
      </c>
      <c r="K673" s="52">
        <v>1.9551519508688129</v>
      </c>
      <c r="L673" s="52">
        <v>2.3128417023360015</v>
      </c>
      <c r="M673" s="53">
        <v>375.14</v>
      </c>
      <c r="N673" s="53">
        <v>316.47975222437765</v>
      </c>
      <c r="O673" s="53">
        <v>160.90917241298661</v>
      </c>
      <c r="P673" s="53">
        <v>100.95</v>
      </c>
      <c r="Q673" s="53">
        <v>113.67371546388325</v>
      </c>
      <c r="R673" s="53">
        <v>105.0927532051407</v>
      </c>
      <c r="S673" s="53">
        <v>274.19</v>
      </c>
      <c r="T673" s="53">
        <v>202.80603676049441</v>
      </c>
      <c r="U673" s="53">
        <v>55.816419207845918</v>
      </c>
      <c r="V673" s="53">
        <v>214.31</v>
      </c>
      <c r="W673" s="53">
        <v>222.24938655171769</v>
      </c>
      <c r="X673" s="53">
        <v>243.06290222615488</v>
      </c>
      <c r="Y673" s="54">
        <v>3344</v>
      </c>
      <c r="Z673" s="54">
        <v>3344</v>
      </c>
      <c r="AA673" s="54">
        <v>3858</v>
      </c>
      <c r="AB673" s="51">
        <v>19</v>
      </c>
      <c r="AC673" s="37"/>
    </row>
    <row r="674" spans="1:29" s="1" customFormat="1" x14ac:dyDescent="0.25">
      <c r="A674" s="51" t="s">
        <v>274</v>
      </c>
      <c r="B674" s="51" t="s">
        <v>3600</v>
      </c>
      <c r="C674" s="51">
        <v>36</v>
      </c>
      <c r="D674" s="52">
        <v>0.86299999999999999</v>
      </c>
      <c r="E674" s="52">
        <v>0.88784646666428857</v>
      </c>
      <c r="F674" s="52">
        <v>0.91420465292226216</v>
      </c>
      <c r="G674" s="52">
        <v>0.76400000000000001</v>
      </c>
      <c r="H674" s="52">
        <v>0.7617438117894979</v>
      </c>
      <c r="I674" s="52">
        <v>0.81340695376873406</v>
      </c>
      <c r="J674" s="52">
        <v>2.4169999999999998</v>
      </c>
      <c r="K674" s="52">
        <v>2.388690700519879</v>
      </c>
      <c r="L674" s="52">
        <v>2.1651071232835384</v>
      </c>
      <c r="M674" s="53">
        <v>206.75</v>
      </c>
      <c r="N674" s="53">
        <v>224.7175422895769</v>
      </c>
      <c r="O674" s="53">
        <v>187.0665281936229</v>
      </c>
      <c r="P674" s="53">
        <v>65.38</v>
      </c>
      <c r="Q674" s="53">
        <v>71.661516161290663</v>
      </c>
      <c r="R674" s="53">
        <v>70.278838960773712</v>
      </c>
      <c r="S674" s="53">
        <v>141.37</v>
      </c>
      <c r="T674" s="53">
        <v>153.05602612828625</v>
      </c>
      <c r="U674" s="53">
        <v>116.7876892328492</v>
      </c>
      <c r="V674" s="53">
        <v>158.01</v>
      </c>
      <c r="W674" s="53">
        <v>171.17719723963003</v>
      </c>
      <c r="X674" s="53">
        <v>152.16121485006784</v>
      </c>
      <c r="Y674" s="54">
        <v>2478</v>
      </c>
      <c r="Z674" s="54">
        <v>2548</v>
      </c>
      <c r="AA674" s="54">
        <v>2596</v>
      </c>
      <c r="AB674" s="51">
        <v>25</v>
      </c>
      <c r="AC674" s="52">
        <v>0.56042328042328038</v>
      </c>
    </row>
    <row r="675" spans="1:29" s="1" customFormat="1" x14ac:dyDescent="0.25">
      <c r="A675" s="51" t="s">
        <v>1649</v>
      </c>
      <c r="B675" s="51" t="s">
        <v>3600</v>
      </c>
      <c r="C675" s="51">
        <v>33</v>
      </c>
      <c r="D675" s="52">
        <v>0.76800000000000002</v>
      </c>
      <c r="E675" s="52">
        <v>0.76612740141557123</v>
      </c>
      <c r="F675" s="52">
        <v>0.82276707530647986</v>
      </c>
      <c r="G675" s="52">
        <v>0.9840000000000001</v>
      </c>
      <c r="H675" s="52">
        <v>0.99967673986944461</v>
      </c>
      <c r="I675" s="52">
        <v>1.033921148111697</v>
      </c>
      <c r="J675" s="52">
        <v>1.0509999999999999</v>
      </c>
      <c r="K675" s="52">
        <v>1.1709184919794806</v>
      </c>
      <c r="L675" s="52">
        <v>1.033921148111697</v>
      </c>
      <c r="M675" s="53">
        <v>153.16999999999999</v>
      </c>
      <c r="N675" s="53">
        <v>154.74324564187245</v>
      </c>
      <c r="O675" s="53">
        <v>138.57031995420138</v>
      </c>
      <c r="P675" s="53">
        <v>143.38</v>
      </c>
      <c r="Q675" s="53">
        <v>132.11271696509732</v>
      </c>
      <c r="R675" s="53">
        <v>138.57031995420138</v>
      </c>
      <c r="S675" s="53">
        <v>9.7899999999999991</v>
      </c>
      <c r="T675" s="53">
        <v>22.630528676775121</v>
      </c>
      <c r="U675" s="53">
        <v>0</v>
      </c>
      <c r="V675" s="53">
        <v>150.69999999999999</v>
      </c>
      <c r="W675" s="53">
        <v>154.69322332008369</v>
      </c>
      <c r="X675" s="53">
        <v>143.27078430125309</v>
      </c>
      <c r="Y675" s="54">
        <v>2615</v>
      </c>
      <c r="Z675" s="54">
        <v>2689</v>
      </c>
      <c r="AA675" s="54">
        <v>2739</v>
      </c>
      <c r="AB675" s="51">
        <v>25</v>
      </c>
      <c r="AC675" s="52">
        <v>0.96917647058823531</v>
      </c>
    </row>
    <row r="676" spans="1:29" s="1" customFormat="1" x14ac:dyDescent="0.25">
      <c r="A676" s="51" t="s">
        <v>1158</v>
      </c>
      <c r="B676" s="51" t="s">
        <v>3600</v>
      </c>
      <c r="C676" s="51">
        <v>50</v>
      </c>
      <c r="D676" s="52">
        <v>0.95099999999999996</v>
      </c>
      <c r="E676" s="52">
        <v>0.97355576600859617</v>
      </c>
      <c r="F676" s="52">
        <v>0.98158030642107075</v>
      </c>
      <c r="G676" s="52">
        <v>0.57299999999999995</v>
      </c>
      <c r="H676" s="52">
        <v>0.89321989088374554</v>
      </c>
      <c r="I676" s="52">
        <v>0.70469797381457222</v>
      </c>
      <c r="J676" s="52">
        <v>0.82499999999999996</v>
      </c>
      <c r="K676" s="52">
        <v>1.6726992857175005</v>
      </c>
      <c r="L676" s="52">
        <v>1.3621914102130537</v>
      </c>
      <c r="M676" s="53">
        <v>246.93</v>
      </c>
      <c r="N676" s="53">
        <v>173.77550645367157</v>
      </c>
      <c r="O676" s="53">
        <v>206.28806619231767</v>
      </c>
      <c r="P676" s="53">
        <v>171.67</v>
      </c>
      <c r="Q676" s="53">
        <v>92.795961735725243</v>
      </c>
      <c r="R676" s="53">
        <v>106.71832253377363</v>
      </c>
      <c r="S676" s="53">
        <v>75.260000000000005</v>
      </c>
      <c r="T676" s="53">
        <v>80.979544717946325</v>
      </c>
      <c r="U676" s="53">
        <v>99.569743658544041</v>
      </c>
      <c r="V676" s="53">
        <v>141.62</v>
      </c>
      <c r="W676" s="53">
        <v>155.21973891281613</v>
      </c>
      <c r="X676" s="53">
        <v>145.3707822678526</v>
      </c>
      <c r="Y676" s="54">
        <v>2730</v>
      </c>
      <c r="Z676" s="54">
        <v>2948</v>
      </c>
      <c r="AA676" s="54">
        <v>3003</v>
      </c>
      <c r="AB676" s="51">
        <v>7</v>
      </c>
      <c r="AC676" s="52">
        <v>0.42541583499667335</v>
      </c>
    </row>
    <row r="677" spans="1:29" s="1" customFormat="1" x14ac:dyDescent="0.25">
      <c r="A677" s="51" t="s">
        <v>1391</v>
      </c>
      <c r="B677" s="51" t="s">
        <v>3600</v>
      </c>
      <c r="C677" s="51">
        <v>52</v>
      </c>
      <c r="D677" s="52">
        <v>0.996</v>
      </c>
      <c r="E677" s="52">
        <v>0.99589361783781705</v>
      </c>
      <c r="F677" s="52">
        <v>0.99648926833160456</v>
      </c>
      <c r="G677" s="52">
        <v>1.0090000000000001</v>
      </c>
      <c r="H677" s="52">
        <v>1.0060759251779565</v>
      </c>
      <c r="I677" s="52">
        <v>1.0092361717629277</v>
      </c>
      <c r="J677" s="52">
        <v>2.5459999999999998</v>
      </c>
      <c r="K677" s="52">
        <v>1.7546137269976405</v>
      </c>
      <c r="L677" s="52">
        <v>1.7744996240466899</v>
      </c>
      <c r="M677" s="53">
        <v>99.74</v>
      </c>
      <c r="N677" s="53">
        <v>95.883696777433627</v>
      </c>
      <c r="O677" s="53">
        <v>99.269625077800413</v>
      </c>
      <c r="P677" s="53">
        <v>39.520000000000003</v>
      </c>
      <c r="Q677" s="53">
        <v>54.978641430045585</v>
      </c>
      <c r="R677" s="53">
        <v>56.459012460869566</v>
      </c>
      <c r="S677" s="53">
        <v>60.22</v>
      </c>
      <c r="T677" s="53">
        <v>40.905055347388043</v>
      </c>
      <c r="U677" s="53">
        <v>42.810612616930854</v>
      </c>
      <c r="V677" s="53">
        <v>100.64</v>
      </c>
      <c r="W677" s="53">
        <v>96.466278944839175</v>
      </c>
      <c r="X677" s="53">
        <v>100.18649638586042</v>
      </c>
      <c r="Y677" s="54">
        <v>2665</v>
      </c>
      <c r="Z677" s="54">
        <v>2750</v>
      </c>
      <c r="AA677" s="54">
        <v>2801</v>
      </c>
      <c r="AB677" s="51">
        <v>15</v>
      </c>
      <c r="AC677" s="52">
        <v>0.72761223678982911</v>
      </c>
    </row>
    <row r="678" spans="1:29" s="1" customFormat="1" x14ac:dyDescent="0.25">
      <c r="A678" s="51" t="s">
        <v>242</v>
      </c>
      <c r="B678" s="51" t="s">
        <v>3600</v>
      </c>
      <c r="C678" s="51">
        <v>37</v>
      </c>
      <c r="D678" s="52">
        <v>0.88500000000000001</v>
      </c>
      <c r="E678" s="52">
        <v>0.89744986922406278</v>
      </c>
      <c r="F678" s="52">
        <v>0.90624497453765751</v>
      </c>
      <c r="G678" s="52">
        <v>0.83700000000000008</v>
      </c>
      <c r="H678" s="52">
        <v>0.85724202061477606</v>
      </c>
      <c r="I678" s="52">
        <v>0.92131662761494537</v>
      </c>
      <c r="J678" s="52">
        <v>1.641</v>
      </c>
      <c r="K678" s="52">
        <v>1.0685820264414994</v>
      </c>
      <c r="L678" s="52">
        <v>1.0199406037787426</v>
      </c>
      <c r="M678" s="53">
        <v>201.63</v>
      </c>
      <c r="N678" s="53">
        <v>178.38318988477388</v>
      </c>
      <c r="O678" s="53">
        <v>173.40079955156602</v>
      </c>
      <c r="P678" s="53">
        <v>102.8</v>
      </c>
      <c r="Q678" s="53">
        <v>143.10325492724775</v>
      </c>
      <c r="R678" s="53">
        <v>156.63366991833209</v>
      </c>
      <c r="S678" s="53">
        <v>98.83</v>
      </c>
      <c r="T678" s="53">
        <v>35.279934957526145</v>
      </c>
      <c r="U678" s="53">
        <v>16.767129633233942</v>
      </c>
      <c r="V678" s="53">
        <v>168.68</v>
      </c>
      <c r="W678" s="53">
        <v>152.91756614053287</v>
      </c>
      <c r="X678" s="53">
        <v>159.75703986858392</v>
      </c>
      <c r="Y678" s="54">
        <v>2835</v>
      </c>
      <c r="Z678" s="54">
        <v>2916</v>
      </c>
      <c r="AA678" s="54">
        <v>2970</v>
      </c>
      <c r="AB678" s="51">
        <v>11</v>
      </c>
      <c r="AC678" s="52">
        <v>0.38854166666666667</v>
      </c>
    </row>
    <row r="679" spans="1:29" s="1" customFormat="1" x14ac:dyDescent="0.25">
      <c r="A679" s="51" t="s">
        <v>1483</v>
      </c>
      <c r="B679" s="51" t="s">
        <v>3600</v>
      </c>
      <c r="C679" s="51">
        <v>37</v>
      </c>
      <c r="D679" s="52">
        <v>0.80500000000000005</v>
      </c>
      <c r="E679" s="52">
        <v>0.78816199376947038</v>
      </c>
      <c r="F679" s="52">
        <v>0.79958662960587268</v>
      </c>
      <c r="G679" s="52">
        <v>0.998</v>
      </c>
      <c r="H679" s="52">
        <v>1.0113116432064528</v>
      </c>
      <c r="I679" s="52">
        <v>0.98064919931699668</v>
      </c>
      <c r="J679" s="52">
        <v>1.923</v>
      </c>
      <c r="K679" s="52">
        <v>1.5903660868648051</v>
      </c>
      <c r="L679" s="52">
        <v>1.833628156313706</v>
      </c>
      <c r="M679" s="53">
        <v>175.54</v>
      </c>
      <c r="N679" s="53">
        <v>179.84713143298285</v>
      </c>
      <c r="O679" s="53">
        <v>171.50260169462601</v>
      </c>
      <c r="P679" s="53">
        <v>91.13</v>
      </c>
      <c r="Q679" s="53">
        <v>114.36454758288509</v>
      </c>
      <c r="R679" s="53">
        <v>91.721916711145369</v>
      </c>
      <c r="S679" s="53">
        <v>84.41</v>
      </c>
      <c r="T679" s="53">
        <v>65.482583850097754</v>
      </c>
      <c r="U679" s="53">
        <v>79.78068498348064</v>
      </c>
      <c r="V679" s="53">
        <v>175.22</v>
      </c>
      <c r="W679" s="53">
        <v>181.88149801545677</v>
      </c>
      <c r="X679" s="53">
        <v>168.18388903261678</v>
      </c>
      <c r="Y679" s="54">
        <v>2730</v>
      </c>
      <c r="Z679" s="54">
        <v>2808</v>
      </c>
      <c r="AA679" s="54">
        <v>2860</v>
      </c>
      <c r="AB679" s="51">
        <v>16</v>
      </c>
      <c r="AC679" s="37"/>
    </row>
    <row r="680" spans="1:29" s="1" customFormat="1" x14ac:dyDescent="0.25">
      <c r="A680" s="51" t="s">
        <v>269</v>
      </c>
      <c r="B680" s="51" t="s">
        <v>3600</v>
      </c>
      <c r="C680" s="51">
        <v>43</v>
      </c>
      <c r="D680" s="52">
        <v>0.81299999999999994</v>
      </c>
      <c r="E680" s="52">
        <v>0.8459772070079945</v>
      </c>
      <c r="F680" s="52">
        <v>0.85630318448986753</v>
      </c>
      <c r="G680" s="52">
        <v>0.83499999999999996</v>
      </c>
      <c r="H680" s="52">
        <v>0.67739885714285719</v>
      </c>
      <c r="I680" s="52">
        <v>0.96677189409368636</v>
      </c>
      <c r="J680" s="52">
        <v>1.788</v>
      </c>
      <c r="K680" s="52">
        <v>1.6437251454528312</v>
      </c>
      <c r="L680" s="52">
        <v>1.6767692823963687</v>
      </c>
      <c r="M680" s="53">
        <v>254.09</v>
      </c>
      <c r="N680" s="53">
        <v>323.14007956262714</v>
      </c>
      <c r="O680" s="53">
        <v>201.68205296721126</v>
      </c>
      <c r="P680" s="53">
        <v>118.69</v>
      </c>
      <c r="Q680" s="53">
        <v>133.16990446871338</v>
      </c>
      <c r="R680" s="53">
        <v>116.28346392006654</v>
      </c>
      <c r="S680" s="53">
        <v>135.38999999999999</v>
      </c>
      <c r="T680" s="53">
        <v>189.97017509391375</v>
      </c>
      <c r="U680" s="53">
        <v>85.398589047144725</v>
      </c>
      <c r="V680" s="53">
        <v>212.21</v>
      </c>
      <c r="W680" s="53">
        <v>218.89472059277554</v>
      </c>
      <c r="X680" s="53">
        <v>194.980540351814</v>
      </c>
      <c r="Y680" s="54">
        <v>3071</v>
      </c>
      <c r="Z680" s="54">
        <v>3159</v>
      </c>
      <c r="AA680" s="54">
        <v>3217</v>
      </c>
      <c r="AB680" s="51">
        <v>12</v>
      </c>
      <c r="AC680" s="52">
        <v>0.51169230769230767</v>
      </c>
    </row>
    <row r="681" spans="1:29" s="1" customFormat="1" x14ac:dyDescent="0.25">
      <c r="A681" s="51" t="s">
        <v>1101</v>
      </c>
      <c r="B681" s="51" t="s">
        <v>3600</v>
      </c>
      <c r="C681" s="51">
        <v>41</v>
      </c>
      <c r="D681" s="37"/>
      <c r="E681" s="37"/>
      <c r="F681" s="52">
        <v>0.20261941448382126</v>
      </c>
      <c r="G681" s="37"/>
      <c r="H681" s="52">
        <v>0</v>
      </c>
      <c r="I681" s="52">
        <v>0.72686553793783037</v>
      </c>
      <c r="J681" s="37"/>
      <c r="K681" s="37"/>
      <c r="L681" s="52">
        <v>0.72686553793783026</v>
      </c>
      <c r="M681" s="38"/>
      <c r="N681" s="38"/>
      <c r="O681" s="53">
        <v>199.23255398893451</v>
      </c>
      <c r="P681" s="38"/>
      <c r="Q681" s="38"/>
      <c r="R681" s="53">
        <v>199.23255398893451</v>
      </c>
      <c r="S681" s="38"/>
      <c r="T681" s="38"/>
      <c r="U681" s="53">
        <v>0</v>
      </c>
      <c r="V681" s="38"/>
      <c r="W681" s="38"/>
      <c r="X681" s="53">
        <v>144.8152775298947</v>
      </c>
      <c r="Y681" s="39"/>
      <c r="Z681" s="54">
        <v>2535</v>
      </c>
      <c r="AA681" s="54">
        <v>2959</v>
      </c>
      <c r="AB681" s="51">
        <v>5</v>
      </c>
      <c r="AC681" s="52">
        <v>0.121875</v>
      </c>
    </row>
    <row r="682" spans="1:29" s="1" customFormat="1" x14ac:dyDescent="0.25">
      <c r="A682" s="51" t="s">
        <v>514</v>
      </c>
      <c r="B682" s="51" t="s">
        <v>3600</v>
      </c>
      <c r="C682" s="51">
        <v>37</v>
      </c>
      <c r="D682" s="52">
        <v>0.83299999999999996</v>
      </c>
      <c r="E682" s="52">
        <v>0.84694041867954917</v>
      </c>
      <c r="F682" s="52">
        <v>0.86532813116478891</v>
      </c>
      <c r="G682" s="52">
        <v>0.66099999999999992</v>
      </c>
      <c r="H682" s="52">
        <v>0.98497536162772215</v>
      </c>
      <c r="I682" s="52">
        <v>0.74580334373413215</v>
      </c>
      <c r="J682" s="52">
        <v>1.605</v>
      </c>
      <c r="K682" s="52">
        <v>1.5249995898209978</v>
      </c>
      <c r="L682" s="52">
        <v>1.0472353497790772</v>
      </c>
      <c r="M682" s="53">
        <v>241.75</v>
      </c>
      <c r="N682" s="53">
        <v>184.2271926481705</v>
      </c>
      <c r="O682" s="53">
        <v>221.74416964443799</v>
      </c>
      <c r="P682" s="53">
        <v>99.54</v>
      </c>
      <c r="Q682" s="53">
        <v>118.98970131630735</v>
      </c>
      <c r="R682" s="53">
        <v>157.91822077936754</v>
      </c>
      <c r="S682" s="53">
        <v>142.21</v>
      </c>
      <c r="T682" s="53">
        <v>65.23749133186314</v>
      </c>
      <c r="U682" s="53">
        <v>63.825948865070437</v>
      </c>
      <c r="V682" s="53">
        <v>159.78</v>
      </c>
      <c r="W682" s="53">
        <v>181.45924570029175</v>
      </c>
      <c r="X682" s="53">
        <v>165.37754317437052</v>
      </c>
      <c r="Y682" s="54">
        <v>2610</v>
      </c>
      <c r="Z682" s="54">
        <v>3000</v>
      </c>
      <c r="AA682" s="54">
        <v>3060</v>
      </c>
      <c r="AB682" s="51">
        <v>7</v>
      </c>
      <c r="AC682" s="52">
        <v>0.82527093596059109</v>
      </c>
    </row>
    <row r="683" spans="1:29" s="1" customFormat="1" x14ac:dyDescent="0.25">
      <c r="A683" s="51" t="s">
        <v>1393</v>
      </c>
      <c r="B683" s="51" t="s">
        <v>3600</v>
      </c>
      <c r="C683" s="51">
        <v>40</v>
      </c>
      <c r="D683" s="52">
        <v>0.98699999999999999</v>
      </c>
      <c r="E683" s="52">
        <v>0.99168738898756659</v>
      </c>
      <c r="F683" s="52">
        <v>0.99373040752351094</v>
      </c>
      <c r="G683" s="52">
        <v>1.1159999999999999</v>
      </c>
      <c r="H683" s="52">
        <v>1.053966366741564</v>
      </c>
      <c r="I683" s="52">
        <v>1</v>
      </c>
      <c r="J683" s="52">
        <v>1.5149999999999999</v>
      </c>
      <c r="K683" s="52">
        <v>1.5031038347686971</v>
      </c>
      <c r="L683" s="52">
        <v>1.4845106439193778</v>
      </c>
      <c r="M683" s="53">
        <v>183.25</v>
      </c>
      <c r="N683" s="53">
        <v>207.58671321211716</v>
      </c>
      <c r="O683" s="53">
        <v>226.83820083772503</v>
      </c>
      <c r="P683" s="53">
        <v>135.04</v>
      </c>
      <c r="Q683" s="53">
        <v>145.55841642281899</v>
      </c>
      <c r="R683" s="53">
        <v>152.8033509000858</v>
      </c>
      <c r="S683" s="53">
        <v>48.21</v>
      </c>
      <c r="T683" s="53">
        <v>62.028296789298174</v>
      </c>
      <c r="U683" s="53">
        <v>74.034849937639237</v>
      </c>
      <c r="V683" s="53">
        <v>204.52</v>
      </c>
      <c r="W683" s="53">
        <v>218.78941390799812</v>
      </c>
      <c r="X683" s="53">
        <v>226.83820083772503</v>
      </c>
      <c r="Y683" s="54">
        <v>3040</v>
      </c>
      <c r="Z683" s="54">
        <v>3402</v>
      </c>
      <c r="AA683" s="54">
        <v>3402</v>
      </c>
      <c r="AB683" s="51">
        <v>6</v>
      </c>
      <c r="AC683" s="52">
        <v>0.44095528455284555</v>
      </c>
    </row>
    <row r="684" spans="1:29" s="1" customFormat="1" x14ac:dyDescent="0.25">
      <c r="A684" s="51" t="s">
        <v>1236</v>
      </c>
      <c r="B684" s="51" t="s">
        <v>3600</v>
      </c>
      <c r="C684" s="51">
        <v>34</v>
      </c>
      <c r="D684" s="52">
        <v>0.93</v>
      </c>
      <c r="E684" s="52">
        <v>0.97220835413546347</v>
      </c>
      <c r="F684" s="52">
        <v>0.97276655612501262</v>
      </c>
      <c r="G684" s="52">
        <v>0.442</v>
      </c>
      <c r="H684" s="52">
        <v>0.80163233533985523</v>
      </c>
      <c r="I684" s="52">
        <v>0.92138236705377208</v>
      </c>
      <c r="J684" s="52">
        <v>2.1360000000000001</v>
      </c>
      <c r="K684" s="52">
        <v>1.9338790465197546</v>
      </c>
      <c r="L684" s="52">
        <v>2.2195441654287054</v>
      </c>
      <c r="M684" s="53">
        <v>397.31</v>
      </c>
      <c r="N684" s="53">
        <v>244.01745945318706</v>
      </c>
      <c r="O684" s="53">
        <v>201.63906737604924</v>
      </c>
      <c r="P684" s="53">
        <v>82.17</v>
      </c>
      <c r="Q684" s="53">
        <v>101.15021735055475</v>
      </c>
      <c r="R684" s="53">
        <v>83.704881427117058</v>
      </c>
      <c r="S684" s="53">
        <v>315.14</v>
      </c>
      <c r="T684" s="53">
        <v>142.8672421026323</v>
      </c>
      <c r="U684" s="53">
        <v>117.93418594893217</v>
      </c>
      <c r="V684" s="53">
        <v>175.52</v>
      </c>
      <c r="W684" s="53">
        <v>195.61228588515678</v>
      </c>
      <c r="X684" s="53">
        <v>185.78668118945927</v>
      </c>
      <c r="Y684" s="54">
        <v>2990</v>
      </c>
      <c r="Z684" s="54">
        <v>3420</v>
      </c>
      <c r="AA684" s="54">
        <v>3480</v>
      </c>
      <c r="AB684" s="51">
        <v>10</v>
      </c>
      <c r="AC684" s="52">
        <v>0.68158660844250363</v>
      </c>
    </row>
    <row r="685" spans="1:29" s="1" customFormat="1" x14ac:dyDescent="0.25">
      <c r="A685" s="51" t="s">
        <v>1396</v>
      </c>
      <c r="B685" s="51" t="s">
        <v>3600</v>
      </c>
      <c r="C685" s="51">
        <v>40</v>
      </c>
      <c r="D685" s="52">
        <v>0.89400000000000002</v>
      </c>
      <c r="E685" s="52">
        <v>0.90852914871127732</v>
      </c>
      <c r="F685" s="52">
        <v>0.939661547831383</v>
      </c>
      <c r="G685" s="52">
        <v>1</v>
      </c>
      <c r="H685" s="52">
        <v>0.96555933656487969</v>
      </c>
      <c r="I685" s="52">
        <v>0.9784990946987242</v>
      </c>
      <c r="J685" s="52">
        <v>2.86</v>
      </c>
      <c r="K685" s="52">
        <v>2.3958825501674497</v>
      </c>
      <c r="L685" s="52">
        <v>2.0507087309028735</v>
      </c>
      <c r="M685" s="53">
        <v>202.48</v>
      </c>
      <c r="N685" s="53">
        <v>212.71307698076481</v>
      </c>
      <c r="O685" s="53">
        <v>212.84749283103193</v>
      </c>
      <c r="P685" s="53">
        <v>70.81</v>
      </c>
      <c r="Q685" s="53">
        <v>85.725027495136118</v>
      </c>
      <c r="R685" s="53">
        <v>101.56053656257737</v>
      </c>
      <c r="S685" s="53">
        <v>131.66999999999999</v>
      </c>
      <c r="T685" s="53">
        <v>126.98804948562869</v>
      </c>
      <c r="U685" s="53">
        <v>111.28695626845456</v>
      </c>
      <c r="V685" s="53">
        <v>202.48</v>
      </c>
      <c r="W685" s="53">
        <v>205.38709748822146</v>
      </c>
      <c r="X685" s="53">
        <v>208.27107904405793</v>
      </c>
      <c r="Y685" s="54">
        <v>3339</v>
      </c>
      <c r="Z685" s="54">
        <v>3780</v>
      </c>
      <c r="AA685" s="54">
        <v>3850</v>
      </c>
      <c r="AB685" s="51">
        <v>8</v>
      </c>
      <c r="AC685" s="52">
        <v>0.54867132867132862</v>
      </c>
    </row>
    <row r="686" spans="1:29" s="1" customFormat="1" x14ac:dyDescent="0.25">
      <c r="A686" s="51" t="s">
        <v>852</v>
      </c>
      <c r="B686" s="51" t="s">
        <v>3600</v>
      </c>
      <c r="C686" s="51">
        <v>40</v>
      </c>
      <c r="D686" s="52">
        <v>0.84599999999999997</v>
      </c>
      <c r="E686" s="52">
        <v>0.90026525198938989</v>
      </c>
      <c r="F686" s="52">
        <v>0.92646098596147564</v>
      </c>
      <c r="G686" s="52">
        <v>0.85</v>
      </c>
      <c r="H686" s="52">
        <v>0.83944562836414005</v>
      </c>
      <c r="I686" s="52">
        <v>0.89299995990186898</v>
      </c>
      <c r="J686" s="52">
        <v>1.944</v>
      </c>
      <c r="K686" s="52">
        <v>1.5882157779014909</v>
      </c>
      <c r="L686" s="52">
        <v>1.3188655475757216</v>
      </c>
      <c r="M686" s="53">
        <v>228.58</v>
      </c>
      <c r="N686" s="53">
        <v>231.82439243533676</v>
      </c>
      <c r="O686" s="53">
        <v>203.18561916259915</v>
      </c>
      <c r="P686" s="53">
        <v>100.01</v>
      </c>
      <c r="Q686" s="53">
        <v>122.52993295101655</v>
      </c>
      <c r="R686" s="53">
        <v>137.5763815336301</v>
      </c>
      <c r="S686" s="53">
        <v>128.58000000000001</v>
      </c>
      <c r="T686" s="53">
        <v>109.29445948432021</v>
      </c>
      <c r="U686" s="53">
        <v>65.609237628969069</v>
      </c>
      <c r="V686" s="53">
        <v>194.37</v>
      </c>
      <c r="W686" s="53">
        <v>194.60397277801627</v>
      </c>
      <c r="X686" s="53">
        <v>181.44474976483747</v>
      </c>
      <c r="Y686" s="54">
        <v>3410</v>
      </c>
      <c r="Z686" s="54">
        <v>3510</v>
      </c>
      <c r="AA686" s="54">
        <v>3510</v>
      </c>
      <c r="AB686" s="51">
        <v>14</v>
      </c>
      <c r="AC686" s="52">
        <v>0.58149253731343287</v>
      </c>
    </row>
    <row r="687" spans="1:29" s="1" customFormat="1" x14ac:dyDescent="0.25">
      <c r="A687" s="51" t="s">
        <v>1397</v>
      </c>
      <c r="B687" s="51" t="s">
        <v>3600</v>
      </c>
      <c r="C687" s="51">
        <v>47</v>
      </c>
      <c r="D687" s="52">
        <v>0.82400000000000007</v>
      </c>
      <c r="E687" s="52">
        <v>0.79310676807547897</v>
      </c>
      <c r="F687" s="52">
        <v>0.79928315412186379</v>
      </c>
      <c r="G687" s="52">
        <v>0.96200000000000008</v>
      </c>
      <c r="H687" s="52">
        <v>0.90252207413079366</v>
      </c>
      <c r="I687" s="52">
        <v>0.88780794722504908</v>
      </c>
      <c r="J687" s="52">
        <v>2.206</v>
      </c>
      <c r="K687" s="52">
        <v>2.1602119129438719</v>
      </c>
      <c r="L687" s="52">
        <v>1.6079265871303028</v>
      </c>
      <c r="M687" s="53">
        <v>137.38</v>
      </c>
      <c r="N687" s="53">
        <v>140.36689328374428</v>
      </c>
      <c r="O687" s="53">
        <v>150.00008937237357</v>
      </c>
      <c r="P687" s="53">
        <v>59.89</v>
      </c>
      <c r="Q687" s="53">
        <v>58.644348226512285</v>
      </c>
      <c r="R687" s="53">
        <v>82.821736076231062</v>
      </c>
      <c r="S687" s="53">
        <v>77.48</v>
      </c>
      <c r="T687" s="53">
        <v>81.722545057231983</v>
      </c>
      <c r="U687" s="53">
        <v>67.178353296142504</v>
      </c>
      <c r="V687" s="53">
        <v>132.13</v>
      </c>
      <c r="W687" s="53">
        <v>126.68421966574066</v>
      </c>
      <c r="X687" s="53">
        <v>133.17127142926088</v>
      </c>
      <c r="Y687" s="54">
        <v>3105</v>
      </c>
      <c r="Z687" s="54">
        <v>3195</v>
      </c>
      <c r="AA687" s="54">
        <v>3255</v>
      </c>
      <c r="AB687" s="51">
        <v>21</v>
      </c>
      <c r="AC687" s="52">
        <v>0.71252032520325204</v>
      </c>
    </row>
    <row r="688" spans="1:29" s="1" customFormat="1" x14ac:dyDescent="0.25">
      <c r="A688" s="51" t="s">
        <v>1488</v>
      </c>
      <c r="B688" s="51" t="s">
        <v>3600</v>
      </c>
      <c r="C688" s="51">
        <v>39</v>
      </c>
      <c r="D688" s="52">
        <v>0.89500000000000002</v>
      </c>
      <c r="E688" s="52">
        <v>0.93611825192802056</v>
      </c>
      <c r="F688" s="52">
        <v>0.95759552656104385</v>
      </c>
      <c r="G688" s="52">
        <v>0.82900000000000007</v>
      </c>
      <c r="H688" s="52">
        <v>0.9982809008079766</v>
      </c>
      <c r="I688" s="52">
        <v>0.99889705882352942</v>
      </c>
      <c r="J688" s="52">
        <v>2.3650000000000002</v>
      </c>
      <c r="K688" s="52">
        <v>2.1469164275276844</v>
      </c>
      <c r="L688" s="52">
        <v>1.9159551274894078</v>
      </c>
      <c r="M688" s="53">
        <v>207.5</v>
      </c>
      <c r="N688" s="53">
        <v>181.62215043766224</v>
      </c>
      <c r="O688" s="53">
        <v>167.56515609895587</v>
      </c>
      <c r="P688" s="53">
        <v>72.75</v>
      </c>
      <c r="Q688" s="53">
        <v>84.451318933910073</v>
      </c>
      <c r="R688" s="53">
        <v>87.361305693981052</v>
      </c>
      <c r="S688" s="53">
        <v>134.75</v>
      </c>
      <c r="T688" s="53">
        <v>97.170831503752169</v>
      </c>
      <c r="U688" s="53">
        <v>80.203850404974801</v>
      </c>
      <c r="V688" s="53">
        <v>172.06</v>
      </c>
      <c r="W688" s="53">
        <v>181.30992394559132</v>
      </c>
      <c r="X688" s="53">
        <v>167.3803415885526</v>
      </c>
      <c r="Y688" s="54">
        <v>3520</v>
      </c>
      <c r="Z688" s="54">
        <v>3620</v>
      </c>
      <c r="AA688" s="54">
        <v>3690</v>
      </c>
      <c r="AB688" s="51">
        <v>24</v>
      </c>
      <c r="AC688" s="52">
        <v>0.69405660377358491</v>
      </c>
    </row>
    <row r="689" spans="1:29" s="1" customFormat="1" x14ac:dyDescent="0.25">
      <c r="A689" s="51" t="s">
        <v>831</v>
      </c>
      <c r="B689" s="51" t="s">
        <v>3600</v>
      </c>
      <c r="C689" s="51">
        <v>43</v>
      </c>
      <c r="D689" s="52">
        <v>0.93599999999999994</v>
      </c>
      <c r="E689" s="52">
        <v>0.93215573179524158</v>
      </c>
      <c r="F689" s="52">
        <v>0.95431599298270742</v>
      </c>
      <c r="G689" s="52">
        <v>1.103</v>
      </c>
      <c r="H689" s="52">
        <v>1.0565006672754091</v>
      </c>
      <c r="I689" s="52">
        <v>0.94713497391100432</v>
      </c>
      <c r="J689" s="52">
        <v>2.0299999999999998</v>
      </c>
      <c r="K689" s="52">
        <v>1.8844149336006017</v>
      </c>
      <c r="L689" s="52">
        <v>1.9353654016779163</v>
      </c>
      <c r="M689" s="53">
        <v>163.72</v>
      </c>
      <c r="N689" s="53">
        <v>139.3648751961455</v>
      </c>
      <c r="O689" s="53">
        <v>149.36890444723758</v>
      </c>
      <c r="P689" s="53">
        <v>88.98</v>
      </c>
      <c r="Q689" s="53">
        <v>78.135171301231537</v>
      </c>
      <c r="R689" s="53">
        <v>73.098606234304029</v>
      </c>
      <c r="S689" s="53">
        <v>74.739999999999995</v>
      </c>
      <c r="T689" s="53">
        <v>61.229703894913968</v>
      </c>
      <c r="U689" s="53">
        <v>76.270298212933554</v>
      </c>
      <c r="V689" s="53">
        <v>180.61</v>
      </c>
      <c r="W689" s="53">
        <v>147.23908363948186</v>
      </c>
      <c r="X689" s="53">
        <v>141.47251341674965</v>
      </c>
      <c r="Y689" s="54">
        <v>2910</v>
      </c>
      <c r="Z689" s="54">
        <v>3000</v>
      </c>
      <c r="AA689" s="54">
        <v>3050</v>
      </c>
      <c r="AB689" s="51">
        <v>27</v>
      </c>
      <c r="AC689" s="52">
        <v>0.76123577235772355</v>
      </c>
    </row>
    <row r="690" spans="1:29" s="1" customFormat="1" x14ac:dyDescent="0.25">
      <c r="A690" s="51" t="s">
        <v>1405</v>
      </c>
      <c r="B690" s="51" t="s">
        <v>3600</v>
      </c>
      <c r="C690" s="51">
        <v>36</v>
      </c>
      <c r="D690" s="52">
        <v>0.77400000000000002</v>
      </c>
      <c r="E690" s="52">
        <v>0.82838154808444098</v>
      </c>
      <c r="F690" s="52">
        <v>0.86738913446456578</v>
      </c>
      <c r="G690" s="52">
        <v>1.1079999999999999</v>
      </c>
      <c r="H690" s="52">
        <v>0.85473607766191784</v>
      </c>
      <c r="I690" s="52">
        <v>1</v>
      </c>
      <c r="J690" s="52">
        <v>1.379</v>
      </c>
      <c r="K690" s="52">
        <v>1.3171667323982592</v>
      </c>
      <c r="L690" s="52">
        <v>1.2119851418617662</v>
      </c>
      <c r="M690" s="53">
        <v>138.56</v>
      </c>
      <c r="N690" s="53">
        <v>176.02213786573816</v>
      </c>
      <c r="O690" s="53">
        <v>154.24064419401427</v>
      </c>
      <c r="P690" s="53">
        <v>111.33</v>
      </c>
      <c r="Q690" s="53">
        <v>114.22431800041507</v>
      </c>
      <c r="R690" s="53">
        <v>127.26281772487792</v>
      </c>
      <c r="S690" s="53">
        <v>27.22</v>
      </c>
      <c r="T690" s="53">
        <v>61.797819865323106</v>
      </c>
      <c r="U690" s="53">
        <v>26.977826469136346</v>
      </c>
      <c r="V690" s="53">
        <v>153.54</v>
      </c>
      <c r="W690" s="53">
        <v>150.45247170102638</v>
      </c>
      <c r="X690" s="53">
        <v>154.24064419401427</v>
      </c>
      <c r="Y690" s="54">
        <v>3000</v>
      </c>
      <c r="Z690" s="54">
        <v>3090</v>
      </c>
      <c r="AA690" s="54">
        <v>3140</v>
      </c>
      <c r="AB690" s="51">
        <v>12</v>
      </c>
      <c r="AC690" s="52">
        <v>0.60971428571428576</v>
      </c>
    </row>
    <row r="691" spans="1:29" s="1" customFormat="1" x14ac:dyDescent="0.25">
      <c r="A691" s="51" t="s">
        <v>344</v>
      </c>
      <c r="B691" s="51" t="s">
        <v>3600</v>
      </c>
      <c r="C691" s="51">
        <v>44</v>
      </c>
      <c r="D691" s="52">
        <v>0.94799999999999995</v>
      </c>
      <c r="E691" s="52">
        <v>0.96397285139294453</v>
      </c>
      <c r="F691" s="52">
        <v>0.96550470573979075</v>
      </c>
      <c r="G691" s="52">
        <v>1.014</v>
      </c>
      <c r="H691" s="52">
        <v>0.65837178107235383</v>
      </c>
      <c r="I691" s="52">
        <v>0.99986770097901279</v>
      </c>
      <c r="J691" s="52">
        <v>2.1790000000000003</v>
      </c>
      <c r="K691" s="52">
        <v>1.8052442094569292</v>
      </c>
      <c r="L691" s="52">
        <v>1.4723166217774877</v>
      </c>
      <c r="M691" s="53">
        <v>178.94</v>
      </c>
      <c r="N691" s="53">
        <v>286.79348892548035</v>
      </c>
      <c r="O691" s="53">
        <v>189.65925823257808</v>
      </c>
      <c r="P691" s="53">
        <v>83.27</v>
      </c>
      <c r="Q691" s="53">
        <v>104.5934611587119</v>
      </c>
      <c r="R691" s="53">
        <v>128.79985438828544</v>
      </c>
      <c r="S691" s="53">
        <v>95.67</v>
      </c>
      <c r="T691" s="53">
        <v>182.20002776676844</v>
      </c>
      <c r="U691" s="53">
        <v>60.859403844292643</v>
      </c>
      <c r="V691" s="53">
        <v>181.41</v>
      </c>
      <c r="W691" s="53">
        <v>188.81674010382289</v>
      </c>
      <c r="X691" s="53">
        <v>189.63416649839274</v>
      </c>
      <c r="Y691" s="54">
        <v>3171</v>
      </c>
      <c r="Z691" s="54">
        <v>3672</v>
      </c>
      <c r="AA691" s="54">
        <v>3740</v>
      </c>
      <c r="AB691" s="51">
        <v>7</v>
      </c>
      <c r="AC691" s="52">
        <v>0.62662162162162161</v>
      </c>
    </row>
    <row r="692" spans="1:29" s="1" customFormat="1" x14ac:dyDescent="0.25">
      <c r="A692" s="51" t="s">
        <v>0</v>
      </c>
      <c r="B692" s="51" t="s">
        <v>3600</v>
      </c>
      <c r="C692" s="51">
        <v>36</v>
      </c>
      <c r="D692" s="52">
        <v>0.86299999999999999</v>
      </c>
      <c r="E692" s="52">
        <v>0.89823609226594303</v>
      </c>
      <c r="F692" s="52">
        <v>0.92231316248490536</v>
      </c>
      <c r="G692" s="52">
        <v>0.79400000000000004</v>
      </c>
      <c r="H692" s="52">
        <v>0.50722726390624906</v>
      </c>
      <c r="I692" s="52">
        <v>1.2614773194463478</v>
      </c>
      <c r="J692" s="52">
        <v>1.7849999999999999</v>
      </c>
      <c r="K692" s="52">
        <v>1.3101268210653403</v>
      </c>
      <c r="L692" s="52">
        <v>1.5766710915085858</v>
      </c>
      <c r="M692" s="53">
        <v>237.75</v>
      </c>
      <c r="N692" s="53">
        <v>369.87380851310149</v>
      </c>
      <c r="O692" s="53">
        <v>137.36617567352394</v>
      </c>
      <c r="P692" s="53">
        <v>105.69</v>
      </c>
      <c r="Q692" s="53">
        <v>143.19993825492995</v>
      </c>
      <c r="R692" s="53">
        <v>109.9051768022408</v>
      </c>
      <c r="S692" s="53">
        <v>132.06</v>
      </c>
      <c r="T692" s="53">
        <v>226.67387025817158</v>
      </c>
      <c r="U692" s="53">
        <v>27.460998871283138</v>
      </c>
      <c r="V692" s="53">
        <v>188.67</v>
      </c>
      <c r="W692" s="53">
        <v>187.61007988268437</v>
      </c>
      <c r="X692" s="53">
        <v>173.2843150712331</v>
      </c>
      <c r="Y692" s="54">
        <v>3460</v>
      </c>
      <c r="Z692" s="54">
        <v>3460</v>
      </c>
      <c r="AA692" s="54">
        <v>3517</v>
      </c>
      <c r="AB692" s="51">
        <v>12</v>
      </c>
      <c r="AC692" s="52">
        <v>0.47727952167414051</v>
      </c>
    </row>
    <row r="693" spans="1:29" s="1" customFormat="1" x14ac:dyDescent="0.25">
      <c r="A693" s="51" t="s">
        <v>1694</v>
      </c>
      <c r="B693" s="51" t="s">
        <v>3600</v>
      </c>
      <c r="C693" s="51">
        <v>33</v>
      </c>
      <c r="D693" s="52">
        <v>0.85</v>
      </c>
      <c r="E693" s="52">
        <v>0.93370254434545308</v>
      </c>
      <c r="F693" s="52">
        <v>0.94993498049414826</v>
      </c>
      <c r="G693" s="52">
        <v>0.71799999999999997</v>
      </c>
      <c r="H693" s="52">
        <v>0.75134551666525873</v>
      </c>
      <c r="I693" s="52">
        <v>0.80226446058995937</v>
      </c>
      <c r="J693" s="52">
        <v>2.028</v>
      </c>
      <c r="K693" s="52">
        <v>1.6901871191422335</v>
      </c>
      <c r="L693" s="52">
        <v>1.7088965265884695</v>
      </c>
      <c r="M693" s="53">
        <v>173.77</v>
      </c>
      <c r="N693" s="53">
        <v>168.06702804414144</v>
      </c>
      <c r="O693" s="53">
        <v>145.87482112165446</v>
      </c>
      <c r="P693" s="53">
        <v>61.51</v>
      </c>
      <c r="Q693" s="53">
        <v>74.711495898930409</v>
      </c>
      <c r="R693" s="53">
        <v>68.48289692205789</v>
      </c>
      <c r="S693" s="53">
        <v>112.26</v>
      </c>
      <c r="T693" s="53">
        <v>93.355532145211029</v>
      </c>
      <c r="U693" s="53">
        <v>77.391924199596559</v>
      </c>
      <c r="V693" s="53">
        <v>124.73</v>
      </c>
      <c r="W693" s="53">
        <v>126.27640802021998</v>
      </c>
      <c r="X693" s="53">
        <v>117.03018468082091</v>
      </c>
      <c r="Y693" s="54">
        <v>2100</v>
      </c>
      <c r="Z693" s="54">
        <v>2160</v>
      </c>
      <c r="AA693" s="54">
        <v>2200</v>
      </c>
      <c r="AB693" s="51">
        <v>33</v>
      </c>
      <c r="AC693" s="52">
        <v>0.82099999999999995</v>
      </c>
    </row>
    <row r="694" spans="1:29" s="1" customFormat="1" x14ac:dyDescent="0.25">
      <c r="A694" s="51" t="s">
        <v>136</v>
      </c>
      <c r="B694" s="51" t="s">
        <v>3600</v>
      </c>
      <c r="C694" s="51">
        <v>35</v>
      </c>
      <c r="D694" s="52">
        <v>0.82099999999999995</v>
      </c>
      <c r="E694" s="52">
        <v>0.80971094679145772</v>
      </c>
      <c r="F694" s="52">
        <v>0.7875782881002088</v>
      </c>
      <c r="G694" s="52">
        <v>0.98599999999999999</v>
      </c>
      <c r="H694" s="52">
        <v>0.99535290408658783</v>
      </c>
      <c r="I694" s="52">
        <v>0.97604509488131086</v>
      </c>
      <c r="J694" s="52">
        <v>1.9080000000000001</v>
      </c>
      <c r="K694" s="52">
        <v>1.8680705837741005</v>
      </c>
      <c r="L694" s="52">
        <v>1.7361773681260511</v>
      </c>
      <c r="M694" s="53">
        <v>146.26</v>
      </c>
      <c r="N694" s="53">
        <v>147.35918638053917</v>
      </c>
      <c r="O694" s="53">
        <v>150.09043681876798</v>
      </c>
      <c r="P694" s="53">
        <v>75.599999999999994</v>
      </c>
      <c r="Q694" s="53">
        <v>78.516516121878652</v>
      </c>
      <c r="R694" s="53">
        <v>84.377919753482161</v>
      </c>
      <c r="S694" s="53">
        <v>70.66</v>
      </c>
      <c r="T694" s="53">
        <v>68.842670258660519</v>
      </c>
      <c r="U694" s="53">
        <v>65.712517065285823</v>
      </c>
      <c r="V694" s="53">
        <v>144.21</v>
      </c>
      <c r="W694" s="53">
        <v>146.67439410770643</v>
      </c>
      <c r="X694" s="53">
        <v>146.49503464555178</v>
      </c>
      <c r="Y694" s="54">
        <v>2780</v>
      </c>
      <c r="Z694" s="54">
        <v>2860</v>
      </c>
      <c r="AA694" s="54">
        <v>2910</v>
      </c>
      <c r="AB694" s="51">
        <v>35</v>
      </c>
      <c r="AC694" s="52">
        <v>0.54441025641025642</v>
      </c>
    </row>
    <row r="695" spans="1:29" s="1" customFormat="1" x14ac:dyDescent="0.25">
      <c r="A695" s="51" t="s">
        <v>1347</v>
      </c>
      <c r="B695" s="51" t="s">
        <v>3600</v>
      </c>
      <c r="C695" s="51">
        <v>39</v>
      </c>
      <c r="D695" s="52">
        <v>0.84499999999999997</v>
      </c>
      <c r="E695" s="52">
        <v>0.82604235805225368</v>
      </c>
      <c r="F695" s="52">
        <v>0.85141850663647234</v>
      </c>
      <c r="G695" s="52">
        <v>0.83099999999999996</v>
      </c>
      <c r="H695" s="52">
        <v>0.81927490755881616</v>
      </c>
      <c r="I695" s="52">
        <v>1.0757922108823303</v>
      </c>
      <c r="J695" s="52">
        <v>1.5409999999999999</v>
      </c>
      <c r="K695" s="52">
        <v>1.6083591689417425</v>
      </c>
      <c r="L695" s="52">
        <v>1.4766567714317376</v>
      </c>
      <c r="M695" s="53">
        <v>180.53</v>
      </c>
      <c r="N695" s="53">
        <v>212.89654847966881</v>
      </c>
      <c r="O695" s="53">
        <v>151.92166178236226</v>
      </c>
      <c r="P695" s="53">
        <v>97.4</v>
      </c>
      <c r="Q695" s="53">
        <v>108.44642381094262</v>
      </c>
      <c r="R695" s="53">
        <v>110.67984353012561</v>
      </c>
      <c r="S695" s="53">
        <v>83.13</v>
      </c>
      <c r="T695" s="53">
        <v>104.45012466872619</v>
      </c>
      <c r="U695" s="53">
        <v>41.241818252236669</v>
      </c>
      <c r="V695" s="53">
        <v>150.07</v>
      </c>
      <c r="W695" s="53">
        <v>174.42080007527167</v>
      </c>
      <c r="X695" s="53">
        <v>163.43614040976516</v>
      </c>
      <c r="Y695" s="54">
        <v>2780</v>
      </c>
      <c r="Z695" s="54">
        <v>2860</v>
      </c>
      <c r="AA695" s="54">
        <v>2920</v>
      </c>
      <c r="AB695" s="51">
        <v>21</v>
      </c>
      <c r="AC695" s="52">
        <v>0.52218579234972673</v>
      </c>
    </row>
    <row r="696" spans="1:29" s="1" customFormat="1" x14ac:dyDescent="0.25">
      <c r="A696" s="51" t="s">
        <v>1699</v>
      </c>
      <c r="B696" s="51" t="s">
        <v>3600</v>
      </c>
      <c r="C696" s="51">
        <v>30</v>
      </c>
      <c r="D696" s="52">
        <v>0.72299999999999998</v>
      </c>
      <c r="E696" s="52">
        <v>0.75778522552716099</v>
      </c>
      <c r="F696" s="52">
        <v>0.82647169574494794</v>
      </c>
      <c r="G696" s="52">
        <v>0.94799999999999995</v>
      </c>
      <c r="H696" s="52">
        <v>1.0090848283013458</v>
      </c>
      <c r="I696" s="52">
        <v>1.0462921892011774</v>
      </c>
      <c r="J696" s="52">
        <v>1.7949999999999999</v>
      </c>
      <c r="K696" s="52">
        <v>1.6980680356377151</v>
      </c>
      <c r="L696" s="52">
        <v>1.4167230873392014</v>
      </c>
      <c r="M696" s="53">
        <v>155.16</v>
      </c>
      <c r="N696" s="53">
        <v>163.23228331900654</v>
      </c>
      <c r="O696" s="53">
        <v>145.15861852591331</v>
      </c>
      <c r="P696" s="53">
        <v>81.96</v>
      </c>
      <c r="Q696" s="53">
        <v>97.001543595005032</v>
      </c>
      <c r="R696" s="53">
        <v>107.20396252181125</v>
      </c>
      <c r="S696" s="53">
        <v>73.2</v>
      </c>
      <c r="T696" s="53">
        <v>66.230739724001509</v>
      </c>
      <c r="U696" s="53">
        <v>37.95465600410207</v>
      </c>
      <c r="V696" s="53">
        <v>147.15</v>
      </c>
      <c r="W696" s="53">
        <v>164.71522058619638</v>
      </c>
      <c r="X696" s="53">
        <v>151.87832875889646</v>
      </c>
      <c r="Y696" s="54">
        <v>2790</v>
      </c>
      <c r="Z696" s="54">
        <v>2870</v>
      </c>
      <c r="AA696" s="54">
        <v>2930</v>
      </c>
      <c r="AB696" s="51">
        <v>31</v>
      </c>
      <c r="AC696" s="52">
        <v>0.60548571428571429</v>
      </c>
    </row>
    <row r="697" spans="1:29" s="1" customFormat="1" x14ac:dyDescent="0.25">
      <c r="A697" s="51" t="s">
        <v>1359</v>
      </c>
      <c r="B697" s="51" t="s">
        <v>3600</v>
      </c>
      <c r="C697" s="51">
        <v>36</v>
      </c>
      <c r="D697" s="52">
        <v>0.755</v>
      </c>
      <c r="E697" s="52">
        <v>0.7960580518410546</v>
      </c>
      <c r="F697" s="52">
        <v>0.82874938332511106</v>
      </c>
      <c r="G697" s="52">
        <v>0.79500000000000004</v>
      </c>
      <c r="H697" s="52">
        <v>0.87344887105803326</v>
      </c>
      <c r="I697" s="52">
        <v>0.97062099757505194</v>
      </c>
      <c r="J697" s="52">
        <v>1.538</v>
      </c>
      <c r="K697" s="52">
        <v>1.6319165008207559</v>
      </c>
      <c r="L697" s="52">
        <v>1.5366862617025911</v>
      </c>
      <c r="M697" s="53">
        <v>195.19</v>
      </c>
      <c r="N697" s="53">
        <v>183.72415093504102</v>
      </c>
      <c r="O697" s="53">
        <v>152.65764782282534</v>
      </c>
      <c r="P697" s="53">
        <v>100.89</v>
      </c>
      <c r="Q697" s="53">
        <v>98.334474919273561</v>
      </c>
      <c r="R697" s="53">
        <v>96.423532968324878</v>
      </c>
      <c r="S697" s="53">
        <v>94.3</v>
      </c>
      <c r="T697" s="53">
        <v>85.389676015767463</v>
      </c>
      <c r="U697" s="53">
        <v>56.234114854500461</v>
      </c>
      <c r="V697" s="53">
        <v>155.16999999999999</v>
      </c>
      <c r="W697" s="53">
        <v>160.47365222030729</v>
      </c>
      <c r="X697" s="53">
        <v>148.1727184172517</v>
      </c>
      <c r="Y697" s="54">
        <v>2732</v>
      </c>
      <c r="Z697" s="54">
        <v>2809</v>
      </c>
      <c r="AA697" s="54">
        <v>2809</v>
      </c>
      <c r="AB697" s="51">
        <v>13</v>
      </c>
      <c r="AC697" s="52">
        <v>0.65652777777777782</v>
      </c>
    </row>
    <row r="698" spans="1:29" s="1" customFormat="1" x14ac:dyDescent="0.25">
      <c r="A698" s="51" t="s">
        <v>470</v>
      </c>
      <c r="B698" s="51" t="s">
        <v>3600</v>
      </c>
      <c r="C698" s="51">
        <v>51</v>
      </c>
      <c r="D698" s="52">
        <v>0.79099999999999993</v>
      </c>
      <c r="E698" s="52">
        <v>0.80290107024501545</v>
      </c>
      <c r="F698" s="52">
        <v>0.8195916114790287</v>
      </c>
      <c r="G698" s="52">
        <v>1.024</v>
      </c>
      <c r="H698" s="52">
        <v>0.98022260064409428</v>
      </c>
      <c r="I698" s="52">
        <v>1.05508700640946</v>
      </c>
      <c r="J698" s="52">
        <v>1.18</v>
      </c>
      <c r="K698" s="52">
        <v>1.494973681824727</v>
      </c>
      <c r="L698" s="52">
        <v>1.557200487547056</v>
      </c>
      <c r="M698" s="53">
        <v>104.08</v>
      </c>
      <c r="N698" s="53">
        <v>150.01033349384343</v>
      </c>
      <c r="O698" s="53">
        <v>149.84596952682583</v>
      </c>
      <c r="P698" s="53">
        <v>90.27</v>
      </c>
      <c r="Q698" s="53">
        <v>98.358600561680461</v>
      </c>
      <c r="R698" s="53">
        <v>101.52869632068126</v>
      </c>
      <c r="S698" s="53">
        <v>13.81</v>
      </c>
      <c r="T698" s="53">
        <v>51.651732932162972</v>
      </c>
      <c r="U698" s="53">
        <v>48.31727320614457</v>
      </c>
      <c r="V698" s="53">
        <v>106.53</v>
      </c>
      <c r="W698" s="53">
        <v>147.0435192208231</v>
      </c>
      <c r="X698" s="53">
        <v>158.10053541058184</v>
      </c>
      <c r="Y698" s="54">
        <v>1906</v>
      </c>
      <c r="Z698" s="54">
        <v>2700</v>
      </c>
      <c r="AA698" s="54">
        <v>3025</v>
      </c>
      <c r="AB698" s="51">
        <v>21</v>
      </c>
      <c r="AC698" s="52">
        <v>0.43850340136054422</v>
      </c>
    </row>
    <row r="699" spans="1:29" s="1" customFormat="1" x14ac:dyDescent="0.25">
      <c r="A699" s="51" t="s">
        <v>619</v>
      </c>
      <c r="B699" s="51" t="s">
        <v>3600</v>
      </c>
      <c r="C699" s="51">
        <v>33</v>
      </c>
      <c r="D699" s="52">
        <v>0.745</v>
      </c>
      <c r="E699" s="52">
        <v>0.77307778274474748</v>
      </c>
      <c r="F699" s="52">
        <v>0.78760195758564433</v>
      </c>
      <c r="G699" s="52">
        <v>0.68700000000000006</v>
      </c>
      <c r="H699" s="52">
        <v>0.70245634374320698</v>
      </c>
      <c r="I699" s="52">
        <v>0.64695883002168331</v>
      </c>
      <c r="J699" s="52">
        <v>0.86599999999999999</v>
      </c>
      <c r="K699" s="52">
        <v>1.1048417885613671</v>
      </c>
      <c r="L699" s="52">
        <v>0.89430798589137928</v>
      </c>
      <c r="M699" s="53">
        <v>150</v>
      </c>
      <c r="N699" s="53">
        <v>149.59955210104394</v>
      </c>
      <c r="O699" s="53">
        <v>150.00034601173564</v>
      </c>
      <c r="P699" s="53">
        <v>118.93</v>
      </c>
      <c r="Q699" s="53">
        <v>95.11511555999023</v>
      </c>
      <c r="R699" s="53">
        <v>108.51300658114322</v>
      </c>
      <c r="S699" s="53">
        <v>31.07</v>
      </c>
      <c r="T699" s="53">
        <v>54.484436541053704</v>
      </c>
      <c r="U699" s="53">
        <v>41.487339430592442</v>
      </c>
      <c r="V699" s="53">
        <v>102.98</v>
      </c>
      <c r="W699" s="53">
        <v>105.08715439452072</v>
      </c>
      <c r="X699" s="53">
        <v>97.044048358600179</v>
      </c>
      <c r="Y699" s="54">
        <v>1732</v>
      </c>
      <c r="Z699" s="54">
        <v>1782</v>
      </c>
      <c r="AA699" s="54">
        <v>1815</v>
      </c>
      <c r="AB699" s="51">
        <v>34</v>
      </c>
      <c r="AC699" s="52">
        <v>0.71240000000000003</v>
      </c>
    </row>
    <row r="700" spans="1:29" s="1" customFormat="1" x14ac:dyDescent="0.25">
      <c r="A700" s="51" t="s">
        <v>1494</v>
      </c>
      <c r="B700" s="51" t="s">
        <v>3600</v>
      </c>
      <c r="C700" s="51">
        <v>38</v>
      </c>
      <c r="D700" s="52">
        <v>0.85099999999999998</v>
      </c>
      <c r="E700" s="52">
        <v>0.87681987956399121</v>
      </c>
      <c r="F700" s="52">
        <v>0.89401763724477634</v>
      </c>
      <c r="G700" s="52">
        <v>0.875</v>
      </c>
      <c r="H700" s="52">
        <v>0.92129580889569618</v>
      </c>
      <c r="I700" s="52">
        <v>0.8506213197544058</v>
      </c>
      <c r="J700" s="52">
        <v>1.288</v>
      </c>
      <c r="K700" s="52">
        <v>1.162354856677664</v>
      </c>
      <c r="L700" s="52">
        <v>0.86019283746556474</v>
      </c>
      <c r="M700" s="53">
        <v>194.11</v>
      </c>
      <c r="N700" s="53">
        <v>197.37456841049718</v>
      </c>
      <c r="O700" s="53">
        <v>200.01145613000753</v>
      </c>
      <c r="P700" s="53">
        <v>131.94</v>
      </c>
      <c r="Q700" s="53">
        <v>156.4413497431745</v>
      </c>
      <c r="R700" s="53">
        <v>197.78589331269367</v>
      </c>
      <c r="S700" s="53">
        <v>62.17</v>
      </c>
      <c r="T700" s="53">
        <v>40.93321866732267</v>
      </c>
      <c r="U700" s="53">
        <v>2.2255628173138451</v>
      </c>
      <c r="V700" s="53">
        <v>169.9</v>
      </c>
      <c r="W700" s="53">
        <v>181.84036265918792</v>
      </c>
      <c r="X700" s="53">
        <v>170.13400877930744</v>
      </c>
      <c r="Y700" s="54">
        <v>2600</v>
      </c>
      <c r="Z700" s="54">
        <v>2675</v>
      </c>
      <c r="AA700" s="54">
        <v>2735</v>
      </c>
      <c r="AB700" s="51">
        <v>12</v>
      </c>
      <c r="AC700" s="52">
        <v>0.8234920634920635</v>
      </c>
    </row>
    <row r="701" spans="1:29" s="1" customFormat="1" x14ac:dyDescent="0.25">
      <c r="A701" s="51" t="s">
        <v>121</v>
      </c>
      <c r="B701" s="51" t="s">
        <v>3600</v>
      </c>
      <c r="C701" s="51">
        <v>34</v>
      </c>
      <c r="D701" s="52">
        <v>0.84699999999999998</v>
      </c>
      <c r="E701" s="52">
        <v>0.9321092179066568</v>
      </c>
      <c r="F701" s="52">
        <v>0.94839848414058037</v>
      </c>
      <c r="G701" s="52">
        <v>0.76200000000000001</v>
      </c>
      <c r="H701" s="52">
        <v>0.96822775906112324</v>
      </c>
      <c r="I701" s="52">
        <v>0.84375589999695488</v>
      </c>
      <c r="J701" s="52">
        <v>1.2629999999999999</v>
      </c>
      <c r="K701" s="52">
        <v>1.6910085478927699</v>
      </c>
      <c r="L701" s="52">
        <v>1.3909618927615823</v>
      </c>
      <c r="M701" s="53">
        <v>184.07</v>
      </c>
      <c r="N701" s="53">
        <v>151.83513596920463</v>
      </c>
      <c r="O701" s="53">
        <v>157.69118477513436</v>
      </c>
      <c r="P701" s="53">
        <v>111.02</v>
      </c>
      <c r="Q701" s="53">
        <v>86.936871862297764</v>
      </c>
      <c r="R701" s="53">
        <v>95.6552930917249</v>
      </c>
      <c r="S701" s="53">
        <v>73.05</v>
      </c>
      <c r="T701" s="53">
        <v>64.898264106906865</v>
      </c>
      <c r="U701" s="53">
        <v>62.03589168340946</v>
      </c>
      <c r="V701" s="53">
        <v>140.24</v>
      </c>
      <c r="W701" s="53">
        <v>147.01099344620394</v>
      </c>
      <c r="X701" s="53">
        <v>133.05286753152959</v>
      </c>
      <c r="Y701" s="54">
        <v>2620</v>
      </c>
      <c r="Z701" s="54">
        <v>2700</v>
      </c>
      <c r="AA701" s="54">
        <v>2750</v>
      </c>
      <c r="AB701" s="51">
        <v>11</v>
      </c>
      <c r="AC701" s="52">
        <v>0.51390909090909087</v>
      </c>
    </row>
    <row r="702" spans="1:29" s="1" customFormat="1" x14ac:dyDescent="0.25">
      <c r="A702" s="51" t="s">
        <v>1408</v>
      </c>
      <c r="B702" s="51" t="s">
        <v>3601</v>
      </c>
      <c r="C702" s="51">
        <v>40</v>
      </c>
      <c r="D702" s="52">
        <v>0.85199999999999998</v>
      </c>
      <c r="E702" s="52">
        <v>0.88836605549245495</v>
      </c>
      <c r="F702" s="52">
        <v>0.87085667600373484</v>
      </c>
      <c r="G702" s="52">
        <v>0.79900000000000004</v>
      </c>
      <c r="H702" s="52">
        <v>0.87185730665122163</v>
      </c>
      <c r="I702" s="52">
        <v>0.91489517241031615</v>
      </c>
      <c r="J702" s="52">
        <v>2.0049999999999999</v>
      </c>
      <c r="K702" s="52">
        <v>1.8678808567535947</v>
      </c>
      <c r="L702" s="52">
        <v>1.4360189760978717</v>
      </c>
      <c r="M702" s="53">
        <v>286.95</v>
      </c>
      <c r="N702" s="53">
        <v>275.38814295535508</v>
      </c>
      <c r="O702" s="53">
        <v>264.71730496151014</v>
      </c>
      <c r="P702" s="53">
        <v>114.37</v>
      </c>
      <c r="Q702" s="53">
        <v>128.54094185537801</v>
      </c>
      <c r="R702" s="53">
        <v>168.65277436713254</v>
      </c>
      <c r="S702" s="53">
        <v>172.58</v>
      </c>
      <c r="T702" s="53">
        <v>146.84720109997707</v>
      </c>
      <c r="U702" s="53">
        <v>96.064530594377601</v>
      </c>
      <c r="V702" s="53">
        <v>229.34</v>
      </c>
      <c r="W702" s="53">
        <v>240.09916460073748</v>
      </c>
      <c r="X702" s="53">
        <v>242.18858436275505</v>
      </c>
      <c r="Y702" s="54">
        <v>4595</v>
      </c>
      <c r="Z702" s="54">
        <v>4732</v>
      </c>
      <c r="AA702" s="54">
        <v>4820</v>
      </c>
      <c r="AB702" s="51">
        <v>8</v>
      </c>
      <c r="AC702" s="52">
        <v>0.5690012970168612</v>
      </c>
    </row>
    <row r="703" spans="1:29" s="1" customFormat="1" x14ac:dyDescent="0.25">
      <c r="A703" s="51" t="s">
        <v>1535</v>
      </c>
      <c r="B703" s="51" t="s">
        <v>3601</v>
      </c>
      <c r="C703" s="51">
        <v>32</v>
      </c>
      <c r="D703" s="52">
        <v>0.94900000000000007</v>
      </c>
      <c r="E703" s="52">
        <v>0.96359915664144857</v>
      </c>
      <c r="F703" s="52">
        <v>0.97476402726796019</v>
      </c>
      <c r="G703" s="52">
        <v>0.91700000000000004</v>
      </c>
      <c r="H703" s="52">
        <v>1.0101686260143647</v>
      </c>
      <c r="I703" s="52">
        <v>0.97509287803335709</v>
      </c>
      <c r="J703" s="52">
        <v>1.4669999999999999</v>
      </c>
      <c r="K703" s="52">
        <v>1.2929444583899705</v>
      </c>
      <c r="L703" s="52">
        <v>1.1448949854752335</v>
      </c>
      <c r="M703" s="53">
        <v>189.44</v>
      </c>
      <c r="N703" s="53">
        <v>177.52784188215264</v>
      </c>
      <c r="O703" s="53">
        <v>171.46841943688258</v>
      </c>
      <c r="P703" s="53">
        <v>118.46</v>
      </c>
      <c r="Q703" s="53">
        <v>138.70128368600047</v>
      </c>
      <c r="R703" s="53">
        <v>146.0375289626574</v>
      </c>
      <c r="S703" s="53">
        <v>70.989999999999995</v>
      </c>
      <c r="T703" s="53">
        <v>38.826558196152163</v>
      </c>
      <c r="U703" s="53">
        <v>25.430890474225183</v>
      </c>
      <c r="V703" s="53">
        <v>173.74</v>
      </c>
      <c r="W703" s="53">
        <v>179.33305611338952</v>
      </c>
      <c r="X703" s="53">
        <v>167.19763460054065</v>
      </c>
      <c r="Y703" s="54">
        <v>3381</v>
      </c>
      <c r="Z703" s="54">
        <v>3477</v>
      </c>
      <c r="AA703" s="54">
        <v>3542</v>
      </c>
      <c r="AB703" s="51">
        <v>12</v>
      </c>
      <c r="AC703" s="52">
        <v>0.63690322580645164</v>
      </c>
    </row>
    <row r="704" spans="1:29" s="1" customFormat="1" x14ac:dyDescent="0.25">
      <c r="A704" s="51" t="s">
        <v>1410</v>
      </c>
      <c r="B704" s="51" t="s">
        <v>3601</v>
      </c>
      <c r="C704" s="51">
        <v>37</v>
      </c>
      <c r="D704" s="52">
        <v>0.97400000000000009</v>
      </c>
      <c r="E704" s="52">
        <v>0.96084401331161939</v>
      </c>
      <c r="F704" s="52">
        <v>0.96536959134615385</v>
      </c>
      <c r="G704" s="52">
        <v>0.52400000000000002</v>
      </c>
      <c r="H704" s="52">
        <v>0.55323069097275623</v>
      </c>
      <c r="I704" s="52">
        <v>0.51147949887027155</v>
      </c>
      <c r="J704" s="52">
        <v>1.054</v>
      </c>
      <c r="K704" s="52">
        <v>0.99169281988209845</v>
      </c>
      <c r="L704" s="52">
        <v>0.91750076267123792</v>
      </c>
      <c r="M704" s="53">
        <v>295.67</v>
      </c>
      <c r="N704" s="53">
        <v>290.69144660543895</v>
      </c>
      <c r="O704" s="53">
        <v>322.36766533348646</v>
      </c>
      <c r="P704" s="53">
        <v>147</v>
      </c>
      <c r="Q704" s="53">
        <v>162.16657682821256</v>
      </c>
      <c r="R704" s="53">
        <v>179.71042491202056</v>
      </c>
      <c r="S704" s="53">
        <v>148.66999999999999</v>
      </c>
      <c r="T704" s="53">
        <v>128.52486977722643</v>
      </c>
      <c r="U704" s="53">
        <v>142.65724042146593</v>
      </c>
      <c r="V704" s="53">
        <v>154.97999999999999</v>
      </c>
      <c r="W704" s="53">
        <v>160.81942986539707</v>
      </c>
      <c r="X704" s="53">
        <v>164.88445191675109</v>
      </c>
      <c r="Y704" s="54">
        <v>2830</v>
      </c>
      <c r="Z704" s="54">
        <v>2916</v>
      </c>
      <c r="AA704" s="54">
        <v>2970</v>
      </c>
      <c r="AB704" s="51">
        <v>16</v>
      </c>
      <c r="AC704" s="52">
        <v>0.50493827160493832</v>
      </c>
    </row>
    <row r="705" spans="1:29" s="1" customFormat="1" x14ac:dyDescent="0.25">
      <c r="A705" s="51" t="s">
        <v>1538</v>
      </c>
      <c r="B705" s="51" t="s">
        <v>3601</v>
      </c>
      <c r="C705" s="51">
        <v>32</v>
      </c>
      <c r="D705" s="52">
        <v>0.94099999999999995</v>
      </c>
      <c r="E705" s="52">
        <v>0.95776483879377772</v>
      </c>
      <c r="F705" s="52">
        <v>0.97370103186923573</v>
      </c>
      <c r="G705" s="52">
        <v>0.51600000000000001</v>
      </c>
      <c r="H705" s="52">
        <v>0.99704488977748851</v>
      </c>
      <c r="I705" s="52">
        <v>0.99688284784584269</v>
      </c>
      <c r="J705" s="52">
        <v>1.486</v>
      </c>
      <c r="K705" s="52">
        <v>1.5847642040089014</v>
      </c>
      <c r="L705" s="52">
        <v>1.3986564299424185</v>
      </c>
      <c r="M705" s="53">
        <v>295.37</v>
      </c>
      <c r="N705" s="53">
        <v>177.3794326988546</v>
      </c>
      <c r="O705" s="53">
        <v>185.79466128789215</v>
      </c>
      <c r="P705" s="53">
        <v>102.6</v>
      </c>
      <c r="Q705" s="53">
        <v>111.59720573990801</v>
      </c>
      <c r="R705" s="53">
        <v>132.42387987080775</v>
      </c>
      <c r="S705" s="53">
        <v>192.77</v>
      </c>
      <c r="T705" s="53">
        <v>65.782226958946595</v>
      </c>
      <c r="U705" s="53">
        <v>53.370781417084387</v>
      </c>
      <c r="V705" s="53">
        <v>152.49</v>
      </c>
      <c r="W705" s="53">
        <v>176.85525692402291</v>
      </c>
      <c r="X705" s="53">
        <v>185.21551105922765</v>
      </c>
      <c r="Y705" s="54">
        <v>2940</v>
      </c>
      <c r="Z705" s="54">
        <v>3340</v>
      </c>
      <c r="AA705" s="54">
        <v>3400</v>
      </c>
      <c r="AB705" s="51">
        <v>10</v>
      </c>
      <c r="AC705" s="52">
        <v>0.50346153846153852</v>
      </c>
    </row>
    <row r="706" spans="1:29" s="1" customFormat="1" x14ac:dyDescent="0.25">
      <c r="A706" s="51" t="s">
        <v>1540</v>
      </c>
      <c r="B706" s="51" t="s">
        <v>3601</v>
      </c>
      <c r="C706" s="51">
        <v>33</v>
      </c>
      <c r="D706" s="52">
        <v>0.90300000000000002</v>
      </c>
      <c r="E706" s="52">
        <v>0.9065213258127891</v>
      </c>
      <c r="F706" s="52">
        <v>0.90833854927324575</v>
      </c>
      <c r="G706" s="52">
        <v>0.79900000000000004</v>
      </c>
      <c r="H706" s="52">
        <v>0.8351355052637407</v>
      </c>
      <c r="I706" s="52">
        <v>0.8327227895069047</v>
      </c>
      <c r="J706" s="52">
        <v>1.9669999999999999</v>
      </c>
      <c r="K706" s="52">
        <v>1.4586055979643766</v>
      </c>
      <c r="L706" s="52">
        <v>1.2173508106243534</v>
      </c>
      <c r="M706" s="53">
        <v>278.17</v>
      </c>
      <c r="N706" s="53">
        <v>267.69810378852287</v>
      </c>
      <c r="O706" s="53">
        <v>269.14054778796259</v>
      </c>
      <c r="P706" s="53">
        <v>112.97</v>
      </c>
      <c r="Q706" s="53">
        <v>153.27254432423578</v>
      </c>
      <c r="R706" s="53">
        <v>184.10425800633632</v>
      </c>
      <c r="S706" s="53">
        <v>165.2</v>
      </c>
      <c r="T706" s="53">
        <v>114.4255594642871</v>
      </c>
      <c r="U706" s="53">
        <v>85.036289781626252</v>
      </c>
      <c r="V706" s="53">
        <v>222.24</v>
      </c>
      <c r="W706" s="53">
        <v>223.56419116557336</v>
      </c>
      <c r="X706" s="53">
        <v>224.1194677234086</v>
      </c>
      <c r="Y706" s="54">
        <v>4300</v>
      </c>
      <c r="Z706" s="54">
        <v>4300</v>
      </c>
      <c r="AA706" s="54">
        <v>4300</v>
      </c>
      <c r="AB706" s="51">
        <v>13</v>
      </c>
      <c r="AC706" s="52">
        <v>0.56083550913838121</v>
      </c>
    </row>
    <row r="707" spans="1:29" s="1" customFormat="1" x14ac:dyDescent="0.25">
      <c r="A707" s="51" t="s">
        <v>1057</v>
      </c>
      <c r="B707" s="51" t="s">
        <v>3601</v>
      </c>
      <c r="C707" s="51">
        <v>36</v>
      </c>
      <c r="D707" s="52">
        <v>0.99099999999999999</v>
      </c>
      <c r="E707" s="52">
        <v>0.99312992523742172</v>
      </c>
      <c r="F707" s="52">
        <v>0.99402308326463318</v>
      </c>
      <c r="G707" s="52">
        <v>0.74400000000000011</v>
      </c>
      <c r="H707" s="52">
        <v>0.88667143965157214</v>
      </c>
      <c r="I707" s="52">
        <v>0.72022160664819945</v>
      </c>
      <c r="J707" s="52">
        <v>1.1719999999999999</v>
      </c>
      <c r="K707" s="52">
        <v>1.1504267218857043</v>
      </c>
      <c r="L707" s="52">
        <v>1.3288017785500728</v>
      </c>
      <c r="M707" s="53">
        <v>184.39</v>
      </c>
      <c r="N707" s="53">
        <v>159.73962850362634</v>
      </c>
      <c r="O707" s="53">
        <v>169.13695642497885</v>
      </c>
      <c r="P707" s="53">
        <v>117.07</v>
      </c>
      <c r="Q707" s="53">
        <v>123.11654769506418</v>
      </c>
      <c r="R707" s="53">
        <v>91.673635952613537</v>
      </c>
      <c r="S707" s="53">
        <v>67.319999999999993</v>
      </c>
      <c r="T707" s="53">
        <v>36.623080808562143</v>
      </c>
      <c r="U707" s="53">
        <v>77.463320472365311</v>
      </c>
      <c r="V707" s="53">
        <v>137.22</v>
      </c>
      <c r="W707" s="53">
        <v>141.63656637471766</v>
      </c>
      <c r="X707" s="53">
        <v>121.81609049998477</v>
      </c>
      <c r="Y707" s="54">
        <v>2450</v>
      </c>
      <c r="Z707" s="54">
        <v>2513</v>
      </c>
      <c r="AA707" s="54">
        <v>2555</v>
      </c>
      <c r="AB707" s="51">
        <v>8</v>
      </c>
      <c r="AC707" s="37"/>
    </row>
    <row r="708" spans="1:29" s="1" customFormat="1" x14ac:dyDescent="0.25">
      <c r="A708" s="51" t="s">
        <v>872</v>
      </c>
      <c r="B708" s="51" t="s">
        <v>3601</v>
      </c>
      <c r="C708" s="51">
        <v>41</v>
      </c>
      <c r="D708" s="52">
        <v>0.98</v>
      </c>
      <c r="E708" s="52">
        <v>0.97940267765190525</v>
      </c>
      <c r="F708" s="52">
        <v>0.96158433243361996</v>
      </c>
      <c r="G708" s="52">
        <v>0.82200000000000006</v>
      </c>
      <c r="H708" s="52">
        <v>0.8161123888269628</v>
      </c>
      <c r="I708" s="52">
        <v>0.8141718042058198</v>
      </c>
      <c r="J708" s="52">
        <v>1.6340000000000001</v>
      </c>
      <c r="K708" s="52">
        <v>1.32936232805611</v>
      </c>
      <c r="L708" s="52">
        <v>1.1525377469758555</v>
      </c>
      <c r="M708" s="53">
        <v>266</v>
      </c>
      <c r="N708" s="53">
        <v>264.19042376656398</v>
      </c>
      <c r="O708" s="53">
        <v>305.7878908045775</v>
      </c>
      <c r="P708" s="53">
        <v>133.81</v>
      </c>
      <c r="Q708" s="53">
        <v>162.18985094952811</v>
      </c>
      <c r="R708" s="53">
        <v>216.0136441638563</v>
      </c>
      <c r="S708" s="53">
        <v>132.19</v>
      </c>
      <c r="T708" s="53">
        <v>102.0005728170359</v>
      </c>
      <c r="U708" s="53">
        <v>89.774246640721231</v>
      </c>
      <c r="V708" s="53">
        <v>218.59</v>
      </c>
      <c r="W708" s="53">
        <v>215.60907784533816</v>
      </c>
      <c r="X708" s="53">
        <v>248.96387876065512</v>
      </c>
      <c r="Y708" s="54">
        <v>4368</v>
      </c>
      <c r="Z708" s="54">
        <v>4492</v>
      </c>
      <c r="AA708" s="54">
        <v>4950</v>
      </c>
      <c r="AB708" s="51">
        <v>21</v>
      </c>
      <c r="AC708" s="52">
        <v>0.63338582677165356</v>
      </c>
    </row>
    <row r="709" spans="1:29" s="1" customFormat="1" x14ac:dyDescent="0.25">
      <c r="A709" s="51" t="s">
        <v>465</v>
      </c>
      <c r="B709" s="51" t="s">
        <v>3601</v>
      </c>
      <c r="C709" s="51">
        <v>33</v>
      </c>
      <c r="D709" s="52">
        <v>0.82400000000000007</v>
      </c>
      <c r="E709" s="52">
        <v>0.85466918205093656</v>
      </c>
      <c r="F709" s="52">
        <v>0.87873335732277802</v>
      </c>
      <c r="G709" s="52">
        <v>0.7659999999999999</v>
      </c>
      <c r="H709" s="52">
        <v>0.69263971035597094</v>
      </c>
      <c r="I709" s="52">
        <v>0.96440810039142066</v>
      </c>
      <c r="J709" s="52">
        <v>1.546</v>
      </c>
      <c r="K709" s="52">
        <v>1.4510734994514964</v>
      </c>
      <c r="L709" s="52">
        <v>1.6547795427208576</v>
      </c>
      <c r="M709" s="53">
        <v>256.88</v>
      </c>
      <c r="N709" s="53">
        <v>293.04856911533886</v>
      </c>
      <c r="O709" s="53">
        <v>245.56111378309907</v>
      </c>
      <c r="P709" s="53">
        <v>127.22</v>
      </c>
      <c r="Q709" s="53">
        <v>139.88063051871944</v>
      </c>
      <c r="R709" s="53">
        <v>143.11340040146311</v>
      </c>
      <c r="S709" s="53">
        <v>129.65</v>
      </c>
      <c r="T709" s="53">
        <v>153.16793859661942</v>
      </c>
      <c r="U709" s="53">
        <v>102.44771338163598</v>
      </c>
      <c r="V709" s="53">
        <v>196.69</v>
      </c>
      <c r="W709" s="53">
        <v>202.97707603228002</v>
      </c>
      <c r="X709" s="53">
        <v>236.82112727356011</v>
      </c>
      <c r="Y709" s="54">
        <v>3460</v>
      </c>
      <c r="Z709" s="54">
        <v>3560</v>
      </c>
      <c r="AA709" s="54">
        <v>4220</v>
      </c>
      <c r="AB709" s="51">
        <v>20</v>
      </c>
      <c r="AC709" s="52">
        <v>0.57379999999999998</v>
      </c>
    </row>
    <row r="710" spans="1:29" s="1" customFormat="1" x14ac:dyDescent="0.25">
      <c r="A710" s="51" t="s">
        <v>1131</v>
      </c>
      <c r="B710" s="51" t="s">
        <v>3601</v>
      </c>
      <c r="C710" s="51">
        <v>38</v>
      </c>
      <c r="D710" s="52">
        <v>0.98099999999999998</v>
      </c>
      <c r="E710" s="52">
        <v>0.98165550110156918</v>
      </c>
      <c r="F710" s="52">
        <v>0.99130194670716554</v>
      </c>
      <c r="G710" s="52">
        <v>0.41700000000000004</v>
      </c>
      <c r="H710" s="52">
        <v>0.54778877865953901</v>
      </c>
      <c r="I710" s="52">
        <v>0.69544382970489038</v>
      </c>
      <c r="J710" s="52">
        <v>1.8969999999999998</v>
      </c>
      <c r="K710" s="52">
        <v>1.4992236622319599</v>
      </c>
      <c r="L710" s="52">
        <v>1.3771647541152474</v>
      </c>
      <c r="M710" s="53">
        <v>409.51</v>
      </c>
      <c r="N710" s="53">
        <v>318.22203508033215</v>
      </c>
      <c r="O710" s="53">
        <v>252.74011575746675</v>
      </c>
      <c r="P710" s="53">
        <v>90.06</v>
      </c>
      <c r="Q710" s="53">
        <v>116.27248444017528</v>
      </c>
      <c r="R710" s="53">
        <v>127.62928581871114</v>
      </c>
      <c r="S710" s="53">
        <v>319.44</v>
      </c>
      <c r="T710" s="53">
        <v>201.94955064015684</v>
      </c>
      <c r="U710" s="53">
        <v>125.11082993875561</v>
      </c>
      <c r="V710" s="53">
        <v>170.86</v>
      </c>
      <c r="W710" s="53">
        <v>174.31845993920814</v>
      </c>
      <c r="X710" s="53">
        <v>175.76655402242997</v>
      </c>
      <c r="Y710" s="54">
        <v>3220</v>
      </c>
      <c r="Z710" s="54">
        <v>3220</v>
      </c>
      <c r="AA710" s="54">
        <v>3220</v>
      </c>
      <c r="AB710" s="51">
        <v>12</v>
      </c>
      <c r="AC710" s="52">
        <v>0.78531073446327682</v>
      </c>
    </row>
    <row r="711" spans="1:29" s="1" customFormat="1" x14ac:dyDescent="0.25">
      <c r="A711" s="51" t="s">
        <v>1415</v>
      </c>
      <c r="B711" s="51" t="s">
        <v>3601</v>
      </c>
      <c r="C711" s="51">
        <v>44</v>
      </c>
      <c r="D711" s="52">
        <v>0.86799999999999999</v>
      </c>
      <c r="E711" s="52">
        <v>0.89645700190604327</v>
      </c>
      <c r="F711" s="52">
        <v>0.91015850977669788</v>
      </c>
      <c r="G711" s="52">
        <v>0.95200000000000007</v>
      </c>
      <c r="H711" s="52">
        <v>1.1535799264546831</v>
      </c>
      <c r="I711" s="52">
        <v>0.9979146160878315</v>
      </c>
      <c r="J711" s="52">
        <v>3.5219999999999998</v>
      </c>
      <c r="K711" s="52">
        <v>3.9234299460494664</v>
      </c>
      <c r="L711" s="52">
        <v>2.2022701490228433</v>
      </c>
      <c r="M711" s="53">
        <v>228.75</v>
      </c>
      <c r="N711" s="53">
        <v>195.56323412004301</v>
      </c>
      <c r="O711" s="53">
        <v>230.3321616576128</v>
      </c>
      <c r="P711" s="53">
        <v>61.82</v>
      </c>
      <c r="Q711" s="53">
        <v>57.500152758072176</v>
      </c>
      <c r="R711" s="53">
        <v>104.37040649859567</v>
      </c>
      <c r="S711" s="53">
        <v>166.93</v>
      </c>
      <c r="T711" s="53">
        <v>138.06308136197083</v>
      </c>
      <c r="U711" s="53">
        <v>125.96175515901714</v>
      </c>
      <c r="V711" s="53">
        <v>217.75</v>
      </c>
      <c r="W711" s="53">
        <v>225.59782123343919</v>
      </c>
      <c r="X711" s="53">
        <v>229.85183067323703</v>
      </c>
      <c r="Y711" s="54">
        <v>4304</v>
      </c>
      <c r="Z711" s="54">
        <v>4428</v>
      </c>
      <c r="AA711" s="54">
        <v>4509</v>
      </c>
      <c r="AB711" s="51">
        <v>14</v>
      </c>
      <c r="AC711" s="37"/>
    </row>
    <row r="712" spans="1:29" s="1" customFormat="1" x14ac:dyDescent="0.25">
      <c r="A712" s="51" t="s">
        <v>64</v>
      </c>
      <c r="B712" s="51" t="s">
        <v>3601</v>
      </c>
      <c r="C712" s="51">
        <v>31</v>
      </c>
      <c r="D712" s="52">
        <v>0.92599999999999993</v>
      </c>
      <c r="E712" s="52">
        <v>0.92937625754527164</v>
      </c>
      <c r="F712" s="52">
        <v>0.94998443499014218</v>
      </c>
      <c r="G712" s="52">
        <v>0.57200000000000006</v>
      </c>
      <c r="H712" s="52">
        <v>0.72006975078486368</v>
      </c>
      <c r="I712" s="52">
        <v>0.63189550931910099</v>
      </c>
      <c r="J712" s="52">
        <v>1.2909999999999999</v>
      </c>
      <c r="K712" s="52">
        <v>0.94303422943231463</v>
      </c>
      <c r="L712" s="52">
        <v>1.0297270210127571</v>
      </c>
      <c r="M712" s="53">
        <v>279.37</v>
      </c>
      <c r="N712" s="53">
        <v>222.75022850726975</v>
      </c>
      <c r="O712" s="53">
        <v>258.07643401204132</v>
      </c>
      <c r="P712" s="53">
        <v>123.83</v>
      </c>
      <c r="Q712" s="53">
        <v>170.08470798038343</v>
      </c>
      <c r="R712" s="53">
        <v>158.36948665570259</v>
      </c>
      <c r="S712" s="53">
        <v>155.54</v>
      </c>
      <c r="T712" s="53">
        <v>52.665520526886318</v>
      </c>
      <c r="U712" s="53">
        <v>99.706947356338745</v>
      </c>
      <c r="V712" s="53">
        <v>159.86000000000001</v>
      </c>
      <c r="W712" s="53">
        <v>160.39570152850115</v>
      </c>
      <c r="X712" s="53">
        <v>163.07733971329623</v>
      </c>
      <c r="Y712" s="54">
        <v>3000</v>
      </c>
      <c r="Z712" s="54">
        <v>3080</v>
      </c>
      <c r="AA712" s="54">
        <v>3140</v>
      </c>
      <c r="AB712" s="51">
        <v>15</v>
      </c>
      <c r="AC712" s="52">
        <v>0.44877492877492875</v>
      </c>
    </row>
    <row r="713" spans="1:29" s="1" customFormat="1" x14ac:dyDescent="0.25">
      <c r="A713" s="51" t="s">
        <v>106</v>
      </c>
      <c r="B713" s="51" t="s">
        <v>3601</v>
      </c>
      <c r="C713" s="51">
        <v>42</v>
      </c>
      <c r="D713" s="52">
        <v>0.94099999999999995</v>
      </c>
      <c r="E713" s="52">
        <v>0.98046915907424859</v>
      </c>
      <c r="F713" s="52">
        <v>0.98014490348985117</v>
      </c>
      <c r="G713" s="52">
        <v>0.84400000000000008</v>
      </c>
      <c r="H713" s="52">
        <v>1.0191217484824733</v>
      </c>
      <c r="I713" s="52">
        <v>0.96375249158754317</v>
      </c>
      <c r="J713" s="52">
        <v>1.8069999999999999</v>
      </c>
      <c r="K713" s="52">
        <v>1.8491764238936297</v>
      </c>
      <c r="L713" s="52">
        <v>1.9599773341469791</v>
      </c>
      <c r="M713" s="53">
        <v>158.56</v>
      </c>
      <c r="N713" s="53">
        <v>144.31727228543562</v>
      </c>
      <c r="O713" s="53">
        <v>153.49494875057738</v>
      </c>
      <c r="P713" s="53">
        <v>74.02</v>
      </c>
      <c r="Q713" s="53">
        <v>79.536419006505056</v>
      </c>
      <c r="R713" s="53">
        <v>75.47594389342963</v>
      </c>
      <c r="S713" s="53">
        <v>84.54</v>
      </c>
      <c r="T713" s="53">
        <v>64.780853278930564</v>
      </c>
      <c r="U713" s="53">
        <v>78.019004857147749</v>
      </c>
      <c r="V713" s="53">
        <v>133.77000000000001</v>
      </c>
      <c r="W713" s="53">
        <v>147.07687086775434</v>
      </c>
      <c r="X713" s="53">
        <v>147.93113930447117</v>
      </c>
      <c r="Y713" s="54">
        <v>2410</v>
      </c>
      <c r="Z713" s="54">
        <v>2480</v>
      </c>
      <c r="AA713" s="54">
        <v>2530</v>
      </c>
      <c r="AB713" s="51">
        <v>17</v>
      </c>
      <c r="AC713" s="37"/>
    </row>
    <row r="714" spans="1:29" s="1" customFormat="1" x14ac:dyDescent="0.25">
      <c r="A714" s="51" t="s">
        <v>1563</v>
      </c>
      <c r="B714" s="51" t="s">
        <v>3601</v>
      </c>
      <c r="C714" s="51">
        <v>30</v>
      </c>
      <c r="D714" s="52">
        <v>0.82</v>
      </c>
      <c r="E714" s="52">
        <v>0.84869604316546765</v>
      </c>
      <c r="F714" s="52">
        <v>0.87609498680738784</v>
      </c>
      <c r="G714" s="52">
        <v>0.55799999999999994</v>
      </c>
      <c r="H714" s="52">
        <v>0.59968462985504034</v>
      </c>
      <c r="I714" s="52">
        <v>0.60855630140871708</v>
      </c>
      <c r="J714" s="52">
        <v>1.2930000000000001</v>
      </c>
      <c r="K714" s="52">
        <v>1.3206170116847196</v>
      </c>
      <c r="L714" s="52">
        <v>1.137497459641434</v>
      </c>
      <c r="M714" s="53">
        <v>303.04000000000002</v>
      </c>
      <c r="N714" s="53">
        <v>286.9335229924655</v>
      </c>
      <c r="O714" s="53">
        <v>298.65074916810079</v>
      </c>
      <c r="P714" s="53">
        <v>130.74</v>
      </c>
      <c r="Q714" s="53">
        <v>130.29487126568895</v>
      </c>
      <c r="R714" s="53">
        <v>159.77688019098738</v>
      </c>
      <c r="S714" s="53">
        <v>172.3</v>
      </c>
      <c r="T714" s="53">
        <v>156.63865172677654</v>
      </c>
      <c r="U714" s="53">
        <v>138.87386897711343</v>
      </c>
      <c r="V714" s="53">
        <v>169.03</v>
      </c>
      <c r="W714" s="53">
        <v>172.06962352873938</v>
      </c>
      <c r="X714" s="53">
        <v>181.7457953266819</v>
      </c>
      <c r="Y714" s="54">
        <v>3200</v>
      </c>
      <c r="Z714" s="54">
        <v>3290</v>
      </c>
      <c r="AA714" s="54">
        <v>3350</v>
      </c>
      <c r="AB714" s="51">
        <v>15</v>
      </c>
      <c r="AC714" s="37"/>
    </row>
    <row r="715" spans="1:29" s="1" customFormat="1" x14ac:dyDescent="0.25">
      <c r="A715" s="51" t="s">
        <v>1430</v>
      </c>
      <c r="B715" s="51" t="s">
        <v>3601</v>
      </c>
      <c r="C715" s="51">
        <v>34</v>
      </c>
      <c r="D715" s="52">
        <v>0.79500000000000004</v>
      </c>
      <c r="E715" s="52">
        <v>0.80157835400225474</v>
      </c>
      <c r="F715" s="52">
        <v>0.82452062754212663</v>
      </c>
      <c r="G715" s="52">
        <v>0.753</v>
      </c>
      <c r="H715" s="52">
        <v>0.95306219546207738</v>
      </c>
      <c r="I715" s="52">
        <v>0.90704081558768801</v>
      </c>
      <c r="J715" s="52">
        <v>1.5530000000000002</v>
      </c>
      <c r="K715" s="52">
        <v>1.566994180283096</v>
      </c>
      <c r="L715" s="52">
        <v>1.522471773556471</v>
      </c>
      <c r="M715" s="53">
        <v>252.82</v>
      </c>
      <c r="N715" s="53">
        <v>205.96474273414452</v>
      </c>
      <c r="O715" s="53">
        <v>219.68091875039767</v>
      </c>
      <c r="P715" s="53">
        <v>122.61</v>
      </c>
      <c r="Q715" s="53">
        <v>125.26990359499761</v>
      </c>
      <c r="R715" s="53">
        <v>130.87898453903418</v>
      </c>
      <c r="S715" s="53">
        <v>130.21</v>
      </c>
      <c r="T715" s="53">
        <v>80.694839139146922</v>
      </c>
      <c r="U715" s="53">
        <v>88.801934211363488</v>
      </c>
      <c r="V715" s="53">
        <v>190.36</v>
      </c>
      <c r="W715" s="53">
        <v>196.29720989798574</v>
      </c>
      <c r="X715" s="53">
        <v>199.25955971241331</v>
      </c>
      <c r="Y715" s="54">
        <v>3770</v>
      </c>
      <c r="Z715" s="54">
        <v>3866</v>
      </c>
      <c r="AA715" s="54">
        <v>3938</v>
      </c>
      <c r="AB715" s="51">
        <v>8</v>
      </c>
      <c r="AC715" s="37"/>
    </row>
    <row r="716" spans="1:29" s="1" customFormat="1" x14ac:dyDescent="0.25">
      <c r="A716" s="51" t="s">
        <v>1432</v>
      </c>
      <c r="B716" s="51" t="s">
        <v>3601</v>
      </c>
      <c r="C716" s="51">
        <v>39</v>
      </c>
      <c r="D716" s="52">
        <v>0.81499999999999995</v>
      </c>
      <c r="E716" s="52">
        <v>0.83280141843971633</v>
      </c>
      <c r="F716" s="52">
        <v>0.87371721778791334</v>
      </c>
      <c r="G716" s="52">
        <v>0.74400000000000011</v>
      </c>
      <c r="H716" s="52">
        <v>1.4970081861899343</v>
      </c>
      <c r="I716" s="52">
        <v>0.89581560120540127</v>
      </c>
      <c r="J716" s="52">
        <v>1.2629999999999999</v>
      </c>
      <c r="K716" s="52">
        <v>1.6029664181548986</v>
      </c>
      <c r="L716" s="52">
        <v>0.89581560120540138</v>
      </c>
      <c r="M716" s="53">
        <v>216.28</v>
      </c>
      <c r="N716" s="53">
        <v>109.16238443998894</v>
      </c>
      <c r="O716" s="53">
        <v>157.25046513282359</v>
      </c>
      <c r="P716" s="53">
        <v>127.3</v>
      </c>
      <c r="Q716" s="53">
        <v>101.94660429553976</v>
      </c>
      <c r="R716" s="53">
        <v>157.25046513282359</v>
      </c>
      <c r="S716" s="53">
        <v>88.97</v>
      </c>
      <c r="T716" s="53">
        <v>7.2157801444491794</v>
      </c>
      <c r="U716" s="53">
        <v>0</v>
      </c>
      <c r="V716" s="53">
        <v>160.83000000000001</v>
      </c>
      <c r="W716" s="53">
        <v>163.41698313067616</v>
      </c>
      <c r="X716" s="53">
        <v>140.86741996278937</v>
      </c>
      <c r="Y716" s="54">
        <v>2856</v>
      </c>
      <c r="Z716" s="54">
        <v>2937</v>
      </c>
      <c r="AA716" s="54">
        <v>2992</v>
      </c>
      <c r="AB716" s="51">
        <v>21</v>
      </c>
      <c r="AC716" s="37"/>
    </row>
    <row r="717" spans="1:29" s="1" customFormat="1" x14ac:dyDescent="0.25">
      <c r="A717" s="51" t="s">
        <v>1439</v>
      </c>
      <c r="B717" s="51" t="s">
        <v>3601</v>
      </c>
      <c r="C717" s="51">
        <v>36</v>
      </c>
      <c r="D717" s="52">
        <v>0.9890000000000001</v>
      </c>
      <c r="E717" s="52">
        <v>0.98985458234697332</v>
      </c>
      <c r="F717" s="52">
        <v>0.99174739863652672</v>
      </c>
      <c r="G717" s="52">
        <v>1.3559999999999999</v>
      </c>
      <c r="H717" s="52">
        <v>1.0051212938005392</v>
      </c>
      <c r="I717" s="52">
        <v>1.0068541146586081</v>
      </c>
      <c r="J717" s="52">
        <v>1.5030000000000001</v>
      </c>
      <c r="K717" s="52">
        <v>1.4658979230819627</v>
      </c>
      <c r="L717" s="52">
        <v>1.4510367027487612</v>
      </c>
      <c r="M717" s="53">
        <v>114.32</v>
      </c>
      <c r="N717" s="53">
        <v>159.12104565258574</v>
      </c>
      <c r="O717" s="53">
        <v>162.23993860845837</v>
      </c>
      <c r="P717" s="53">
        <v>103.12</v>
      </c>
      <c r="Q717" s="53">
        <v>109.10442586682012</v>
      </c>
      <c r="R717" s="53">
        <v>112.57602887676217</v>
      </c>
      <c r="S717" s="53">
        <v>11.2</v>
      </c>
      <c r="T717" s="53">
        <v>50.016619785765599</v>
      </c>
      <c r="U717" s="53">
        <v>49.663909731696222</v>
      </c>
      <c r="V717" s="53">
        <v>155.04</v>
      </c>
      <c r="W717" s="53">
        <v>159.93595127722159</v>
      </c>
      <c r="X717" s="53">
        <v>163.3519497498863</v>
      </c>
      <c r="Y717" s="54">
        <v>2835</v>
      </c>
      <c r="Z717" s="54">
        <v>2916</v>
      </c>
      <c r="AA717" s="54">
        <v>2970</v>
      </c>
      <c r="AB717" s="51">
        <v>33</v>
      </c>
      <c r="AC717" s="52">
        <v>0.26</v>
      </c>
    </row>
    <row r="718" spans="1:29" s="1" customFormat="1" x14ac:dyDescent="0.25">
      <c r="A718" s="51" t="s">
        <v>535</v>
      </c>
      <c r="B718" s="51" t="s">
        <v>3601</v>
      </c>
      <c r="C718" s="51">
        <v>45</v>
      </c>
      <c r="D718" s="52">
        <v>0.95200000000000007</v>
      </c>
      <c r="E718" s="52">
        <v>0.96526344751685234</v>
      </c>
      <c r="F718" s="52">
        <v>0.97321036451471232</v>
      </c>
      <c r="G718" s="52">
        <v>0.84799999999999998</v>
      </c>
      <c r="H718" s="52">
        <v>1.0923518247182398</v>
      </c>
      <c r="I718" s="52">
        <v>0.87750177573812771</v>
      </c>
      <c r="J718" s="52">
        <v>1.4950000000000001</v>
      </c>
      <c r="K718" s="52">
        <v>1.6628144439529826</v>
      </c>
      <c r="L718" s="52">
        <v>1.2663904034896403</v>
      </c>
      <c r="M718" s="53">
        <v>150.03</v>
      </c>
      <c r="N718" s="53">
        <v>118.55127210042238</v>
      </c>
      <c r="O718" s="53">
        <v>150.00026447210234</v>
      </c>
      <c r="P718" s="53">
        <v>85.08</v>
      </c>
      <c r="Q718" s="53">
        <v>77.879825300114263</v>
      </c>
      <c r="R718" s="53">
        <v>103.93753622323258</v>
      </c>
      <c r="S718" s="53">
        <v>64.959999999999994</v>
      </c>
      <c r="T718" s="53">
        <v>40.671446800308118</v>
      </c>
      <c r="U718" s="53">
        <v>46.06272824886976</v>
      </c>
      <c r="V718" s="53">
        <v>127.16</v>
      </c>
      <c r="W718" s="53">
        <v>129.49969840156493</v>
      </c>
      <c r="X718" s="53">
        <v>131.62549843545861</v>
      </c>
      <c r="Y718" s="54">
        <v>2520</v>
      </c>
      <c r="Z718" s="54">
        <v>2592</v>
      </c>
      <c r="AA718" s="54">
        <v>2640</v>
      </c>
      <c r="AB718" s="51">
        <v>25</v>
      </c>
      <c r="AC718" s="37"/>
    </row>
    <row r="719" spans="1:29" s="1" customFormat="1" x14ac:dyDescent="0.25">
      <c r="A719" s="51" t="s">
        <v>403</v>
      </c>
      <c r="B719" s="51" t="s">
        <v>3601</v>
      </c>
      <c r="C719" s="51">
        <v>33</v>
      </c>
      <c r="D719" s="52">
        <v>0.88500000000000001</v>
      </c>
      <c r="E719" s="52">
        <v>0.97510638297872343</v>
      </c>
      <c r="F719" s="52">
        <v>0.96932114882506526</v>
      </c>
      <c r="G719" s="52">
        <v>0.41700000000000004</v>
      </c>
      <c r="H719" s="52">
        <v>0.57614208863461702</v>
      </c>
      <c r="I719" s="52">
        <v>0.92220362819273893</v>
      </c>
      <c r="J719" s="52">
        <v>1.2170000000000001</v>
      </c>
      <c r="K719" s="52">
        <v>1.274852622562604</v>
      </c>
      <c r="L719" s="52">
        <v>1.670304806898711</v>
      </c>
      <c r="M719" s="53">
        <v>197.84</v>
      </c>
      <c r="N719" s="53">
        <v>177.74461195993121</v>
      </c>
      <c r="O719" s="53">
        <v>132.90181652634885</v>
      </c>
      <c r="P719" s="53">
        <v>67.72</v>
      </c>
      <c r="Q719" s="53">
        <v>80.327835677425881</v>
      </c>
      <c r="R719" s="53">
        <v>73.377348186867167</v>
      </c>
      <c r="S719" s="53">
        <v>130.12</v>
      </c>
      <c r="T719" s="53">
        <v>97.41677628250531</v>
      </c>
      <c r="U719" s="53">
        <v>59.5244683394817</v>
      </c>
      <c r="V719" s="53">
        <v>82.41</v>
      </c>
      <c r="W719" s="53">
        <v>102.40615197814429</v>
      </c>
      <c r="X719" s="53">
        <v>122.56253739400464</v>
      </c>
      <c r="Y719" s="54">
        <v>1396</v>
      </c>
      <c r="Z719" s="54">
        <v>1723</v>
      </c>
      <c r="AA719" s="54">
        <v>1723</v>
      </c>
      <c r="AB719" s="51">
        <v>5</v>
      </c>
      <c r="AC719" s="37"/>
    </row>
    <row r="720" spans="1:29" s="1" customFormat="1" x14ac:dyDescent="0.25">
      <c r="A720" s="51" t="s">
        <v>1601</v>
      </c>
      <c r="B720" s="51" t="s">
        <v>3601</v>
      </c>
      <c r="C720" s="51">
        <v>32</v>
      </c>
      <c r="D720" s="52">
        <v>0.81499999999999995</v>
      </c>
      <c r="E720" s="52">
        <v>0.87492841598900473</v>
      </c>
      <c r="F720" s="52">
        <v>0.89042107855208075</v>
      </c>
      <c r="G720" s="52">
        <v>0.64500000000000002</v>
      </c>
      <c r="H720" s="52">
        <v>0.62194831756473856</v>
      </c>
      <c r="I720" s="52">
        <v>0.70680012656171165</v>
      </c>
      <c r="J720" s="52">
        <v>1.841</v>
      </c>
      <c r="K720" s="52">
        <v>1.1256426052018993</v>
      </c>
      <c r="L720" s="52">
        <v>1.3834790977947022</v>
      </c>
      <c r="M720" s="53">
        <v>150.72999999999999</v>
      </c>
      <c r="N720" s="53">
        <v>157.9800158175594</v>
      </c>
      <c r="O720" s="53">
        <v>150.00179582957065</v>
      </c>
      <c r="P720" s="53">
        <v>52.77</v>
      </c>
      <c r="Q720" s="53">
        <v>87.288278350976611</v>
      </c>
      <c r="R720" s="53">
        <v>76.633820088662674</v>
      </c>
      <c r="S720" s="53">
        <v>97.96</v>
      </c>
      <c r="T720" s="53">
        <v>70.691737466582794</v>
      </c>
      <c r="U720" s="53">
        <v>73.367975740907966</v>
      </c>
      <c r="V720" s="53">
        <v>97.16</v>
      </c>
      <c r="W720" s="53">
        <v>98.255405046581856</v>
      </c>
      <c r="X720" s="53">
        <v>106.02128827682456</v>
      </c>
      <c r="Y720" s="54">
        <v>1155</v>
      </c>
      <c r="Z720" s="54">
        <v>1188</v>
      </c>
      <c r="AA720" s="54">
        <v>1485</v>
      </c>
      <c r="AB720" s="51">
        <v>4</v>
      </c>
      <c r="AC720" s="37"/>
    </row>
    <row r="721" spans="1:29" s="1" customFormat="1" x14ac:dyDescent="0.25">
      <c r="A721" s="51" t="s">
        <v>1064</v>
      </c>
      <c r="B721" s="51" t="s">
        <v>3601</v>
      </c>
      <c r="C721" s="51">
        <v>33</v>
      </c>
      <c r="D721" s="52">
        <v>0.76400000000000001</v>
      </c>
      <c r="E721" s="52">
        <v>0.79545572713565227</v>
      </c>
      <c r="F721" s="52">
        <v>0.82630426236873145</v>
      </c>
      <c r="G721" s="52">
        <v>0.59099999999999997</v>
      </c>
      <c r="H721" s="52">
        <v>0.73675102049591135</v>
      </c>
      <c r="I721" s="52">
        <v>0.98585523528990093</v>
      </c>
      <c r="J721" s="52">
        <v>1.6559999999999999</v>
      </c>
      <c r="K721" s="52">
        <v>1.7275161780180588</v>
      </c>
      <c r="L721" s="52">
        <v>1.819990255111555</v>
      </c>
      <c r="M721" s="53">
        <v>264.37</v>
      </c>
      <c r="N721" s="53">
        <v>210.6851117507581</v>
      </c>
      <c r="O721" s="53">
        <v>179.26892383036341</v>
      </c>
      <c r="P721" s="53">
        <v>94.42</v>
      </c>
      <c r="Q721" s="53">
        <v>89.852976811915852</v>
      </c>
      <c r="R721" s="53">
        <v>97.10667767950082</v>
      </c>
      <c r="S721" s="53">
        <v>169.94</v>
      </c>
      <c r="T721" s="53">
        <v>120.83213493884224</v>
      </c>
      <c r="U721" s="53">
        <v>82.162246150862586</v>
      </c>
      <c r="V721" s="53">
        <v>156.33000000000001</v>
      </c>
      <c r="W721" s="53">
        <v>155.22247108566614</v>
      </c>
      <c r="X721" s="53">
        <v>176.73320708295023</v>
      </c>
      <c r="Y721" s="54">
        <v>2730</v>
      </c>
      <c r="Z721" s="54">
        <v>2808</v>
      </c>
      <c r="AA721" s="54">
        <v>3157</v>
      </c>
      <c r="AB721" s="51">
        <v>20</v>
      </c>
      <c r="AC721" s="52">
        <v>0.46339999999999998</v>
      </c>
    </row>
    <row r="722" spans="1:29" s="1" customFormat="1" x14ac:dyDescent="0.25">
      <c r="A722" s="51" t="s">
        <v>406</v>
      </c>
      <c r="B722" s="51" t="s">
        <v>3601</v>
      </c>
      <c r="C722" s="51">
        <v>31</v>
      </c>
      <c r="D722" s="52">
        <v>0.94</v>
      </c>
      <c r="E722" s="52">
        <v>0.96628196424530433</v>
      </c>
      <c r="F722" s="52">
        <v>0.97607438485089015</v>
      </c>
      <c r="G722" s="52">
        <v>1.4069999999999998</v>
      </c>
      <c r="H722" s="52">
        <v>1.2806839105655414</v>
      </c>
      <c r="I722" s="52">
        <v>0.99531831958884442</v>
      </c>
      <c r="J722" s="52">
        <v>1.4069999999999998</v>
      </c>
      <c r="K722" s="52">
        <v>1.2806839105655414</v>
      </c>
      <c r="L722" s="52">
        <v>1.2782954160802409</v>
      </c>
      <c r="M722" s="53">
        <v>114.46</v>
      </c>
      <c r="N722" s="53">
        <v>130.92355923817527</v>
      </c>
      <c r="O722" s="53">
        <v>168.41334326984401</v>
      </c>
      <c r="P722" s="53">
        <v>114.46</v>
      </c>
      <c r="Q722" s="53">
        <v>130.92355923817527</v>
      </c>
      <c r="R722" s="53">
        <v>131.13157077077264</v>
      </c>
      <c r="S722" s="53">
        <v>0</v>
      </c>
      <c r="T722" s="53">
        <v>0</v>
      </c>
      <c r="U722" s="53">
        <v>37.281772499071373</v>
      </c>
      <c r="V722" s="53">
        <v>161.09</v>
      </c>
      <c r="W722" s="53">
        <v>167.67169583030562</v>
      </c>
      <c r="X722" s="53">
        <v>167.62488581968037</v>
      </c>
      <c r="Y722" s="54">
        <v>2864</v>
      </c>
      <c r="Z722" s="54">
        <v>2864</v>
      </c>
      <c r="AA722" s="54">
        <v>2864</v>
      </c>
      <c r="AB722" s="51">
        <v>22</v>
      </c>
      <c r="AC722" s="37"/>
    </row>
    <row r="723" spans="1:29" s="1" customFormat="1" x14ac:dyDescent="0.25">
      <c r="A723" s="51" t="s">
        <v>1635</v>
      </c>
      <c r="B723" s="51" t="s">
        <v>3601</v>
      </c>
      <c r="C723" s="51">
        <v>32</v>
      </c>
      <c r="D723" s="52">
        <v>0.96400000000000008</v>
      </c>
      <c r="E723" s="52">
        <v>0.97158014399393711</v>
      </c>
      <c r="F723" s="52">
        <v>0.98378575332483154</v>
      </c>
      <c r="G723" s="52">
        <v>0.66200000000000003</v>
      </c>
      <c r="H723" s="52">
        <v>0.65422498152882835</v>
      </c>
      <c r="I723" s="52">
        <v>0.85357437195761865</v>
      </c>
      <c r="J723" s="52">
        <v>1.7480000000000002</v>
      </c>
      <c r="K723" s="52">
        <v>1.6892902729930412</v>
      </c>
      <c r="L723" s="52">
        <v>1.9622042307272924</v>
      </c>
      <c r="M723" s="53">
        <v>178.17</v>
      </c>
      <c r="N723" s="53">
        <v>180.95522072225884</v>
      </c>
      <c r="O723" s="53">
        <v>158.33463198667675</v>
      </c>
      <c r="P723" s="53">
        <v>67.47</v>
      </c>
      <c r="Q723" s="53">
        <v>70.079978454391124</v>
      </c>
      <c r="R723" s="53">
        <v>68.876818192912921</v>
      </c>
      <c r="S723" s="53">
        <v>110.69</v>
      </c>
      <c r="T723" s="53">
        <v>110.8752422678677</v>
      </c>
      <c r="U723" s="53">
        <v>89.457813793763833</v>
      </c>
      <c r="V723" s="53">
        <v>117.92</v>
      </c>
      <c r="W723" s="53">
        <v>118.38542593456484</v>
      </c>
      <c r="X723" s="53">
        <v>135.15038405716828</v>
      </c>
      <c r="Y723" s="54">
        <v>1890</v>
      </c>
      <c r="Z723" s="54">
        <v>2214</v>
      </c>
      <c r="AA723" s="54">
        <v>2210</v>
      </c>
      <c r="AB723" s="51">
        <v>5</v>
      </c>
      <c r="AC723" s="37"/>
    </row>
    <row r="724" spans="1:29" s="1" customFormat="1" x14ac:dyDescent="0.25">
      <c r="A724" s="51" t="s">
        <v>1214</v>
      </c>
      <c r="B724" s="51" t="s">
        <v>3601</v>
      </c>
      <c r="C724" s="51">
        <v>35</v>
      </c>
      <c r="D724" s="52">
        <v>0.91</v>
      </c>
      <c r="E724" s="52">
        <v>0.93839435673496807</v>
      </c>
      <c r="F724" s="52">
        <v>0.96326768592899714</v>
      </c>
      <c r="G724" s="52">
        <v>0.55500000000000005</v>
      </c>
      <c r="H724" s="52">
        <v>0.56356174521478786</v>
      </c>
      <c r="I724" s="52">
        <v>0.56451586969804157</v>
      </c>
      <c r="J724" s="52">
        <v>1.35</v>
      </c>
      <c r="K724" s="52">
        <v>1.0797154573065117</v>
      </c>
      <c r="L724" s="52">
        <v>0.80222780760881984</v>
      </c>
      <c r="M724" s="53">
        <v>150</v>
      </c>
      <c r="N724" s="53">
        <v>149.99990538909995</v>
      </c>
      <c r="O724" s="53">
        <v>149.99996985240338</v>
      </c>
      <c r="P724" s="53">
        <v>61.64</v>
      </c>
      <c r="Q724" s="53">
        <v>78.293042755927218</v>
      </c>
      <c r="R724" s="53">
        <v>105.55276522800325</v>
      </c>
      <c r="S724" s="53">
        <v>88.36</v>
      </c>
      <c r="T724" s="53">
        <v>71.706862633172733</v>
      </c>
      <c r="U724" s="53">
        <v>44.447204624400136</v>
      </c>
      <c r="V724" s="53">
        <v>83.18</v>
      </c>
      <c r="W724" s="53">
        <v>84.534208463134235</v>
      </c>
      <c r="X724" s="53">
        <v>84.677363435909527</v>
      </c>
      <c r="Y724" s="54">
        <v>1365</v>
      </c>
      <c r="Z724" s="54">
        <v>1400</v>
      </c>
      <c r="AA724" s="54">
        <v>1430</v>
      </c>
      <c r="AB724" s="51">
        <v>34</v>
      </c>
      <c r="AC724" s="37"/>
    </row>
    <row r="725" spans="1:29" s="1" customFormat="1" x14ac:dyDescent="0.25">
      <c r="A725" s="51" t="s">
        <v>1071</v>
      </c>
      <c r="B725" s="51" t="s">
        <v>3601</v>
      </c>
      <c r="C725" s="51">
        <v>30</v>
      </c>
      <c r="D725" s="52">
        <v>0.83200000000000007</v>
      </c>
      <c r="E725" s="52">
        <v>0.87987829077920365</v>
      </c>
      <c r="F725" s="52">
        <v>0.8890298928369994</v>
      </c>
      <c r="G725" s="52">
        <v>0.63300000000000001</v>
      </c>
      <c r="H725" s="52">
        <v>0.54857099290608091</v>
      </c>
      <c r="I725" s="52">
        <v>0.56172396280275305</v>
      </c>
      <c r="J725" s="52">
        <v>1.875</v>
      </c>
      <c r="K725" s="52">
        <v>1.3947345234109294</v>
      </c>
      <c r="L725" s="52">
        <v>1.4257836809445068</v>
      </c>
      <c r="M725" s="53">
        <v>200.15</v>
      </c>
      <c r="N725" s="53">
        <v>241.40746634139566</v>
      </c>
      <c r="O725" s="53">
        <v>243.61617344143843</v>
      </c>
      <c r="P725" s="53">
        <v>67.53</v>
      </c>
      <c r="Q725" s="53">
        <v>94.949347910292801</v>
      </c>
      <c r="R725" s="53">
        <v>95.978824962924918</v>
      </c>
      <c r="S725" s="53">
        <v>132.62</v>
      </c>
      <c r="T725" s="53">
        <v>146.45811843110286</v>
      </c>
      <c r="U725" s="53">
        <v>147.6373484785135</v>
      </c>
      <c r="V725" s="53">
        <v>126.61</v>
      </c>
      <c r="W725" s="53">
        <v>132.42913350584075</v>
      </c>
      <c r="X725" s="53">
        <v>136.8450423483676</v>
      </c>
      <c r="Y725" s="54">
        <v>2000</v>
      </c>
      <c r="Z725" s="54">
        <v>1992</v>
      </c>
      <c r="AA725" s="54">
        <v>2029</v>
      </c>
      <c r="AB725" s="51">
        <v>8</v>
      </c>
      <c r="AC725" s="37"/>
    </row>
    <row r="726" spans="1:29" s="1" customFormat="1" x14ac:dyDescent="0.25">
      <c r="A726" s="51" t="s">
        <v>627</v>
      </c>
      <c r="B726" s="51" t="s">
        <v>3601</v>
      </c>
      <c r="C726" s="51">
        <v>38</v>
      </c>
      <c r="D726" s="52">
        <v>0.94700000000000006</v>
      </c>
      <c r="E726" s="52">
        <v>0.95537267496320089</v>
      </c>
      <c r="F726" s="52">
        <v>0.96143598373299677</v>
      </c>
      <c r="G726" s="52">
        <v>0.73499999999999999</v>
      </c>
      <c r="H726" s="52">
        <v>0.82087273824106055</v>
      </c>
      <c r="I726" s="52">
        <v>0.91471121163906466</v>
      </c>
      <c r="J726" s="52">
        <v>1.163</v>
      </c>
      <c r="K726" s="52">
        <v>1.3812995951918194</v>
      </c>
      <c r="L726" s="52">
        <v>1.4941872118661055</v>
      </c>
      <c r="M726" s="53">
        <v>150.74</v>
      </c>
      <c r="N726" s="53">
        <v>158.61273875167959</v>
      </c>
      <c r="O726" s="53">
        <v>149.99947850169241</v>
      </c>
      <c r="P726" s="53">
        <v>95.3</v>
      </c>
      <c r="Q726" s="53">
        <v>94.259691114239658</v>
      </c>
      <c r="R726" s="53">
        <v>91.826649054339512</v>
      </c>
      <c r="S726" s="53">
        <v>55.44</v>
      </c>
      <c r="T726" s="53">
        <v>64.353047637439929</v>
      </c>
      <c r="U726" s="53">
        <v>58.172829447352903</v>
      </c>
      <c r="V726" s="53">
        <v>110.87</v>
      </c>
      <c r="W726" s="53">
        <v>130.20087317900519</v>
      </c>
      <c r="X726" s="53">
        <v>137.2062047255109</v>
      </c>
      <c r="Y726" s="54">
        <v>2100</v>
      </c>
      <c r="Z726" s="54">
        <v>2590</v>
      </c>
      <c r="AA726" s="54">
        <v>2640</v>
      </c>
      <c r="AB726" s="51">
        <v>6</v>
      </c>
      <c r="AC726" s="37"/>
    </row>
    <row r="727" spans="1:29" s="1" customFormat="1" x14ac:dyDescent="0.25">
      <c r="A727" s="51" t="s">
        <v>1472</v>
      </c>
      <c r="B727" s="51" t="s">
        <v>3601</v>
      </c>
      <c r="C727" s="51">
        <v>53</v>
      </c>
      <c r="D727" s="52">
        <v>0.877</v>
      </c>
      <c r="E727" s="52">
        <v>0.87479224376731302</v>
      </c>
      <c r="F727" s="52">
        <v>0.88303341902313626</v>
      </c>
      <c r="G727" s="52">
        <v>0.66599999999999993</v>
      </c>
      <c r="H727" s="52">
        <v>0.64611191112939725</v>
      </c>
      <c r="I727" s="52">
        <v>0.80336182134118228</v>
      </c>
      <c r="J727" s="52">
        <v>0.81</v>
      </c>
      <c r="K727" s="52">
        <v>0.7445843828715365</v>
      </c>
      <c r="L727" s="52">
        <v>1.0077402135231317</v>
      </c>
      <c r="M727" s="53">
        <v>174.24</v>
      </c>
      <c r="N727" s="53">
        <v>183.19373651532425</v>
      </c>
      <c r="O727" s="53">
        <v>150.00186179125598</v>
      </c>
      <c r="P727" s="53">
        <v>143.26</v>
      </c>
      <c r="Q727" s="53">
        <v>158.96607279133966</v>
      </c>
      <c r="R727" s="53">
        <v>119.58019266879798</v>
      </c>
      <c r="S727" s="53">
        <v>30.99</v>
      </c>
      <c r="T727" s="53">
        <v>24.227663723984588</v>
      </c>
      <c r="U727" s="53">
        <v>30.421669122457988</v>
      </c>
      <c r="V727" s="53">
        <v>116.09</v>
      </c>
      <c r="W727" s="53">
        <v>118.36365520685139</v>
      </c>
      <c r="X727" s="53">
        <v>120.5057688931917</v>
      </c>
      <c r="Y727" s="54">
        <v>2310</v>
      </c>
      <c r="Z727" s="54">
        <v>2376</v>
      </c>
      <c r="AA727" s="54">
        <v>2420</v>
      </c>
      <c r="AB727" s="51">
        <v>13</v>
      </c>
      <c r="AC727" s="52">
        <v>0.2340909090909091</v>
      </c>
    </row>
    <row r="728" spans="1:29" s="1" customFormat="1" x14ac:dyDescent="0.25">
      <c r="A728" s="51" t="s">
        <v>1079</v>
      </c>
      <c r="B728" s="51" t="s">
        <v>3601</v>
      </c>
      <c r="C728" s="51">
        <v>32</v>
      </c>
      <c r="D728" s="52">
        <v>0.85499999999999998</v>
      </c>
      <c r="E728" s="52">
        <v>0.80257421631720993</v>
      </c>
      <c r="F728" s="52">
        <v>0.81086917401475611</v>
      </c>
      <c r="G728" s="52">
        <v>0.54500000000000004</v>
      </c>
      <c r="H728" s="52">
        <v>0.86830764843174957</v>
      </c>
      <c r="I728" s="52">
        <v>0.85827308192457741</v>
      </c>
      <c r="J728" s="52">
        <v>1.6319999999999999</v>
      </c>
      <c r="K728" s="52">
        <v>2.3489145171629389</v>
      </c>
      <c r="L728" s="52">
        <v>2.0389787991251089</v>
      </c>
      <c r="M728" s="53">
        <v>353.68</v>
      </c>
      <c r="N728" s="53">
        <v>228.6423209974804</v>
      </c>
      <c r="O728" s="53">
        <v>233.76133848884999</v>
      </c>
      <c r="P728" s="53">
        <v>118.13</v>
      </c>
      <c r="Q728" s="53">
        <v>84.520690142904741</v>
      </c>
      <c r="R728" s="53">
        <v>98.397817822199528</v>
      </c>
      <c r="S728" s="53">
        <v>235.54</v>
      </c>
      <c r="T728" s="53">
        <v>144.12163085457567</v>
      </c>
      <c r="U728" s="53">
        <v>135.36352066665046</v>
      </c>
      <c r="V728" s="53">
        <v>192.74</v>
      </c>
      <c r="W728" s="53">
        <v>198.53187607729944</v>
      </c>
      <c r="X728" s="53">
        <v>200.63106441963961</v>
      </c>
      <c r="Y728" s="54">
        <v>2992</v>
      </c>
      <c r="Z728" s="54">
        <v>3240</v>
      </c>
      <c r="AA728" s="54">
        <v>3300</v>
      </c>
      <c r="AB728" s="51">
        <v>10</v>
      </c>
      <c r="AC728" s="52">
        <v>0.63321585903083699</v>
      </c>
    </row>
    <row r="729" spans="1:29" s="1" customFormat="1" x14ac:dyDescent="0.25">
      <c r="A729" s="51" t="s">
        <v>1223</v>
      </c>
      <c r="B729" s="51" t="s">
        <v>3601</v>
      </c>
      <c r="C729" s="51">
        <v>39</v>
      </c>
      <c r="D729" s="52">
        <v>0.96900000000000008</v>
      </c>
      <c r="E729" s="52">
        <v>0.98284050865635053</v>
      </c>
      <c r="F729" s="52">
        <v>0.98890857274897948</v>
      </c>
      <c r="G729" s="52">
        <v>0.45200000000000001</v>
      </c>
      <c r="H729" s="52">
        <v>0.60340113837827747</v>
      </c>
      <c r="I729" s="52">
        <v>0.73207816995064301</v>
      </c>
      <c r="J729" s="52">
        <v>1.2749999999999999</v>
      </c>
      <c r="K729" s="52">
        <v>1.2019348723095797</v>
      </c>
      <c r="L729" s="52">
        <v>1.1807587370537238</v>
      </c>
      <c r="M729" s="53">
        <v>362.95</v>
      </c>
      <c r="N729" s="53">
        <v>287.46835655249879</v>
      </c>
      <c r="O729" s="53">
        <v>255.33096867094656</v>
      </c>
      <c r="P729" s="53">
        <v>128.69</v>
      </c>
      <c r="Q729" s="53">
        <v>144.31625006286777</v>
      </c>
      <c r="R729" s="53">
        <v>158.30687710409606</v>
      </c>
      <c r="S729" s="53">
        <v>234.26</v>
      </c>
      <c r="T729" s="53">
        <v>143.152106489631</v>
      </c>
      <c r="U729" s="53">
        <v>97.024091566850487</v>
      </c>
      <c r="V729" s="53">
        <v>164.02</v>
      </c>
      <c r="W729" s="53">
        <v>173.45873359151034</v>
      </c>
      <c r="X729" s="53">
        <v>186.92222827635152</v>
      </c>
      <c r="Y729" s="54">
        <v>3200</v>
      </c>
      <c r="Z729" s="54">
        <v>3295</v>
      </c>
      <c r="AA729" s="54">
        <v>3545</v>
      </c>
      <c r="AB729" s="51">
        <v>19</v>
      </c>
      <c r="AC729" s="37"/>
    </row>
    <row r="730" spans="1:29" s="1" customFormat="1" x14ac:dyDescent="0.25">
      <c r="A730" s="51" t="s">
        <v>1658</v>
      </c>
      <c r="B730" s="51" t="s">
        <v>3601</v>
      </c>
      <c r="C730" s="51">
        <v>31</v>
      </c>
      <c r="D730" s="52">
        <v>0.96499999999999997</v>
      </c>
      <c r="E730" s="52">
        <v>0.979519282788469</v>
      </c>
      <c r="F730" s="52">
        <v>0.98686693928908464</v>
      </c>
      <c r="G730" s="52">
        <v>0.86299999999999999</v>
      </c>
      <c r="H730" s="52">
        <v>0.9297982464046145</v>
      </c>
      <c r="I730" s="52">
        <v>1.0000040371743009</v>
      </c>
      <c r="J730" s="52">
        <v>2.04</v>
      </c>
      <c r="K730" s="52">
        <v>3.0139813442958201</v>
      </c>
      <c r="L730" s="52">
        <v>1.9438196956736691</v>
      </c>
      <c r="M730" s="53">
        <v>222.96</v>
      </c>
      <c r="N730" s="53">
        <v>224.22850989474807</v>
      </c>
      <c r="O730" s="53">
        <v>188.58592910725883</v>
      </c>
      <c r="P730" s="53">
        <v>94.28</v>
      </c>
      <c r="Q730" s="53">
        <v>69.173379486450344</v>
      </c>
      <c r="R730" s="53">
        <v>97.0186128277535</v>
      </c>
      <c r="S730" s="53">
        <v>128.68</v>
      </c>
      <c r="T730" s="53">
        <v>155.05513040829774</v>
      </c>
      <c r="U730" s="53">
        <v>91.567316279505334</v>
      </c>
      <c r="V730" s="53">
        <v>192.31</v>
      </c>
      <c r="W730" s="53">
        <v>208.4872752940565</v>
      </c>
      <c r="X730" s="53">
        <v>188.58669046152534</v>
      </c>
      <c r="Y730" s="54">
        <v>2184</v>
      </c>
      <c r="Z730" s="54">
        <v>2246</v>
      </c>
      <c r="AA730" s="54">
        <v>2288</v>
      </c>
      <c r="AB730" s="51">
        <v>11</v>
      </c>
      <c r="AC730" s="37"/>
    </row>
    <row r="731" spans="1:29" s="1" customFormat="1" x14ac:dyDescent="0.25">
      <c r="A731" s="51" t="s">
        <v>1482</v>
      </c>
      <c r="B731" s="51" t="s">
        <v>3601</v>
      </c>
      <c r="C731" s="51">
        <v>48</v>
      </c>
      <c r="D731" s="52">
        <v>1</v>
      </c>
      <c r="E731" s="52">
        <v>1</v>
      </c>
      <c r="F731" s="52">
        <v>1</v>
      </c>
      <c r="G731" s="52">
        <v>1.1299999999999999</v>
      </c>
      <c r="H731" s="52">
        <v>1</v>
      </c>
      <c r="I731" s="52">
        <v>1.0680682259316769</v>
      </c>
      <c r="J731" s="52">
        <v>1.9480000000000002</v>
      </c>
      <c r="K731" s="52">
        <v>1.373155496977164</v>
      </c>
      <c r="L731" s="52">
        <v>1.5773509862586668</v>
      </c>
      <c r="M731" s="53">
        <v>131.49</v>
      </c>
      <c r="N731" s="53">
        <v>157.55050380525009</v>
      </c>
      <c r="O731" s="53">
        <v>143.7161661508957</v>
      </c>
      <c r="P731" s="53">
        <v>76.28</v>
      </c>
      <c r="Q731" s="53">
        <v>114.73609809819682</v>
      </c>
      <c r="R731" s="53">
        <v>97.314213485594735</v>
      </c>
      <c r="S731" s="53">
        <v>55.21</v>
      </c>
      <c r="T731" s="53">
        <v>42.814405707053275</v>
      </c>
      <c r="U731" s="53">
        <v>46.401952665300961</v>
      </c>
      <c r="V731" s="53">
        <v>148.61000000000001</v>
      </c>
      <c r="W731" s="53">
        <v>157.55050380525009</v>
      </c>
      <c r="X731" s="53">
        <v>153.49867061848931</v>
      </c>
      <c r="Y731" s="54">
        <v>2625</v>
      </c>
      <c r="Z731" s="54">
        <v>2698</v>
      </c>
      <c r="AA731" s="54">
        <v>2743</v>
      </c>
      <c r="AB731" s="51">
        <v>14</v>
      </c>
      <c r="AC731" s="37"/>
    </row>
    <row r="732" spans="1:29" s="1" customFormat="1" x14ac:dyDescent="0.25">
      <c r="A732" s="51" t="s">
        <v>1265</v>
      </c>
      <c r="B732" s="51" t="s">
        <v>3601</v>
      </c>
      <c r="C732" s="51">
        <v>37</v>
      </c>
      <c r="D732" s="52">
        <v>0.89400000000000002</v>
      </c>
      <c r="E732" s="52">
        <v>0.91257800073412454</v>
      </c>
      <c r="F732" s="52">
        <v>0.91569230769230769</v>
      </c>
      <c r="G732" s="52">
        <v>0.79900000000000004</v>
      </c>
      <c r="H732" s="52">
        <v>1.0791984133957599</v>
      </c>
      <c r="I732" s="52">
        <v>0.97313664168200764</v>
      </c>
      <c r="J732" s="52">
        <v>1.649</v>
      </c>
      <c r="K732" s="52">
        <v>1.680221224453901</v>
      </c>
      <c r="L732" s="52">
        <v>1.7314886473877544</v>
      </c>
      <c r="M732" s="53">
        <v>193.83</v>
      </c>
      <c r="N732" s="53">
        <v>151.04395265834665</v>
      </c>
      <c r="O732" s="53">
        <v>165.09661530370229</v>
      </c>
      <c r="P732" s="53">
        <v>93.99</v>
      </c>
      <c r="Q732" s="53">
        <v>97.014840480241915</v>
      </c>
      <c r="R732" s="53">
        <v>92.788113864966149</v>
      </c>
      <c r="S732" s="53">
        <v>99.84</v>
      </c>
      <c r="T732" s="53">
        <v>54.029112178104725</v>
      </c>
      <c r="U732" s="53">
        <v>72.308501438736144</v>
      </c>
      <c r="V732" s="53">
        <v>154.94</v>
      </c>
      <c r="W732" s="53">
        <v>163.00639406191195</v>
      </c>
      <c r="X732" s="53">
        <v>160.66156576971119</v>
      </c>
      <c r="Y732" s="54">
        <v>2360</v>
      </c>
      <c r="Z732" s="54">
        <v>2430</v>
      </c>
      <c r="AA732" s="54">
        <v>2475</v>
      </c>
      <c r="AB732" s="51">
        <v>16</v>
      </c>
      <c r="AC732" s="37"/>
    </row>
    <row r="733" spans="1:29" s="1" customFormat="1" x14ac:dyDescent="0.25">
      <c r="A733" s="51" t="s">
        <v>1166</v>
      </c>
      <c r="B733" s="51" t="s">
        <v>3601</v>
      </c>
      <c r="C733" s="51">
        <v>40</v>
      </c>
      <c r="D733" s="52">
        <v>0.69299999999999995</v>
      </c>
      <c r="E733" s="52">
        <v>0.73081463990554896</v>
      </c>
      <c r="F733" s="52">
        <v>0.76341305753070454</v>
      </c>
      <c r="G733" s="52">
        <v>0.245</v>
      </c>
      <c r="H733" s="52">
        <v>0.24577242994427845</v>
      </c>
      <c r="I733" s="52">
        <v>7.5559851780248113E-2</v>
      </c>
      <c r="J733" s="52">
        <v>0.32200000000000001</v>
      </c>
      <c r="K733" s="52">
        <v>0.24577242994427848</v>
      </c>
      <c r="L733" s="52">
        <v>7.5559851780248113E-2</v>
      </c>
      <c r="M733" s="53">
        <v>535.28</v>
      </c>
      <c r="N733" s="53">
        <v>530.83043262058675</v>
      </c>
      <c r="O733" s="53">
        <v>359.92445140286787</v>
      </c>
      <c r="P733" s="53">
        <v>407.5</v>
      </c>
      <c r="Q733" s="53">
        <v>530.83043262058675</v>
      </c>
      <c r="R733" s="53">
        <v>359.92445140286787</v>
      </c>
      <c r="S733" s="53">
        <v>127.79</v>
      </c>
      <c r="T733" s="53">
        <v>0</v>
      </c>
      <c r="U733" s="53">
        <v>0</v>
      </c>
      <c r="V733" s="53">
        <v>131.16999999999999</v>
      </c>
      <c r="W733" s="53">
        <v>130.46348531353419</v>
      </c>
      <c r="X733" s="53">
        <v>27.19583820008781</v>
      </c>
      <c r="Y733" s="54">
        <v>2150</v>
      </c>
      <c r="Z733" s="54">
        <v>2210</v>
      </c>
      <c r="AA733" s="54">
        <v>2210</v>
      </c>
      <c r="AB733" s="51">
        <v>25</v>
      </c>
      <c r="AC733" s="52">
        <v>0.33775510204081632</v>
      </c>
    </row>
    <row r="734" spans="1:29" s="1" customFormat="1" x14ac:dyDescent="0.25">
      <c r="A734" s="51" t="s">
        <v>1678</v>
      </c>
      <c r="B734" s="51" t="s">
        <v>3601</v>
      </c>
      <c r="C734" s="51">
        <v>33</v>
      </c>
      <c r="D734" s="52">
        <v>0.8909999999999999</v>
      </c>
      <c r="E734" s="52">
        <v>0.94325885011298016</v>
      </c>
      <c r="F734" s="52">
        <v>0.96748793497586993</v>
      </c>
      <c r="G734" s="52">
        <v>0.86599999999999999</v>
      </c>
      <c r="H734" s="52">
        <v>0.73543036966005326</v>
      </c>
      <c r="I734" s="52">
        <v>0.63459032823853667</v>
      </c>
      <c r="J734" s="52">
        <v>0.86599999999999999</v>
      </c>
      <c r="K734" s="52">
        <v>0.73543036966005326</v>
      </c>
      <c r="L734" s="52">
        <v>0.63459032823853678</v>
      </c>
      <c r="M734" s="53">
        <v>118.19</v>
      </c>
      <c r="N734" s="53">
        <v>151.25193811910009</v>
      </c>
      <c r="O734" s="53">
        <v>174.2988848103173</v>
      </c>
      <c r="P734" s="53">
        <v>118.19</v>
      </c>
      <c r="Q734" s="53">
        <v>151.25193811910009</v>
      </c>
      <c r="R734" s="53">
        <v>174.2988848103173</v>
      </c>
      <c r="S734" s="53">
        <v>0</v>
      </c>
      <c r="T734" s="53">
        <v>0</v>
      </c>
      <c r="U734" s="53">
        <v>0</v>
      </c>
      <c r="V734" s="53">
        <v>102.32</v>
      </c>
      <c r="W734" s="53">
        <v>111.23526876272928</v>
      </c>
      <c r="X734" s="53">
        <v>110.60838652339017</v>
      </c>
      <c r="Y734" s="54">
        <v>1680</v>
      </c>
      <c r="Z734" s="54">
        <v>1728</v>
      </c>
      <c r="AA734" s="54">
        <v>1760</v>
      </c>
      <c r="AB734" s="51">
        <v>12</v>
      </c>
      <c r="AC734" s="52">
        <v>0.26055555555555554</v>
      </c>
    </row>
    <row r="735" spans="1:29" s="1" customFormat="1" x14ac:dyDescent="0.25">
      <c r="A735" s="51" t="s">
        <v>377</v>
      </c>
      <c r="B735" s="51" t="s">
        <v>3601</v>
      </c>
      <c r="C735" s="51">
        <v>40</v>
      </c>
      <c r="D735" s="52">
        <v>0.68799999999999994</v>
      </c>
      <c r="E735" s="52">
        <v>0.76121844015128282</v>
      </c>
      <c r="F735" s="52">
        <v>0.818029490616622</v>
      </c>
      <c r="G735" s="52">
        <v>0.67</v>
      </c>
      <c r="H735" s="52">
        <v>0.91168982074810756</v>
      </c>
      <c r="I735" s="52">
        <v>0.83304223771235553</v>
      </c>
      <c r="J735" s="52">
        <v>1.6619999999999999</v>
      </c>
      <c r="K735" s="52">
        <v>1.4383059407097221</v>
      </c>
      <c r="L735" s="52">
        <v>1.2529247031909441</v>
      </c>
      <c r="M735" s="53">
        <v>235.38</v>
      </c>
      <c r="N735" s="53">
        <v>184.75978796556177</v>
      </c>
      <c r="O735" s="53">
        <v>206.72527491591507</v>
      </c>
      <c r="P735" s="53">
        <v>94.84</v>
      </c>
      <c r="Q735" s="53">
        <v>117.11250937937726</v>
      </c>
      <c r="R735" s="53">
        <v>137.44711487375878</v>
      </c>
      <c r="S735" s="53">
        <v>140.54</v>
      </c>
      <c r="T735" s="53">
        <v>67.647278586184513</v>
      </c>
      <c r="U735" s="53">
        <v>69.278160042156301</v>
      </c>
      <c r="V735" s="53">
        <v>157.63</v>
      </c>
      <c r="W735" s="53">
        <v>168.44361797178135</v>
      </c>
      <c r="X735" s="53">
        <v>172.2108856076558</v>
      </c>
      <c r="Y735" s="54">
        <v>2730</v>
      </c>
      <c r="Z735" s="54">
        <v>2810</v>
      </c>
      <c r="AA735" s="54">
        <v>2810</v>
      </c>
      <c r="AB735" s="51">
        <v>25</v>
      </c>
      <c r="AC735" s="52">
        <v>0.3311904761904762</v>
      </c>
    </row>
    <row r="736" spans="1:29" s="1" customFormat="1" x14ac:dyDescent="0.25">
      <c r="A736" s="41" t="s">
        <v>3626</v>
      </c>
      <c r="B736" s="42"/>
      <c r="C736" s="43">
        <f>AVERAGE(C598:C735)</f>
        <v>37.579710144927539</v>
      </c>
      <c r="D736" s="44">
        <f>AVERAGE(D598:D735)</f>
        <v>0.87548905109489039</v>
      </c>
      <c r="E736" s="44">
        <f t="shared" ref="E736:L736" si="33">AVERAGE(E598:E735)</f>
        <v>0.89595797226074758</v>
      </c>
      <c r="F736" s="44">
        <f t="shared" si="33"/>
        <v>0.9077123348344347</v>
      </c>
      <c r="G736" s="44">
        <f t="shared" si="33"/>
        <v>0.79020437956204381</v>
      </c>
      <c r="H736" s="44">
        <f t="shared" si="33"/>
        <v>0.88295063717108946</v>
      </c>
      <c r="I736" s="44">
        <f t="shared" si="33"/>
        <v>0.9207811759305301</v>
      </c>
      <c r="J736" s="44">
        <f t="shared" si="33"/>
        <v>1.6277080291970805</v>
      </c>
      <c r="K736" s="44">
        <f t="shared" si="33"/>
        <v>1.6621354050545893</v>
      </c>
      <c r="L736" s="44">
        <f t="shared" si="33"/>
        <v>1.5152421893434136</v>
      </c>
      <c r="M736" s="45">
        <f>AVERAGE(M598:M735)</f>
        <v>209.11145985401458</v>
      </c>
      <c r="N736" s="45">
        <f t="shared" ref="N736:X736" si="34">AVERAGE(N598:N735)</f>
        <v>193.51941342324139</v>
      </c>
      <c r="O736" s="45">
        <f t="shared" si="34"/>
        <v>178.28300653364204</v>
      </c>
      <c r="P736" s="45">
        <f t="shared" si="34"/>
        <v>102.23532846715329</v>
      </c>
      <c r="Q736" s="45">
        <f t="shared" si="34"/>
        <v>110.64275182666049</v>
      </c>
      <c r="R736" s="45">
        <f t="shared" si="34"/>
        <v>113.83387514042867</v>
      </c>
      <c r="S736" s="45">
        <f t="shared" si="34"/>
        <v>106.87583941605838</v>
      </c>
      <c r="T736" s="45">
        <f t="shared" si="34"/>
        <v>82.876661596580917</v>
      </c>
      <c r="U736" s="45">
        <f t="shared" si="34"/>
        <v>64.449131393213321</v>
      </c>
      <c r="V736" s="45">
        <f t="shared" si="34"/>
        <v>154.81372262773726</v>
      </c>
      <c r="W736" s="45">
        <f t="shared" si="34"/>
        <v>162.50111047153933</v>
      </c>
      <c r="X736" s="45">
        <f t="shared" si="34"/>
        <v>158.37475238124645</v>
      </c>
      <c r="Y736" s="46">
        <f>AVERAGE(Y598:Y735)</f>
        <v>2779.817518248175</v>
      </c>
      <c r="Z736" s="46">
        <f t="shared" ref="Z736:AA736" si="35">AVERAGE(Z598:Z735)</f>
        <v>2924.6159420289855</v>
      </c>
      <c r="AA736" s="46">
        <f t="shared" si="35"/>
        <v>3014.2246376811595</v>
      </c>
      <c r="AB736" s="47">
        <f>AVERAGE(AB598:AB735)</f>
        <v>16.166666666666668</v>
      </c>
      <c r="AC736" s="49">
        <f>AVERAGE(AC598:AC735)</f>
        <v>0.56606132650899343</v>
      </c>
    </row>
    <row r="737" spans="1:29" s="1" customFormat="1" ht="30" customHeight="1" x14ac:dyDescent="0.25">
      <c r="A737" s="4" t="s">
        <v>177</v>
      </c>
      <c r="B737" s="61" t="s">
        <v>3621</v>
      </c>
      <c r="C737" s="61" t="s">
        <v>22</v>
      </c>
      <c r="D737" s="57" t="s">
        <v>56</v>
      </c>
      <c r="E737" s="57"/>
      <c r="F737" s="57"/>
      <c r="G737" s="57" t="s">
        <v>36</v>
      </c>
      <c r="H737" s="57"/>
      <c r="I737" s="57"/>
      <c r="J737" s="57" t="s">
        <v>27</v>
      </c>
      <c r="K737" s="57"/>
      <c r="L737" s="57"/>
      <c r="M737" s="57" t="s">
        <v>1174</v>
      </c>
      <c r="N737" s="57"/>
      <c r="O737" s="57"/>
      <c r="P737" s="57" t="s">
        <v>3622</v>
      </c>
      <c r="Q737" s="57"/>
      <c r="R737" s="57"/>
      <c r="S737" s="57" t="s">
        <v>3596</v>
      </c>
      <c r="T737" s="57"/>
      <c r="U737" s="57"/>
      <c r="V737" s="57" t="s">
        <v>45</v>
      </c>
      <c r="W737" s="57"/>
      <c r="X737" s="57"/>
      <c r="Y737" s="58" t="s">
        <v>50</v>
      </c>
      <c r="Z737" s="58"/>
      <c r="AA737" s="58"/>
      <c r="AB737" s="61" t="s">
        <v>40</v>
      </c>
      <c r="AC737" s="61" t="s">
        <v>3597</v>
      </c>
    </row>
    <row r="738" spans="1:29" s="1" customFormat="1" ht="13.5" customHeight="1" x14ac:dyDescent="0.25">
      <c r="A738" s="3" t="s">
        <v>11</v>
      </c>
      <c r="B738" s="62"/>
      <c r="C738" s="62"/>
      <c r="D738" s="50" t="s">
        <v>3627</v>
      </c>
      <c r="E738" s="50" t="s">
        <v>3628</v>
      </c>
      <c r="F738" s="50" t="s">
        <v>3629</v>
      </c>
      <c r="G738" s="50" t="s">
        <v>3627</v>
      </c>
      <c r="H738" s="50" t="s">
        <v>3628</v>
      </c>
      <c r="I738" s="50" t="s">
        <v>3629</v>
      </c>
      <c r="J738" s="50" t="s">
        <v>3627</v>
      </c>
      <c r="K738" s="50" t="s">
        <v>3628</v>
      </c>
      <c r="L738" s="50" t="s">
        <v>3629</v>
      </c>
      <c r="M738" s="50" t="s">
        <v>3627</v>
      </c>
      <c r="N738" s="50" t="s">
        <v>3628</v>
      </c>
      <c r="O738" s="50" t="s">
        <v>3629</v>
      </c>
      <c r="P738" s="50" t="s">
        <v>3627</v>
      </c>
      <c r="Q738" s="50" t="s">
        <v>3628</v>
      </c>
      <c r="R738" s="50" t="s">
        <v>3629</v>
      </c>
      <c r="S738" s="50" t="s">
        <v>3627</v>
      </c>
      <c r="T738" s="50" t="s">
        <v>3628</v>
      </c>
      <c r="U738" s="50" t="s">
        <v>3629</v>
      </c>
      <c r="V738" s="50" t="s">
        <v>3627</v>
      </c>
      <c r="W738" s="50" t="s">
        <v>3628</v>
      </c>
      <c r="X738" s="50" t="s">
        <v>3629</v>
      </c>
      <c r="Y738" s="50" t="s">
        <v>3627</v>
      </c>
      <c r="Z738" s="50" t="s">
        <v>3628</v>
      </c>
      <c r="AA738" s="50" t="s">
        <v>3629</v>
      </c>
      <c r="AB738" s="61"/>
      <c r="AC738" s="61"/>
    </row>
    <row r="739" spans="1:29" s="1" customFormat="1" x14ac:dyDescent="0.25">
      <c r="A739" s="51" t="s">
        <v>803</v>
      </c>
      <c r="B739" s="51" t="s">
        <v>3600</v>
      </c>
      <c r="C739" s="51">
        <v>30</v>
      </c>
      <c r="D739" s="52">
        <v>0.85199999999999998</v>
      </c>
      <c r="E739" s="52">
        <v>0.84181523500810373</v>
      </c>
      <c r="F739" s="52">
        <v>0.83326376327628593</v>
      </c>
      <c r="G739" s="52">
        <v>0.80700000000000005</v>
      </c>
      <c r="H739" s="52">
        <v>0.85388765102196706</v>
      </c>
      <c r="I739" s="52">
        <v>2.3679291030353289</v>
      </c>
      <c r="J739" s="52">
        <v>2.536</v>
      </c>
      <c r="K739" s="52">
        <v>2.141548394794933</v>
      </c>
      <c r="L739" s="52">
        <v>2.3679291030353293</v>
      </c>
      <c r="M739" s="53">
        <v>150.33000000000001</v>
      </c>
      <c r="N739" s="53">
        <v>150.25257940762981</v>
      </c>
      <c r="O739" s="53">
        <v>53.029249922202695</v>
      </c>
      <c r="P739" s="53">
        <v>47.85</v>
      </c>
      <c r="Q739" s="53">
        <v>59.909373237702638</v>
      </c>
      <c r="R739" s="53">
        <v>53.029249922202695</v>
      </c>
      <c r="S739" s="53">
        <v>102.47</v>
      </c>
      <c r="T739" s="53">
        <v>90.343206169927171</v>
      </c>
      <c r="U739" s="53">
        <v>0</v>
      </c>
      <c r="V739" s="53">
        <v>121.36</v>
      </c>
      <c r="W739" s="53">
        <v>128.2988220903726</v>
      </c>
      <c r="X739" s="53">
        <v>125.56950420291773</v>
      </c>
      <c r="Y739" s="54">
        <v>2560</v>
      </c>
      <c r="Z739" s="54">
        <v>2630</v>
      </c>
      <c r="AA739" s="54">
        <v>2684</v>
      </c>
      <c r="AB739" s="51">
        <v>30</v>
      </c>
      <c r="AC739" s="37"/>
    </row>
    <row r="740" spans="1:29" s="1" customFormat="1" x14ac:dyDescent="0.25">
      <c r="A740" s="51" t="s">
        <v>1708</v>
      </c>
      <c r="B740" s="51" t="s">
        <v>3600</v>
      </c>
      <c r="C740" s="51">
        <v>17</v>
      </c>
      <c r="D740" s="52">
        <v>0.40200000000000002</v>
      </c>
      <c r="E740" s="52">
        <v>0.52070713314377548</v>
      </c>
      <c r="F740" s="52">
        <v>0.54875832828588733</v>
      </c>
      <c r="G740" s="52">
        <v>0.28800000000000003</v>
      </c>
      <c r="H740" s="52">
        <v>0.3228867850970854</v>
      </c>
      <c r="I740" s="52">
        <v>0.23252555636344319</v>
      </c>
      <c r="J740" s="52">
        <v>0.38299999999999995</v>
      </c>
      <c r="K740" s="52">
        <v>0.45598422285221252</v>
      </c>
      <c r="L740" s="52">
        <v>0.27671385505276591</v>
      </c>
      <c r="M740" s="53">
        <v>621.01</v>
      </c>
      <c r="N740" s="53">
        <v>550.57425235067035</v>
      </c>
      <c r="O740" s="53">
        <v>770.0530247636384</v>
      </c>
      <c r="P740" s="53">
        <v>466.47</v>
      </c>
      <c r="Q740" s="53">
        <v>389.86688878566054</v>
      </c>
      <c r="R740" s="53">
        <v>647.08363799988751</v>
      </c>
      <c r="S740" s="53">
        <v>154.54</v>
      </c>
      <c r="T740" s="53">
        <v>160.70736356500984</v>
      </c>
      <c r="U740" s="53">
        <v>122.9693867637509</v>
      </c>
      <c r="V740" s="53">
        <v>178.86</v>
      </c>
      <c r="W740" s="53">
        <v>177.77315029873938</v>
      </c>
      <c r="X740" s="53">
        <v>179.05700801251731</v>
      </c>
      <c r="Y740" s="54">
        <v>3780</v>
      </c>
      <c r="Z740" s="54">
        <v>3880</v>
      </c>
      <c r="AA740" s="54">
        <v>3960</v>
      </c>
      <c r="AB740" s="51">
        <v>18</v>
      </c>
      <c r="AC740" s="52">
        <v>0.60004983802641421</v>
      </c>
    </row>
    <row r="741" spans="1:29" s="1" customFormat="1" x14ac:dyDescent="0.25">
      <c r="A741" s="51" t="s">
        <v>208</v>
      </c>
      <c r="B741" s="51" t="s">
        <v>3600</v>
      </c>
      <c r="C741" s="51">
        <v>27</v>
      </c>
      <c r="D741" s="52">
        <v>0.81099999999999994</v>
      </c>
      <c r="E741" s="52">
        <v>0.88420015760441295</v>
      </c>
      <c r="F741" s="52">
        <v>0.90225099094512529</v>
      </c>
      <c r="G741" s="52">
        <v>0.71299999999999997</v>
      </c>
      <c r="H741" s="52">
        <v>0.83037039887707587</v>
      </c>
      <c r="I741" s="52">
        <v>0.96372952540949186</v>
      </c>
      <c r="J741" s="52">
        <v>1.526</v>
      </c>
      <c r="K741" s="52">
        <v>1.4924460850698236</v>
      </c>
      <c r="L741" s="52">
        <v>1.5967822746757223</v>
      </c>
      <c r="M741" s="53">
        <v>256.62</v>
      </c>
      <c r="N741" s="53">
        <v>229.26896546599957</v>
      </c>
      <c r="O741" s="53">
        <v>182.60754858213187</v>
      </c>
      <c r="P741" s="53">
        <v>119.83</v>
      </c>
      <c r="Q741" s="53">
        <v>127.56116566531099</v>
      </c>
      <c r="R741" s="53">
        <v>110.21182344160722</v>
      </c>
      <c r="S741" s="53">
        <v>136.79</v>
      </c>
      <c r="T741" s="53">
        <v>101.70779980068858</v>
      </c>
      <c r="U741" s="53">
        <v>72.395725140524661</v>
      </c>
      <c r="V741" s="53">
        <v>182.92</v>
      </c>
      <c r="W741" s="53">
        <v>190.37816230413659</v>
      </c>
      <c r="X741" s="53">
        <v>175.98428613124867</v>
      </c>
      <c r="Y741" s="54">
        <v>3000</v>
      </c>
      <c r="Z741" s="54">
        <v>3090</v>
      </c>
      <c r="AA741" s="54">
        <v>3130</v>
      </c>
      <c r="AB741" s="51">
        <v>17</v>
      </c>
      <c r="AC741" s="52">
        <v>0.50049335863377609</v>
      </c>
    </row>
    <row r="742" spans="1:29" s="1" customFormat="1" x14ac:dyDescent="0.25">
      <c r="A742" s="51" t="s">
        <v>1546</v>
      </c>
      <c r="B742" s="51" t="s">
        <v>3600</v>
      </c>
      <c r="C742" s="51">
        <v>30</v>
      </c>
      <c r="D742" s="52">
        <v>0.49200000000000005</v>
      </c>
      <c r="E742" s="52">
        <v>0.61168840739921881</v>
      </c>
      <c r="F742" s="52">
        <v>0.633972602739726</v>
      </c>
      <c r="G742" s="52">
        <v>0.26300000000000001</v>
      </c>
      <c r="H742" s="52">
        <v>0.71079185249739407</v>
      </c>
      <c r="I742" s="52">
        <v>0.87379879373739155</v>
      </c>
      <c r="J742" s="52">
        <v>1.153</v>
      </c>
      <c r="K742" s="52">
        <v>1.045893993110558</v>
      </c>
      <c r="L742" s="52">
        <v>0.87379879373739155</v>
      </c>
      <c r="M742" s="53">
        <v>571.28</v>
      </c>
      <c r="N742" s="53">
        <v>233.55243465871675</v>
      </c>
      <c r="O742" s="53">
        <v>173.84628838755802</v>
      </c>
      <c r="P742" s="53">
        <v>130.34</v>
      </c>
      <c r="Q742" s="53">
        <v>158.7227470277648</v>
      </c>
      <c r="R742" s="53">
        <v>173.84628838755802</v>
      </c>
      <c r="S742" s="53">
        <v>440.94</v>
      </c>
      <c r="T742" s="53">
        <v>74.829687630951952</v>
      </c>
      <c r="U742" s="53">
        <v>0</v>
      </c>
      <c r="V742" s="53">
        <v>150.30000000000001</v>
      </c>
      <c r="W742" s="53">
        <v>166.00716768634587</v>
      </c>
      <c r="X742" s="53">
        <v>151.90667708877089</v>
      </c>
      <c r="Y742" s="54">
        <v>2620</v>
      </c>
      <c r="Z742" s="54">
        <v>2690</v>
      </c>
      <c r="AA742" s="54">
        <v>2750</v>
      </c>
      <c r="AB742" s="51">
        <v>8</v>
      </c>
      <c r="AC742" s="52">
        <v>0.6081481481481481</v>
      </c>
    </row>
    <row r="743" spans="1:29" s="1" customFormat="1" x14ac:dyDescent="0.25">
      <c r="A743" s="51" t="s">
        <v>1272</v>
      </c>
      <c r="B743" s="51" t="s">
        <v>3600</v>
      </c>
      <c r="C743" s="51">
        <v>20</v>
      </c>
      <c r="D743" s="52">
        <v>0.60799999999999998</v>
      </c>
      <c r="E743" s="52">
        <v>0.65746458409008357</v>
      </c>
      <c r="F743" s="52">
        <v>0.68358602504943966</v>
      </c>
      <c r="G743" s="52">
        <v>0.33100000000000002</v>
      </c>
      <c r="H743" s="52">
        <v>0.69107118111691068</v>
      </c>
      <c r="I743" s="52">
        <v>0.51769700004552288</v>
      </c>
      <c r="J743" s="52">
        <v>0.71499999999999997</v>
      </c>
      <c r="K743" s="52">
        <v>0.69107118111691079</v>
      </c>
      <c r="L743" s="52">
        <v>0.64779766736446365</v>
      </c>
      <c r="M743" s="53">
        <v>478.05</v>
      </c>
      <c r="N743" s="53">
        <v>229.34315487645972</v>
      </c>
      <c r="O743" s="53">
        <v>285.00348680689581</v>
      </c>
      <c r="P743" s="53">
        <v>221.23</v>
      </c>
      <c r="Q743" s="53">
        <v>229.34315487645972</v>
      </c>
      <c r="R743" s="53">
        <v>227.76471351421483</v>
      </c>
      <c r="S743" s="53">
        <v>256.82</v>
      </c>
      <c r="T743" s="53">
        <v>0</v>
      </c>
      <c r="U743" s="53">
        <v>57.238773292680946</v>
      </c>
      <c r="V743" s="53">
        <v>158.19</v>
      </c>
      <c r="W743" s="53">
        <v>158.49244492155361</v>
      </c>
      <c r="X743" s="53">
        <v>147.5454501224437</v>
      </c>
      <c r="Y743" s="54">
        <v>3150</v>
      </c>
      <c r="Z743" s="54">
        <v>3150</v>
      </c>
      <c r="AA743" s="54">
        <v>3214</v>
      </c>
      <c r="AB743" s="51">
        <v>20</v>
      </c>
      <c r="AC743" s="52">
        <v>0.29199999999999998</v>
      </c>
    </row>
    <row r="744" spans="1:29" s="1" customFormat="1" x14ac:dyDescent="0.25">
      <c r="A744" s="51" t="s">
        <v>1549</v>
      </c>
      <c r="B744" s="51" t="s">
        <v>3600</v>
      </c>
      <c r="C744" s="51">
        <v>22</v>
      </c>
      <c r="D744" s="52">
        <v>0.6</v>
      </c>
      <c r="E744" s="52">
        <v>0.6544055550342498</v>
      </c>
      <c r="F744" s="52">
        <v>0.71095491170924052</v>
      </c>
      <c r="G744" s="52">
        <v>0.48299999999999998</v>
      </c>
      <c r="H744" s="52">
        <v>0.95861691784151681</v>
      </c>
      <c r="I744" s="52">
        <v>0.80630054668603757</v>
      </c>
      <c r="J744" s="52">
        <v>0.74299999999999999</v>
      </c>
      <c r="K744" s="52">
        <v>0.95861691784151681</v>
      </c>
      <c r="L744" s="52">
        <v>1.0921755356798146</v>
      </c>
      <c r="M744" s="53">
        <v>441.99</v>
      </c>
      <c r="N744" s="53">
        <v>239.05603662736715</v>
      </c>
      <c r="O744" s="53">
        <v>265.32944427580662</v>
      </c>
      <c r="P744" s="53">
        <v>287.02999999999997</v>
      </c>
      <c r="Q744" s="53">
        <v>239.05603662736715</v>
      </c>
      <c r="R744" s="53">
        <v>195.87993777788049</v>
      </c>
      <c r="S744" s="53">
        <v>154.96</v>
      </c>
      <c r="T744" s="53">
        <v>0</v>
      </c>
      <c r="U744" s="53">
        <v>69.449506497926109</v>
      </c>
      <c r="V744" s="53">
        <v>213.3</v>
      </c>
      <c r="W744" s="53">
        <v>229.16316102313544</v>
      </c>
      <c r="X744" s="53">
        <v>213.93527597148537</v>
      </c>
      <c r="Y744" s="54">
        <v>3880</v>
      </c>
      <c r="Z744" s="54">
        <v>3994</v>
      </c>
      <c r="AA744" s="54">
        <v>4070</v>
      </c>
      <c r="AB744" s="51">
        <v>17</v>
      </c>
      <c r="AC744" s="37"/>
    </row>
    <row r="745" spans="1:29" s="1" customFormat="1" x14ac:dyDescent="0.25">
      <c r="A745" s="51" t="s">
        <v>1498</v>
      </c>
      <c r="B745" s="51" t="s">
        <v>3600</v>
      </c>
      <c r="C745" s="51">
        <v>23</v>
      </c>
      <c r="D745" s="52">
        <v>0.51900000000000002</v>
      </c>
      <c r="E745" s="52">
        <v>0.65323843416370109</v>
      </c>
      <c r="F745" s="52">
        <v>0.70540618675917899</v>
      </c>
      <c r="G745" s="52">
        <v>0.39100000000000001</v>
      </c>
      <c r="H745" s="52">
        <v>0.69655414068534938</v>
      </c>
      <c r="I745" s="52">
        <v>0.8207111240819106</v>
      </c>
      <c r="J745" s="52">
        <v>1.1279999999999999</v>
      </c>
      <c r="K745" s="52">
        <v>1.6638829706285192</v>
      </c>
      <c r="L745" s="52">
        <v>1.1055562835801336</v>
      </c>
      <c r="M745" s="53">
        <v>445.72</v>
      </c>
      <c r="N745" s="53">
        <v>258.13168989908752</v>
      </c>
      <c r="O745" s="53">
        <v>201.21242253532154</v>
      </c>
      <c r="P745" s="53">
        <v>154.47</v>
      </c>
      <c r="Q745" s="53">
        <v>108.06210569809296</v>
      </c>
      <c r="R745" s="53">
        <v>149.37029975845505</v>
      </c>
      <c r="S745" s="53">
        <v>291.25</v>
      </c>
      <c r="T745" s="53">
        <v>150.06958420099454</v>
      </c>
      <c r="U745" s="53">
        <v>51.842122776866489</v>
      </c>
      <c r="V745" s="53">
        <v>174.27</v>
      </c>
      <c r="W745" s="53">
        <v>179.80269744131596</v>
      </c>
      <c r="X745" s="53">
        <v>165.1372734782081</v>
      </c>
      <c r="Y745" s="54">
        <v>2780</v>
      </c>
      <c r="Z745" s="54">
        <v>2860</v>
      </c>
      <c r="AA745" s="54">
        <v>2910</v>
      </c>
      <c r="AB745" s="51">
        <v>16</v>
      </c>
      <c r="AC745" s="52">
        <v>0.44298507462686565</v>
      </c>
    </row>
    <row r="746" spans="1:29" s="1" customFormat="1" x14ac:dyDescent="0.25">
      <c r="A746" s="51" t="s">
        <v>370</v>
      </c>
      <c r="B746" s="51" t="s">
        <v>3600</v>
      </c>
      <c r="C746" s="51">
        <v>28</v>
      </c>
      <c r="D746" s="52">
        <v>0.72900000000000009</v>
      </c>
      <c r="E746" s="52">
        <v>0.7400375547673691</v>
      </c>
      <c r="F746" s="52">
        <v>0.77498858968507534</v>
      </c>
      <c r="G746" s="52">
        <v>0.55200000000000005</v>
      </c>
      <c r="H746" s="52">
        <v>0.93905076510584085</v>
      </c>
      <c r="I746" s="52">
        <v>0.99620520300227822</v>
      </c>
      <c r="J746" s="52">
        <v>1.2090000000000001</v>
      </c>
      <c r="K746" s="52">
        <v>1.0723589613465281</v>
      </c>
      <c r="L746" s="52">
        <v>1.4023893885709096</v>
      </c>
      <c r="M746" s="53">
        <v>368.36</v>
      </c>
      <c r="N746" s="53">
        <v>209.60675640010558</v>
      </c>
      <c r="O746" s="53">
        <v>198.06876910235087</v>
      </c>
      <c r="P746" s="53">
        <v>168.24</v>
      </c>
      <c r="Q746" s="53">
        <v>183.54990452237902</v>
      </c>
      <c r="R746" s="53">
        <v>140.70067838511872</v>
      </c>
      <c r="S746" s="53">
        <v>200.12</v>
      </c>
      <c r="T746" s="53">
        <v>26.056851877726547</v>
      </c>
      <c r="U746" s="53">
        <v>57.368090717232157</v>
      </c>
      <c r="V746" s="53">
        <v>203.38</v>
      </c>
      <c r="W746" s="53">
        <v>196.83138496887275</v>
      </c>
      <c r="X746" s="53">
        <v>197.31713833201883</v>
      </c>
      <c r="Y746" s="54">
        <v>3570</v>
      </c>
      <c r="Z746" s="54">
        <v>3670</v>
      </c>
      <c r="AA746" s="54">
        <v>3740</v>
      </c>
      <c r="AB746" s="51">
        <v>12</v>
      </c>
      <c r="AC746" s="37"/>
    </row>
    <row r="747" spans="1:29" s="1" customFormat="1" x14ac:dyDescent="0.25">
      <c r="A747" s="51" t="s">
        <v>816</v>
      </c>
      <c r="B747" s="51" t="s">
        <v>3600</v>
      </c>
      <c r="C747" s="51">
        <v>26</v>
      </c>
      <c r="D747" s="52">
        <v>0.622</v>
      </c>
      <c r="E747" s="52">
        <v>0.68579378807249758</v>
      </c>
      <c r="F747" s="52">
        <v>0.70701502680661477</v>
      </c>
      <c r="G747" s="52">
        <v>0.307</v>
      </c>
      <c r="H747" s="52">
        <v>0.48749597140249318</v>
      </c>
      <c r="I747" s="52">
        <v>1</v>
      </c>
      <c r="J747" s="52">
        <v>0.81200000000000006</v>
      </c>
      <c r="K747" s="52">
        <v>1.0340289410377235</v>
      </c>
      <c r="L747" s="52">
        <v>1.2809839746861287</v>
      </c>
      <c r="M747" s="53">
        <v>521.75</v>
      </c>
      <c r="N747" s="53">
        <v>376.77603428969752</v>
      </c>
      <c r="O747" s="53">
        <v>181.83565658448754</v>
      </c>
      <c r="P747" s="53">
        <v>197.06</v>
      </c>
      <c r="Q747" s="53">
        <v>177.63216438884399</v>
      </c>
      <c r="R747" s="53">
        <v>141.94998546257506</v>
      </c>
      <c r="S747" s="53">
        <v>324.69</v>
      </c>
      <c r="T747" s="53">
        <v>199.14386990085353</v>
      </c>
      <c r="U747" s="53">
        <v>39.885671121912488</v>
      </c>
      <c r="V747" s="53">
        <v>159.93</v>
      </c>
      <c r="W747" s="53">
        <v>183.67679883723517</v>
      </c>
      <c r="X747" s="53">
        <v>181.83565658448757</v>
      </c>
      <c r="Y747" s="54">
        <v>3130</v>
      </c>
      <c r="Z747" s="54">
        <v>3530</v>
      </c>
      <c r="AA747" s="54">
        <v>3763</v>
      </c>
      <c r="AB747" s="51">
        <v>4</v>
      </c>
      <c r="AC747" s="52">
        <v>0.51</v>
      </c>
    </row>
    <row r="748" spans="1:29" s="1" customFormat="1" x14ac:dyDescent="0.25">
      <c r="A748" s="51" t="s">
        <v>1407</v>
      </c>
      <c r="B748" s="51" t="s">
        <v>3600</v>
      </c>
      <c r="C748" s="51">
        <v>28</v>
      </c>
      <c r="D748" s="52">
        <v>0.90200000000000002</v>
      </c>
      <c r="E748" s="52">
        <v>0.88598631158094465</v>
      </c>
      <c r="F748" s="52">
        <v>0.98801702127659574</v>
      </c>
      <c r="G748" s="52">
        <v>0.58399999999999996</v>
      </c>
      <c r="H748" s="52">
        <v>0.51561597204553633</v>
      </c>
      <c r="I748" s="52">
        <v>0.75839412101782588</v>
      </c>
      <c r="J748" s="52">
        <v>0.96700000000000008</v>
      </c>
      <c r="K748" s="52">
        <v>0.96119868878811021</v>
      </c>
      <c r="L748" s="52">
        <v>0.76826077918410407</v>
      </c>
      <c r="M748" s="53">
        <v>248.3</v>
      </c>
      <c r="N748" s="53">
        <v>309.50335175788365</v>
      </c>
      <c r="O748" s="53">
        <v>194.19759166594611</v>
      </c>
      <c r="P748" s="53">
        <v>150.01</v>
      </c>
      <c r="Q748" s="53">
        <v>166.02693431594153</v>
      </c>
      <c r="R748" s="53">
        <v>191.70354107062968</v>
      </c>
      <c r="S748" s="53">
        <v>98.28</v>
      </c>
      <c r="T748" s="53">
        <v>143.47641744194212</v>
      </c>
      <c r="U748" s="53">
        <v>2.494050595316418</v>
      </c>
      <c r="V748" s="53">
        <v>145.09</v>
      </c>
      <c r="W748" s="53">
        <v>159.58487156799271</v>
      </c>
      <c r="X748" s="53">
        <v>147.27831183527385</v>
      </c>
      <c r="Y748" s="54">
        <v>2709</v>
      </c>
      <c r="Z748" s="54">
        <v>2786</v>
      </c>
      <c r="AA748" s="54">
        <v>2838</v>
      </c>
      <c r="AB748" s="51">
        <v>14</v>
      </c>
      <c r="AC748" s="52">
        <v>0.736010101010101</v>
      </c>
    </row>
    <row r="749" spans="1:29" s="1" customFormat="1" x14ac:dyDescent="0.25">
      <c r="A749" s="51" t="s">
        <v>725</v>
      </c>
      <c r="B749" s="51" t="s">
        <v>3600</v>
      </c>
      <c r="C749" s="51">
        <v>29</v>
      </c>
      <c r="D749" s="52">
        <v>0.75800000000000001</v>
      </c>
      <c r="E749" s="52">
        <v>0.82371065952608025</v>
      </c>
      <c r="F749" s="52">
        <v>0.89288361749444034</v>
      </c>
      <c r="G749" s="52">
        <v>0.46</v>
      </c>
      <c r="H749" s="52">
        <v>0.51306524671792231</v>
      </c>
      <c r="I749" s="52">
        <v>0.71796626723541535</v>
      </c>
      <c r="J749" s="52">
        <v>0.86299999999999999</v>
      </c>
      <c r="K749" s="52">
        <v>0.92210460956210638</v>
      </c>
      <c r="L749" s="52">
        <v>0.71796626723541523</v>
      </c>
      <c r="M749" s="53">
        <v>393.48</v>
      </c>
      <c r="N749" s="53">
        <v>361.97257326384511</v>
      </c>
      <c r="O749" s="53">
        <v>238.2528891251136</v>
      </c>
      <c r="P749" s="53">
        <v>209.6</v>
      </c>
      <c r="Q749" s="53">
        <v>201.4039900472132</v>
      </c>
      <c r="R749" s="53">
        <v>238.2528891251136</v>
      </c>
      <c r="S749" s="53">
        <v>183.88</v>
      </c>
      <c r="T749" s="53">
        <v>160.56858321663191</v>
      </c>
      <c r="U749" s="53">
        <v>0</v>
      </c>
      <c r="V749" s="53">
        <v>180.93</v>
      </c>
      <c r="W749" s="53">
        <v>185.7155476067359</v>
      </c>
      <c r="X749" s="53">
        <v>171.05753746321108</v>
      </c>
      <c r="Y749" s="54">
        <v>3240</v>
      </c>
      <c r="Z749" s="54">
        <v>3321</v>
      </c>
      <c r="AA749" s="54">
        <v>3390</v>
      </c>
      <c r="AB749" s="51">
        <v>13</v>
      </c>
      <c r="AC749" s="52">
        <v>0.56706484641638222</v>
      </c>
    </row>
    <row r="750" spans="1:29" s="1" customFormat="1" x14ac:dyDescent="0.25">
      <c r="A750" s="51" t="s">
        <v>2505</v>
      </c>
      <c r="B750" s="51" t="s">
        <v>3600</v>
      </c>
      <c r="C750" s="51">
        <v>24</v>
      </c>
      <c r="D750" s="52">
        <v>0.61</v>
      </c>
      <c r="E750" s="52">
        <v>0.65139151974355236</v>
      </c>
      <c r="F750" s="52">
        <v>0.73954403805150071</v>
      </c>
      <c r="G750" s="52">
        <v>0.54700000000000004</v>
      </c>
      <c r="H750" s="52">
        <v>0.58962222168280864</v>
      </c>
      <c r="I750" s="52">
        <v>0.58182246546555494</v>
      </c>
      <c r="J750" s="52">
        <v>0.61099999999999999</v>
      </c>
      <c r="K750" s="52">
        <v>0.59082690795287784</v>
      </c>
      <c r="L750" s="52">
        <v>0.58182246546555494</v>
      </c>
      <c r="M750" s="53">
        <v>261.04000000000002</v>
      </c>
      <c r="N750" s="53">
        <v>241.43960054073906</v>
      </c>
      <c r="O750" s="53">
        <v>252.93835197480405</v>
      </c>
      <c r="P750" s="53">
        <v>233.8</v>
      </c>
      <c r="Q750" s="53">
        <v>240.94730919803396</v>
      </c>
      <c r="R750" s="53">
        <v>252.93835197480405</v>
      </c>
      <c r="S750" s="53">
        <v>27.24</v>
      </c>
      <c r="T750" s="53">
        <v>0.49229134270510183</v>
      </c>
      <c r="U750" s="53">
        <v>0</v>
      </c>
      <c r="V750" s="53">
        <v>142.74</v>
      </c>
      <c r="W750" s="53">
        <v>142.35815367304042</v>
      </c>
      <c r="X750" s="53">
        <v>147.1652155567748</v>
      </c>
      <c r="Y750" s="54">
        <v>2100</v>
      </c>
      <c r="Z750" s="54">
        <v>2160</v>
      </c>
      <c r="AA750" s="54">
        <v>2200</v>
      </c>
      <c r="AB750" s="51">
        <v>24</v>
      </c>
      <c r="AC750" s="37"/>
    </row>
    <row r="751" spans="1:29" s="1" customFormat="1" x14ac:dyDescent="0.25">
      <c r="A751" s="51" t="s">
        <v>1173</v>
      </c>
      <c r="B751" s="51" t="s">
        <v>3600</v>
      </c>
      <c r="C751" s="51">
        <v>29</v>
      </c>
      <c r="D751" s="52">
        <v>0.64800000000000002</v>
      </c>
      <c r="E751" s="52">
        <v>0.68138629988236354</v>
      </c>
      <c r="F751" s="52">
        <v>0.74058634283383928</v>
      </c>
      <c r="G751" s="52">
        <v>0.42599999999999999</v>
      </c>
      <c r="H751" s="52">
        <v>0.96287143692884958</v>
      </c>
      <c r="I751" s="52">
        <v>1.083882279369732</v>
      </c>
      <c r="J751" s="52">
        <v>0.56999999999999995</v>
      </c>
      <c r="K751" s="52">
        <v>1.5169153517344394</v>
      </c>
      <c r="L751" s="52">
        <v>1.3219364287619377</v>
      </c>
      <c r="M751" s="53">
        <v>439.81</v>
      </c>
      <c r="N751" s="53">
        <v>198.67485967393185</v>
      </c>
      <c r="O751" s="53">
        <v>165.00010761523376</v>
      </c>
      <c r="P751" s="53">
        <v>328.46</v>
      </c>
      <c r="Q751" s="53">
        <v>126.11010060458943</v>
      </c>
      <c r="R751" s="53">
        <v>135.28690854351009</v>
      </c>
      <c r="S751" s="53">
        <v>111.35</v>
      </c>
      <c r="T751" s="53">
        <v>72.564759069342415</v>
      </c>
      <c r="U751" s="53">
        <v>29.713199071723654</v>
      </c>
      <c r="V751" s="53">
        <v>187.33</v>
      </c>
      <c r="W751" s="53">
        <v>191.29834761587631</v>
      </c>
      <c r="X751" s="53">
        <v>178.84069273825062</v>
      </c>
      <c r="Y751" s="54">
        <v>3179</v>
      </c>
      <c r="Z751" s="54">
        <v>3272</v>
      </c>
      <c r="AA751" s="54">
        <v>3333</v>
      </c>
      <c r="AB751" s="51">
        <v>8</v>
      </c>
      <c r="AC751" s="37"/>
    </row>
    <row r="752" spans="1:29" s="1" customFormat="1" x14ac:dyDescent="0.25">
      <c r="A752" s="51" t="s">
        <v>1403</v>
      </c>
      <c r="B752" s="51" t="s">
        <v>3600</v>
      </c>
      <c r="C752" s="51">
        <v>18</v>
      </c>
      <c r="D752" s="52">
        <v>0.36099999999999999</v>
      </c>
      <c r="E752" s="52">
        <v>0.39974575291806308</v>
      </c>
      <c r="F752" s="52">
        <v>0.5118418027132674</v>
      </c>
      <c r="G752" s="52">
        <v>0.77300000000000002</v>
      </c>
      <c r="H752" s="52">
        <v>0.62176677454702989</v>
      </c>
      <c r="I752" s="52">
        <v>0.89989507206892105</v>
      </c>
      <c r="J752" s="52">
        <v>0.94599999999999995</v>
      </c>
      <c r="K752" s="52">
        <v>0.62176677454702989</v>
      </c>
      <c r="L752" s="52">
        <v>0.89989507206892105</v>
      </c>
      <c r="M752" s="53">
        <v>289.43</v>
      </c>
      <c r="N752" s="53">
        <v>388.2306965516218</v>
      </c>
      <c r="O752" s="53">
        <v>196.14200734769776</v>
      </c>
      <c r="P752" s="53">
        <v>236.68</v>
      </c>
      <c r="Q752" s="53">
        <v>388.2306965516218</v>
      </c>
      <c r="R752" s="53">
        <v>196.14200734769776</v>
      </c>
      <c r="S752" s="53">
        <v>52.75</v>
      </c>
      <c r="T752" s="53">
        <v>0</v>
      </c>
      <c r="U752" s="53">
        <v>0</v>
      </c>
      <c r="V752" s="53">
        <v>223.84</v>
      </c>
      <c r="W752" s="53">
        <v>241.38894797504861</v>
      </c>
      <c r="X752" s="53">
        <v>176.50722583789931</v>
      </c>
      <c r="Y752" s="54">
        <v>4725</v>
      </c>
      <c r="Z752" s="54">
        <v>4860</v>
      </c>
      <c r="AA752" s="54">
        <v>4950</v>
      </c>
      <c r="AB752" s="51">
        <v>20</v>
      </c>
      <c r="AC752" s="52">
        <v>0.34371643394199786</v>
      </c>
    </row>
    <row r="753" spans="1:29" s="1" customFormat="1" x14ac:dyDescent="0.25">
      <c r="A753" s="51" t="s">
        <v>1049</v>
      </c>
      <c r="B753" s="51" t="s">
        <v>3600</v>
      </c>
      <c r="C753" s="51">
        <v>22</v>
      </c>
      <c r="D753" s="52">
        <v>0.60499999999999998</v>
      </c>
      <c r="E753" s="52">
        <v>0.65975718092981939</v>
      </c>
      <c r="F753" s="52">
        <v>0.68936982813494585</v>
      </c>
      <c r="G753" s="52">
        <v>1.1930000000000001</v>
      </c>
      <c r="H753" s="52">
        <v>1.2493694423476995</v>
      </c>
      <c r="I753" s="52">
        <v>1.4240872359069223</v>
      </c>
      <c r="J753" s="52">
        <v>2.278</v>
      </c>
      <c r="K753" s="52">
        <v>1.6239590313008516</v>
      </c>
      <c r="L753" s="52">
        <v>1.6770006879156156</v>
      </c>
      <c r="M753" s="53">
        <v>200.63</v>
      </c>
      <c r="N753" s="53">
        <v>193.20404925694857</v>
      </c>
      <c r="O753" s="53">
        <v>173.80489043066251</v>
      </c>
      <c r="P753" s="53">
        <v>105.05</v>
      </c>
      <c r="Q753" s="53">
        <v>148.63874680761762</v>
      </c>
      <c r="R753" s="53">
        <v>147.59285895591844</v>
      </c>
      <c r="S753" s="53">
        <v>95.57</v>
      </c>
      <c r="T753" s="53">
        <v>44.565302449330936</v>
      </c>
      <c r="U753" s="53">
        <v>26.212031474744055</v>
      </c>
      <c r="V753" s="53">
        <v>239.31</v>
      </c>
      <c r="W753" s="53">
        <v>241.38323527947128</v>
      </c>
      <c r="X753" s="53">
        <v>247.51332600050765</v>
      </c>
      <c r="Y753" s="54">
        <v>4672</v>
      </c>
      <c r="Z753" s="54">
        <v>4806</v>
      </c>
      <c r="AA753" s="54">
        <v>4895</v>
      </c>
      <c r="AB753" s="51">
        <v>23</v>
      </c>
      <c r="AC753" s="52">
        <v>0.32538461538461538</v>
      </c>
    </row>
    <row r="754" spans="1:29" s="1" customFormat="1" x14ac:dyDescent="0.25">
      <c r="A754" s="51" t="s">
        <v>620</v>
      </c>
      <c r="B754" s="51" t="s">
        <v>3600</v>
      </c>
      <c r="C754" s="51">
        <v>23</v>
      </c>
      <c r="D754" s="52">
        <v>0.61499999999999999</v>
      </c>
      <c r="E754" s="52">
        <v>0.68065749235474005</v>
      </c>
      <c r="F754" s="52">
        <v>0.67359501738122829</v>
      </c>
      <c r="G754" s="52">
        <v>0.51900000000000002</v>
      </c>
      <c r="H754" s="52">
        <v>0.5593969044533259</v>
      </c>
      <c r="I754" s="52">
        <v>0.60643800217240418</v>
      </c>
      <c r="J754" s="52">
        <v>0.55799999999999994</v>
      </c>
      <c r="K754" s="52">
        <v>0.62838958019703872</v>
      </c>
      <c r="L754" s="52">
        <v>0.60643800217240429</v>
      </c>
      <c r="M754" s="53">
        <v>334.85</v>
      </c>
      <c r="N754" s="53">
        <v>324.00280531426773</v>
      </c>
      <c r="O754" s="53">
        <v>268.37990378958733</v>
      </c>
      <c r="P754" s="53">
        <v>311.52999999999997</v>
      </c>
      <c r="Q754" s="53">
        <v>288.42961761104186</v>
      </c>
      <c r="R754" s="53">
        <v>268.37990378958733</v>
      </c>
      <c r="S754" s="53">
        <v>23.32</v>
      </c>
      <c r="T754" s="53">
        <v>35.573187703225891</v>
      </c>
      <c r="U754" s="53">
        <v>0</v>
      </c>
      <c r="V754" s="53">
        <v>173.68</v>
      </c>
      <c r="W754" s="53">
        <v>181.246166326995</v>
      </c>
      <c r="X754" s="53">
        <v>162.75577267737941</v>
      </c>
      <c r="Y754" s="54">
        <v>3040</v>
      </c>
      <c r="Z754" s="54">
        <v>3130</v>
      </c>
      <c r="AA754" s="54">
        <v>3190</v>
      </c>
      <c r="AB754" s="51">
        <v>23</v>
      </c>
      <c r="AC754" s="37"/>
    </row>
    <row r="755" spans="1:29" s="1" customFormat="1" x14ac:dyDescent="0.25">
      <c r="A755" s="51" t="s">
        <v>1569</v>
      </c>
      <c r="B755" s="51" t="s">
        <v>3600</v>
      </c>
      <c r="C755" s="51">
        <v>23</v>
      </c>
      <c r="D755" s="52">
        <v>0.57999999999999996</v>
      </c>
      <c r="E755" s="52">
        <v>0.62260930971576534</v>
      </c>
      <c r="F755" s="52">
        <v>0.65040435540990538</v>
      </c>
      <c r="G755" s="52">
        <v>0.7340000000000001</v>
      </c>
      <c r="H755" s="52">
        <v>0.75206971029632086</v>
      </c>
      <c r="I755" s="52">
        <v>0.83390164726605276</v>
      </c>
      <c r="J755" s="52">
        <v>0.7340000000000001</v>
      </c>
      <c r="K755" s="52">
        <v>0.75206971029632075</v>
      </c>
      <c r="L755" s="52">
        <v>0.83390164726605276</v>
      </c>
      <c r="M755" s="53">
        <v>240.58</v>
      </c>
      <c r="N755" s="53">
        <v>241.47539320688594</v>
      </c>
      <c r="O755" s="53">
        <v>201.15358354818656</v>
      </c>
      <c r="P755" s="53">
        <v>240.58</v>
      </c>
      <c r="Q755" s="53">
        <v>241.47539320688594</v>
      </c>
      <c r="R755" s="53">
        <v>201.15358354818656</v>
      </c>
      <c r="S755" s="53">
        <v>0</v>
      </c>
      <c r="T755" s="53">
        <v>0</v>
      </c>
      <c r="U755" s="53">
        <v>0</v>
      </c>
      <c r="V755" s="53">
        <v>176.51</v>
      </c>
      <c r="W755" s="53">
        <v>181.60632901279286</v>
      </c>
      <c r="X755" s="53">
        <v>167.74230467430235</v>
      </c>
      <c r="Y755" s="54">
        <v>3150</v>
      </c>
      <c r="Z755" s="54">
        <v>3240</v>
      </c>
      <c r="AA755" s="54">
        <v>3300</v>
      </c>
      <c r="AB755" s="51">
        <v>8</v>
      </c>
      <c r="AC755" s="52">
        <v>0.55975924333619953</v>
      </c>
    </row>
    <row r="756" spans="1:29" s="1" customFormat="1" x14ac:dyDescent="0.25">
      <c r="A756" s="51" t="s">
        <v>1556</v>
      </c>
      <c r="B756" s="51" t="s">
        <v>3600</v>
      </c>
      <c r="C756" s="51">
        <v>17</v>
      </c>
      <c r="D756" s="52">
        <v>0.71</v>
      </c>
      <c r="E756" s="52">
        <v>0.7591737545565006</v>
      </c>
      <c r="F756" s="52">
        <v>0.7754811119030649</v>
      </c>
      <c r="G756" s="52">
        <v>0.76300000000000001</v>
      </c>
      <c r="H756" s="52">
        <v>0.67945009953799351</v>
      </c>
      <c r="I756" s="52">
        <v>0.73079406775023259</v>
      </c>
      <c r="J756" s="52">
        <v>0.76300000000000001</v>
      </c>
      <c r="K756" s="52">
        <v>0.6794500995379934</v>
      </c>
      <c r="L756" s="52">
        <v>0.73079406775023259</v>
      </c>
      <c r="M756" s="53">
        <v>258.13</v>
      </c>
      <c r="N756" s="53">
        <v>307.07271874447326</v>
      </c>
      <c r="O756" s="53">
        <v>271.86381368111904</v>
      </c>
      <c r="P756" s="53">
        <v>258.13</v>
      </c>
      <c r="Q756" s="53">
        <v>307.07271874447326</v>
      </c>
      <c r="R756" s="53">
        <v>271.86381368111904</v>
      </c>
      <c r="S756" s="53">
        <v>0</v>
      </c>
      <c r="T756" s="53">
        <v>0</v>
      </c>
      <c r="U756" s="53">
        <v>0</v>
      </c>
      <c r="V756" s="53">
        <v>196.9</v>
      </c>
      <c r="W756" s="53">
        <v>208.64058931633463</v>
      </c>
      <c r="X756" s="53">
        <v>198.67646227411632</v>
      </c>
      <c r="Y756" s="54">
        <v>3675</v>
      </c>
      <c r="Z756" s="54">
        <v>3780</v>
      </c>
      <c r="AA756" s="54">
        <v>3850</v>
      </c>
      <c r="AB756" s="51">
        <v>17</v>
      </c>
      <c r="AC756" s="52">
        <v>0.32224999999999998</v>
      </c>
    </row>
    <row r="757" spans="1:29" s="1" customFormat="1" x14ac:dyDescent="0.25">
      <c r="A757" s="51" t="s">
        <v>53</v>
      </c>
      <c r="B757" s="51" t="s">
        <v>3600</v>
      </c>
      <c r="C757" s="51">
        <v>18</v>
      </c>
      <c r="D757" s="52">
        <v>0.72400000000000009</v>
      </c>
      <c r="E757" s="52">
        <v>0.79632742790637523</v>
      </c>
      <c r="F757" s="52">
        <v>0.85447164472874892</v>
      </c>
      <c r="G757" s="52">
        <v>1.0049999999999999</v>
      </c>
      <c r="H757" s="52">
        <v>1.0000076422801507</v>
      </c>
      <c r="I757" s="52">
        <v>0.59373624438771022</v>
      </c>
      <c r="J757" s="52">
        <v>1.3819999999999999</v>
      </c>
      <c r="K757" s="52">
        <v>1.2829004774650237</v>
      </c>
      <c r="L757" s="52">
        <v>0.59373624438771011</v>
      </c>
      <c r="M757" s="53">
        <v>171</v>
      </c>
      <c r="N757" s="53">
        <v>179.77767366582901</v>
      </c>
      <c r="O757" s="53">
        <v>273.83159320857152</v>
      </c>
      <c r="P757" s="53">
        <v>124.39</v>
      </c>
      <c r="Q757" s="53">
        <v>140.13483565959422</v>
      </c>
      <c r="R757" s="53">
        <v>273.83159320857152</v>
      </c>
      <c r="S757" s="53">
        <v>46.61</v>
      </c>
      <c r="T757" s="53">
        <v>39.642838006234811</v>
      </c>
      <c r="U757" s="53">
        <v>0</v>
      </c>
      <c r="V757" s="53">
        <v>171.92</v>
      </c>
      <c r="W757" s="53">
        <v>179.77904757717604</v>
      </c>
      <c r="X757" s="53">
        <v>162.58374174636043</v>
      </c>
      <c r="Y757" s="54">
        <v>2625</v>
      </c>
      <c r="Z757" s="54">
        <v>2700</v>
      </c>
      <c r="AA757" s="54">
        <v>2750</v>
      </c>
      <c r="AB757" s="51">
        <v>19</v>
      </c>
      <c r="AC757" s="52">
        <v>0.436</v>
      </c>
    </row>
    <row r="758" spans="1:29" s="1" customFormat="1" x14ac:dyDescent="0.25">
      <c r="A758" s="51" t="s">
        <v>1583</v>
      </c>
      <c r="B758" s="51" t="s">
        <v>3600</v>
      </c>
      <c r="C758" s="51">
        <v>29</v>
      </c>
      <c r="D758" s="52">
        <v>0.77</v>
      </c>
      <c r="E758" s="52">
        <v>0.84617840495498375</v>
      </c>
      <c r="F758" s="52">
        <v>0.92740517457925142</v>
      </c>
      <c r="G758" s="52">
        <v>0.92400000000000004</v>
      </c>
      <c r="H758" s="52">
        <v>0.95590357532307835</v>
      </c>
      <c r="I758" s="52">
        <v>0.87296559538524932</v>
      </c>
      <c r="J758" s="52">
        <v>1.9930000000000001</v>
      </c>
      <c r="K758" s="52">
        <v>1.1256755353737369</v>
      </c>
      <c r="L758" s="52">
        <v>1.0518710825179454</v>
      </c>
      <c r="M758" s="53">
        <v>150</v>
      </c>
      <c r="N758" s="53">
        <v>149.99979118843015</v>
      </c>
      <c r="O758" s="53">
        <v>150.00009656990147</v>
      </c>
      <c r="P758" s="53">
        <v>69.53</v>
      </c>
      <c r="Q758" s="53">
        <v>127.37714571288966</v>
      </c>
      <c r="R758" s="53">
        <v>124.48761619773396</v>
      </c>
      <c r="S758" s="53">
        <v>80.47</v>
      </c>
      <c r="T758" s="53">
        <v>22.622645475540509</v>
      </c>
      <c r="U758" s="53">
        <v>25.512480372167524</v>
      </c>
      <c r="V758" s="53">
        <v>138.55000000000001</v>
      </c>
      <c r="W758" s="53">
        <v>143.38533669473557</v>
      </c>
      <c r="X758" s="53">
        <v>130.94492360998893</v>
      </c>
      <c r="Y758" s="54">
        <v>2410</v>
      </c>
      <c r="Z758" s="54">
        <v>2480</v>
      </c>
      <c r="AA758" s="54">
        <v>2530</v>
      </c>
      <c r="AB758" s="51">
        <v>14</v>
      </c>
      <c r="AC758" s="52">
        <v>0.58871503082029397</v>
      </c>
    </row>
    <row r="759" spans="1:29" s="1" customFormat="1" x14ac:dyDescent="0.25">
      <c r="A759" s="51" t="s">
        <v>1504</v>
      </c>
      <c r="B759" s="51" t="s">
        <v>3600</v>
      </c>
      <c r="C759" s="51">
        <v>28</v>
      </c>
      <c r="D759" s="52">
        <v>0.84599999999999997</v>
      </c>
      <c r="E759" s="52">
        <v>0.82827808347872767</v>
      </c>
      <c r="F759" s="52">
        <v>0.85731265564863024</v>
      </c>
      <c r="G759" s="52">
        <v>0.84499999999999997</v>
      </c>
      <c r="H759" s="52">
        <v>0.8738836038052602</v>
      </c>
      <c r="I759" s="52">
        <v>0.8012526267327319</v>
      </c>
      <c r="J759" s="52">
        <v>1.413</v>
      </c>
      <c r="K759" s="52">
        <v>1.0491299966409138</v>
      </c>
      <c r="L759" s="52">
        <v>0.91081875132779588</v>
      </c>
      <c r="M759" s="53">
        <v>150</v>
      </c>
      <c r="N759" s="53">
        <v>149.99991606048346</v>
      </c>
      <c r="O759" s="53">
        <v>150.00027349978529</v>
      </c>
      <c r="P759" s="53">
        <v>89.71</v>
      </c>
      <c r="Q759" s="53">
        <v>124.94397037270824</v>
      </c>
      <c r="R759" s="53">
        <v>131.95612516444174</v>
      </c>
      <c r="S759" s="53">
        <v>60.29</v>
      </c>
      <c r="T759" s="53">
        <v>25.055945687775218</v>
      </c>
      <c r="U759" s="53">
        <v>18.044148335343557</v>
      </c>
      <c r="V759" s="53">
        <v>126.8</v>
      </c>
      <c r="W759" s="53">
        <v>131.08246721742182</v>
      </c>
      <c r="X759" s="53">
        <v>120.18811315233117</v>
      </c>
      <c r="Y759" s="54">
        <v>2205</v>
      </c>
      <c r="Z759" s="54">
        <v>2268</v>
      </c>
      <c r="AA759" s="54">
        <v>2310</v>
      </c>
      <c r="AB759" s="51">
        <v>29</v>
      </c>
      <c r="AC759" s="52">
        <v>0.74561403508771928</v>
      </c>
    </row>
    <row r="760" spans="1:29" s="1" customFormat="1" x14ac:dyDescent="0.25">
      <c r="A760" s="51" t="s">
        <v>1019</v>
      </c>
      <c r="B760" s="51" t="s">
        <v>3600</v>
      </c>
      <c r="C760" s="51">
        <v>29</v>
      </c>
      <c r="D760" s="52">
        <v>0.77400000000000002</v>
      </c>
      <c r="E760" s="52">
        <v>0.74204526118768077</v>
      </c>
      <c r="F760" s="52">
        <v>0.8014837554361729</v>
      </c>
      <c r="G760" s="52">
        <v>0.77800000000000002</v>
      </c>
      <c r="H760" s="52">
        <v>0.80966677943166443</v>
      </c>
      <c r="I760" s="52">
        <v>0.73907818584798168</v>
      </c>
      <c r="J760" s="52">
        <v>1.1559999999999999</v>
      </c>
      <c r="K760" s="52">
        <v>1.173171692415423</v>
      </c>
      <c r="L760" s="52">
        <v>1.4070360977715426</v>
      </c>
      <c r="M760" s="53">
        <v>150</v>
      </c>
      <c r="N760" s="53">
        <v>149.99990938532443</v>
      </c>
      <c r="O760" s="53">
        <v>152.91739515225169</v>
      </c>
      <c r="P760" s="53">
        <v>100.93</v>
      </c>
      <c r="Q760" s="53">
        <v>103.52273612825239</v>
      </c>
      <c r="R760" s="53">
        <v>80.323391256786081</v>
      </c>
      <c r="S760" s="53">
        <v>49.07</v>
      </c>
      <c r="T760" s="53">
        <v>46.477173257072025</v>
      </c>
      <c r="U760" s="53">
        <v>72.594003895465605</v>
      </c>
      <c r="V760" s="53">
        <v>116.73</v>
      </c>
      <c r="W760" s="53">
        <v>121.4499435470571</v>
      </c>
      <c r="X760" s="53">
        <v>113.01791099372512</v>
      </c>
      <c r="Y760" s="54">
        <v>2152</v>
      </c>
      <c r="Z760" s="54">
        <v>2214</v>
      </c>
      <c r="AA760" s="54">
        <v>2255</v>
      </c>
      <c r="AB760" s="51">
        <v>29</v>
      </c>
      <c r="AC760" s="37"/>
    </row>
    <row r="761" spans="1:29" s="1" customFormat="1" x14ac:dyDescent="0.25">
      <c r="A761" s="51" t="s">
        <v>1252</v>
      </c>
      <c r="B761" s="51" t="s">
        <v>3600</v>
      </c>
      <c r="C761" s="51">
        <v>27</v>
      </c>
      <c r="D761" s="52">
        <v>0.62</v>
      </c>
      <c r="E761" s="52">
        <v>0.67410233832306032</v>
      </c>
      <c r="F761" s="52">
        <v>0.8752555007815318</v>
      </c>
      <c r="G761" s="52">
        <v>0.78700000000000003</v>
      </c>
      <c r="H761" s="52">
        <v>0.8210293476564392</v>
      </c>
      <c r="I761" s="52">
        <v>0.8135860319978292</v>
      </c>
      <c r="J761" s="52">
        <v>0.96599999999999997</v>
      </c>
      <c r="K761" s="52">
        <v>0.9600566393958464</v>
      </c>
      <c r="L761" s="52">
        <v>0.84489289410795654</v>
      </c>
      <c r="M761" s="53">
        <v>161.69999999999999</v>
      </c>
      <c r="N761" s="53">
        <v>159.73916557054307</v>
      </c>
      <c r="O761" s="53">
        <v>150.00007827261729</v>
      </c>
      <c r="P761" s="53">
        <v>131.79</v>
      </c>
      <c r="Q761" s="53">
        <v>136.60708912559426</v>
      </c>
      <c r="R761" s="53">
        <v>144.44193972069201</v>
      </c>
      <c r="S761" s="53">
        <v>29.91</v>
      </c>
      <c r="T761" s="53">
        <v>23.132076444948805</v>
      </c>
      <c r="U761" s="53">
        <v>5.5581385519252713</v>
      </c>
      <c r="V761" s="53">
        <v>127.33</v>
      </c>
      <c r="W761" s="53">
        <v>131.1505429035669</v>
      </c>
      <c r="X761" s="53">
        <v>122.03796848118247</v>
      </c>
      <c r="Y761" s="54">
        <v>2310</v>
      </c>
      <c r="Z761" s="54">
        <v>2370</v>
      </c>
      <c r="AA761" s="54">
        <v>2370</v>
      </c>
      <c r="AB761" s="51">
        <v>27</v>
      </c>
      <c r="AC761" s="37"/>
    </row>
    <row r="762" spans="1:29" s="1" customFormat="1" x14ac:dyDescent="0.25">
      <c r="A762" s="51" t="s">
        <v>1584</v>
      </c>
      <c r="B762" s="51" t="s">
        <v>3600</v>
      </c>
      <c r="C762" s="51">
        <v>24</v>
      </c>
      <c r="D762" s="52">
        <v>0.67599999999999993</v>
      </c>
      <c r="E762" s="52">
        <v>0.67771914625502083</v>
      </c>
      <c r="F762" s="52">
        <v>0.72572899993040574</v>
      </c>
      <c r="G762" s="52">
        <v>0.84499999999999997</v>
      </c>
      <c r="H762" s="52">
        <v>0.89367418099818352</v>
      </c>
      <c r="I762" s="52">
        <v>0.82676156028289738</v>
      </c>
      <c r="J762" s="52">
        <v>0.92099999999999993</v>
      </c>
      <c r="K762" s="52">
        <v>1.1303467521149329</v>
      </c>
      <c r="L762" s="52">
        <v>0.98812346797399553</v>
      </c>
      <c r="M762" s="53">
        <v>150</v>
      </c>
      <c r="N762" s="53">
        <v>149.99895602789493</v>
      </c>
      <c r="O762" s="53">
        <v>149.9997910039751</v>
      </c>
      <c r="P762" s="53">
        <v>137.5</v>
      </c>
      <c r="Q762" s="53">
        <v>118.59209921910886</v>
      </c>
      <c r="R762" s="53">
        <v>125.50462090211045</v>
      </c>
      <c r="S762" s="53">
        <v>12.5</v>
      </c>
      <c r="T762" s="53">
        <v>31.40685680878607</v>
      </c>
      <c r="U762" s="53">
        <v>24.495170101864662</v>
      </c>
      <c r="V762" s="53">
        <v>126.7</v>
      </c>
      <c r="W762" s="53">
        <v>134.05019417881155</v>
      </c>
      <c r="X762" s="53">
        <v>124.01406125255498</v>
      </c>
      <c r="Y762" s="54">
        <v>2205</v>
      </c>
      <c r="Z762" s="54">
        <v>2268</v>
      </c>
      <c r="AA762" s="54">
        <v>2310</v>
      </c>
      <c r="AB762" s="51">
        <v>25</v>
      </c>
      <c r="AC762" s="37"/>
    </row>
    <row r="763" spans="1:29" s="1" customFormat="1" x14ac:dyDescent="0.25">
      <c r="A763" s="51" t="s">
        <v>92</v>
      </c>
      <c r="B763" s="51" t="s">
        <v>3600</v>
      </c>
      <c r="C763" s="51">
        <v>22</v>
      </c>
      <c r="D763" s="52">
        <v>0.72900000000000009</v>
      </c>
      <c r="E763" s="52">
        <v>0.76509170411757565</v>
      </c>
      <c r="F763" s="52">
        <v>0.80208050655811847</v>
      </c>
      <c r="G763" s="52">
        <v>0.91400000000000003</v>
      </c>
      <c r="H763" s="52">
        <v>1.0745021676831508</v>
      </c>
      <c r="I763" s="52">
        <v>0.97318771610664678</v>
      </c>
      <c r="J763" s="52">
        <v>0.91400000000000003</v>
      </c>
      <c r="K763" s="52">
        <v>1.0745021676831508</v>
      </c>
      <c r="L763" s="52">
        <v>1.0625892040857936</v>
      </c>
      <c r="M763" s="53">
        <v>228.41</v>
      </c>
      <c r="N763" s="53">
        <v>184.04219352221244</v>
      </c>
      <c r="O763" s="53">
        <v>183.14710373253547</v>
      </c>
      <c r="P763" s="53">
        <v>228.41</v>
      </c>
      <c r="Q763" s="53">
        <v>184.04219352221244</v>
      </c>
      <c r="R763" s="53">
        <v>167.73792817362602</v>
      </c>
      <c r="S763" s="53">
        <v>0</v>
      </c>
      <c r="T763" s="53">
        <v>0</v>
      </c>
      <c r="U763" s="53">
        <v>15.409175558909453</v>
      </c>
      <c r="V763" s="53">
        <v>208.72</v>
      </c>
      <c r="W763" s="53">
        <v>197.75373588477922</v>
      </c>
      <c r="X763" s="53">
        <v>178.23651159301329</v>
      </c>
      <c r="Y763" s="54">
        <v>2268</v>
      </c>
      <c r="Z763" s="54">
        <v>2332</v>
      </c>
      <c r="AA763" s="54">
        <v>2376</v>
      </c>
      <c r="AB763" s="51">
        <v>19</v>
      </c>
      <c r="AC763" s="37"/>
    </row>
    <row r="764" spans="1:29" s="1" customFormat="1" x14ac:dyDescent="0.25">
      <c r="A764" s="51" t="s">
        <v>115</v>
      </c>
      <c r="B764" s="51" t="s">
        <v>3600</v>
      </c>
      <c r="C764" s="51">
        <v>28</v>
      </c>
      <c r="D764" s="52">
        <v>0.78500000000000003</v>
      </c>
      <c r="E764" s="52">
        <v>0.8593895324258054</v>
      </c>
      <c r="F764" s="52">
        <v>0.90695142378559468</v>
      </c>
      <c r="G764" s="52">
        <v>1</v>
      </c>
      <c r="H764" s="52">
        <v>1</v>
      </c>
      <c r="I764" s="52">
        <v>0.98197268305969798</v>
      </c>
      <c r="J764" s="52">
        <v>1.099</v>
      </c>
      <c r="K764" s="52">
        <v>1.3751375201891343</v>
      </c>
      <c r="L764" s="52">
        <v>1.5001122383614294</v>
      </c>
      <c r="M764" s="53">
        <v>168.51</v>
      </c>
      <c r="N764" s="53">
        <v>175.73409812404415</v>
      </c>
      <c r="O764" s="53">
        <v>175.74576100375401</v>
      </c>
      <c r="P764" s="53">
        <v>153.27000000000001</v>
      </c>
      <c r="Q764" s="53">
        <v>127.79383555753317</v>
      </c>
      <c r="R764" s="53">
        <v>115.0430828147439</v>
      </c>
      <c r="S764" s="53">
        <v>15.25</v>
      </c>
      <c r="T764" s="53">
        <v>47.940262566510988</v>
      </c>
      <c r="U764" s="53">
        <v>60.702678189010101</v>
      </c>
      <c r="V764" s="53">
        <v>168.51</v>
      </c>
      <c r="W764" s="53">
        <v>175.73409812404418</v>
      </c>
      <c r="X764" s="53">
        <v>172.57753646922475</v>
      </c>
      <c r="Y764" s="54">
        <v>2415</v>
      </c>
      <c r="Z764" s="54">
        <v>2484</v>
      </c>
      <c r="AA764" s="54">
        <v>2530</v>
      </c>
      <c r="AB764" s="51">
        <v>28</v>
      </c>
      <c r="AC764" s="37"/>
    </row>
    <row r="765" spans="1:29" s="1" customFormat="1" x14ac:dyDescent="0.25">
      <c r="A765" s="51" t="s">
        <v>1368</v>
      </c>
      <c r="B765" s="51" t="s">
        <v>3600</v>
      </c>
      <c r="C765" s="51">
        <v>23</v>
      </c>
      <c r="D765" s="52">
        <v>0.78900000000000003</v>
      </c>
      <c r="E765" s="52">
        <v>0.82405217057732882</v>
      </c>
      <c r="F765" s="52">
        <v>0.80324658918645786</v>
      </c>
      <c r="G765" s="52">
        <v>0.95599999999999996</v>
      </c>
      <c r="H765" s="52">
        <v>1</v>
      </c>
      <c r="I765" s="52">
        <v>0.92120469190036547</v>
      </c>
      <c r="J765" s="52">
        <v>1.1819999999999999</v>
      </c>
      <c r="K765" s="52">
        <v>1.2529401683768557</v>
      </c>
      <c r="L765" s="52">
        <v>0.98890514091155912</v>
      </c>
      <c r="M765" s="53">
        <v>150</v>
      </c>
      <c r="N765" s="53">
        <v>158.79072697013876</v>
      </c>
      <c r="O765" s="53">
        <v>150.00017088817418</v>
      </c>
      <c r="P765" s="53">
        <v>121.37</v>
      </c>
      <c r="Q765" s="53">
        <v>126.73448499607696</v>
      </c>
      <c r="R765" s="53">
        <v>139.73115872435395</v>
      </c>
      <c r="S765" s="53">
        <v>28.63</v>
      </c>
      <c r="T765" s="53">
        <v>32.056241974061798</v>
      </c>
      <c r="U765" s="53">
        <v>10.269012163820239</v>
      </c>
      <c r="V765" s="53">
        <v>143.44999999999999</v>
      </c>
      <c r="W765" s="53">
        <v>158.79072697013876</v>
      </c>
      <c r="X765" s="53">
        <v>138.18086120804267</v>
      </c>
      <c r="Y765" s="54">
        <v>2300</v>
      </c>
      <c r="Z765" s="54">
        <v>2366</v>
      </c>
      <c r="AA765" s="54">
        <v>2410</v>
      </c>
      <c r="AB765" s="51">
        <v>24</v>
      </c>
      <c r="AC765" s="37"/>
    </row>
    <row r="766" spans="1:29" s="1" customFormat="1" x14ac:dyDescent="0.25">
      <c r="A766" s="51" t="s">
        <v>1587</v>
      </c>
      <c r="B766" s="51" t="s">
        <v>3600</v>
      </c>
      <c r="C766" s="51">
        <v>24</v>
      </c>
      <c r="D766" s="52">
        <v>0.61099999999999999</v>
      </c>
      <c r="E766" s="52">
        <v>0.72421441774491679</v>
      </c>
      <c r="F766" s="52">
        <v>0.83527272727272728</v>
      </c>
      <c r="G766" s="52">
        <v>0.39399999999999996</v>
      </c>
      <c r="H766" s="52">
        <v>0.4412817997390302</v>
      </c>
      <c r="I766" s="52">
        <v>0.49509131514210247</v>
      </c>
      <c r="J766" s="52">
        <v>0.46700000000000003</v>
      </c>
      <c r="K766" s="52">
        <v>0.52683556394482789</v>
      </c>
      <c r="L766" s="52">
        <v>0.49509131514210242</v>
      </c>
      <c r="M766" s="53">
        <v>427.35</v>
      </c>
      <c r="N766" s="53">
        <v>401.63879553883436</v>
      </c>
      <c r="O766" s="53">
        <v>330.49896497784772</v>
      </c>
      <c r="P766" s="53">
        <v>360.03</v>
      </c>
      <c r="Q766" s="53">
        <v>336.41595721687838</v>
      </c>
      <c r="R766" s="53">
        <v>330.49896497784772</v>
      </c>
      <c r="S766" s="53">
        <v>67.31</v>
      </c>
      <c r="T766" s="53">
        <v>65.22283832195599</v>
      </c>
      <c r="U766" s="53">
        <v>0</v>
      </c>
      <c r="V766" s="53">
        <v>168.3</v>
      </c>
      <c r="W766" s="53">
        <v>177.2358905403932</v>
      </c>
      <c r="X766" s="53">
        <v>163.62716722398628</v>
      </c>
      <c r="Y766" s="54">
        <v>2542</v>
      </c>
      <c r="Z766" s="54">
        <v>2617</v>
      </c>
      <c r="AA766" s="54">
        <v>2660</v>
      </c>
      <c r="AB766" s="51">
        <v>13</v>
      </c>
      <c r="AC766" s="52">
        <v>0.43633802816901407</v>
      </c>
    </row>
    <row r="767" spans="1:29" s="1" customFormat="1" x14ac:dyDescent="0.25">
      <c r="A767" s="51" t="s">
        <v>1588</v>
      </c>
      <c r="B767" s="51" t="s">
        <v>3600</v>
      </c>
      <c r="C767" s="51">
        <v>22</v>
      </c>
      <c r="D767" s="52">
        <v>0.56000000000000005</v>
      </c>
      <c r="E767" s="52">
        <v>0.65554693560899924</v>
      </c>
      <c r="F767" s="52">
        <v>0.709827456864216</v>
      </c>
      <c r="G767" s="52">
        <v>0.33399999999999996</v>
      </c>
      <c r="H767" s="52">
        <v>0.46026926243401617</v>
      </c>
      <c r="I767" s="52">
        <v>0.40554001027891762</v>
      </c>
      <c r="J767" s="52">
        <v>0.38200000000000001</v>
      </c>
      <c r="K767" s="52">
        <v>0.51994638656381631</v>
      </c>
      <c r="L767" s="52">
        <v>0.51657703998129534</v>
      </c>
      <c r="M767" s="53">
        <v>470.75</v>
      </c>
      <c r="N767" s="53">
        <v>386.12861604054081</v>
      </c>
      <c r="O767" s="53">
        <v>412.20601389477366</v>
      </c>
      <c r="P767" s="53">
        <v>412.2</v>
      </c>
      <c r="Q767" s="53">
        <v>341.8104979710904</v>
      </c>
      <c r="R767" s="53">
        <v>323.60329277888746</v>
      </c>
      <c r="S767" s="53">
        <v>58.55</v>
      </c>
      <c r="T767" s="53">
        <v>44.318118069450421</v>
      </c>
      <c r="U767" s="53">
        <v>88.602721115886183</v>
      </c>
      <c r="V767" s="53">
        <v>157.38999999999999</v>
      </c>
      <c r="W767" s="53">
        <v>177.72313330964712</v>
      </c>
      <c r="X767" s="53">
        <v>167.16603111191816</v>
      </c>
      <c r="Y767" s="54">
        <v>2625</v>
      </c>
      <c r="Z767" s="54">
        <v>2700</v>
      </c>
      <c r="AA767" s="54">
        <v>2750</v>
      </c>
      <c r="AB767" s="51">
        <v>23</v>
      </c>
      <c r="AC767" s="52">
        <v>0.31096774193548388</v>
      </c>
    </row>
    <row r="768" spans="1:29" s="1" customFormat="1" x14ac:dyDescent="0.25">
      <c r="A768" s="51" t="s">
        <v>1597</v>
      </c>
      <c r="B768" s="51" t="s">
        <v>3600</v>
      </c>
      <c r="C768" s="51">
        <v>23</v>
      </c>
      <c r="D768" s="52">
        <v>0.623</v>
      </c>
      <c r="E768" s="52">
        <v>0.66289993192648056</v>
      </c>
      <c r="F768" s="52">
        <v>0.77498181818181822</v>
      </c>
      <c r="G768" s="52">
        <v>0.64599999999999991</v>
      </c>
      <c r="H768" s="52">
        <v>0.73022967567466057</v>
      </c>
      <c r="I768" s="52">
        <v>0.56841809497049733</v>
      </c>
      <c r="J768" s="52">
        <v>0.9840000000000001</v>
      </c>
      <c r="K768" s="52">
        <v>0.91797757229982291</v>
      </c>
      <c r="L768" s="52">
        <v>1.0318847827174076</v>
      </c>
      <c r="M768" s="53">
        <v>150</v>
      </c>
      <c r="N768" s="53">
        <v>149.99957745804394</v>
      </c>
      <c r="O768" s="53">
        <v>173.64480062451628</v>
      </c>
      <c r="P768" s="53">
        <v>98.55</v>
      </c>
      <c r="Q768" s="53">
        <v>119.32115348320114</v>
      </c>
      <c r="R768" s="53">
        <v>95.652972527214956</v>
      </c>
      <c r="S768" s="53">
        <v>51.45</v>
      </c>
      <c r="T768" s="53">
        <v>30.67842397484279</v>
      </c>
      <c r="U768" s="53">
        <v>77.991828097301322</v>
      </c>
      <c r="V768" s="53">
        <v>96.92</v>
      </c>
      <c r="W768" s="53">
        <v>109.53414279852355</v>
      </c>
      <c r="X768" s="53">
        <v>98.702846772519365</v>
      </c>
      <c r="Y768" s="54">
        <v>1260</v>
      </c>
      <c r="Z768" s="54">
        <v>1296</v>
      </c>
      <c r="AA768" s="54">
        <v>1320</v>
      </c>
      <c r="AB768" s="51">
        <v>23</v>
      </c>
      <c r="AC768" s="37"/>
    </row>
    <row r="769" spans="1:29" s="1" customFormat="1" x14ac:dyDescent="0.25">
      <c r="A769" s="51" t="s">
        <v>1249</v>
      </c>
      <c r="B769" s="51" t="s">
        <v>3600</v>
      </c>
      <c r="C769" s="51">
        <v>28</v>
      </c>
      <c r="D769" s="52">
        <v>0.55100000000000005</v>
      </c>
      <c r="E769" s="52">
        <v>0.5897413338025691</v>
      </c>
      <c r="F769" s="52">
        <v>0.62299777235599874</v>
      </c>
      <c r="G769" s="52">
        <v>0.40600000000000003</v>
      </c>
      <c r="H769" s="52">
        <v>0.32968180116976231</v>
      </c>
      <c r="I769" s="52">
        <v>0.99960236622682253</v>
      </c>
      <c r="J769" s="52">
        <v>0.89900000000000002</v>
      </c>
      <c r="K769" s="52">
        <v>1.369991156379605</v>
      </c>
      <c r="L769" s="52">
        <v>1.0543969233151795</v>
      </c>
      <c r="M769" s="53">
        <v>482.17</v>
      </c>
      <c r="N769" s="53">
        <v>617.99443307501747</v>
      </c>
      <c r="O769" s="53">
        <v>189.91758120470394</v>
      </c>
      <c r="P769" s="53">
        <v>217.89</v>
      </c>
      <c r="Q769" s="53">
        <v>148.7173963571222</v>
      </c>
      <c r="R769" s="53">
        <v>180.04800598564466</v>
      </c>
      <c r="S769" s="53">
        <v>264.27999999999997</v>
      </c>
      <c r="T769" s="53">
        <v>469.27703671789521</v>
      </c>
      <c r="U769" s="53">
        <v>9.8695752190592589</v>
      </c>
      <c r="V769" s="53">
        <v>195.9</v>
      </c>
      <c r="W769" s="53">
        <v>203.74151780905788</v>
      </c>
      <c r="X769" s="53">
        <v>189.84206356029676</v>
      </c>
      <c r="Y769" s="54">
        <v>3622</v>
      </c>
      <c r="Z769" s="54">
        <v>3726</v>
      </c>
      <c r="AA769" s="54">
        <v>3795</v>
      </c>
      <c r="AB769" s="51">
        <v>17</v>
      </c>
      <c r="AC769" s="52">
        <v>0.36969230769230771</v>
      </c>
    </row>
    <row r="770" spans="1:29" s="1" customFormat="1" x14ac:dyDescent="0.25">
      <c r="A770" s="51" t="s">
        <v>322</v>
      </c>
      <c r="B770" s="51" t="s">
        <v>3600</v>
      </c>
      <c r="C770" s="51">
        <v>29</v>
      </c>
      <c r="D770" s="52">
        <v>0.88700000000000001</v>
      </c>
      <c r="E770" s="52">
        <v>0.93710145895235875</v>
      </c>
      <c r="F770" s="52">
        <v>0.95589503086313321</v>
      </c>
      <c r="G770" s="52">
        <v>1.6180000000000001</v>
      </c>
      <c r="H770" s="52">
        <v>1.685692420632722</v>
      </c>
      <c r="I770" s="52">
        <v>1.0303437421194968</v>
      </c>
      <c r="J770" s="52">
        <v>2.02</v>
      </c>
      <c r="K770" s="52">
        <v>1.6903223342234013</v>
      </c>
      <c r="L770" s="52">
        <v>2.0311733950458559</v>
      </c>
      <c r="M770" s="53">
        <v>96.52</v>
      </c>
      <c r="N770" s="53">
        <v>93.46537883571547</v>
      </c>
      <c r="O770" s="53">
        <v>154.32730825336202</v>
      </c>
      <c r="P770" s="53">
        <v>77.31</v>
      </c>
      <c r="Q770" s="53">
        <v>93.209370488095615</v>
      </c>
      <c r="R770" s="53">
        <v>78.284885320392988</v>
      </c>
      <c r="S770" s="53">
        <v>19.21</v>
      </c>
      <c r="T770" s="53">
        <v>0.25600834761985058</v>
      </c>
      <c r="U770" s="53">
        <v>76.042422932969032</v>
      </c>
      <c r="V770" s="53">
        <v>156.18</v>
      </c>
      <c r="W770" s="53">
        <v>157.55388069493159</v>
      </c>
      <c r="X770" s="53">
        <v>159.01017629699811</v>
      </c>
      <c r="Y770" s="54">
        <v>3150</v>
      </c>
      <c r="Z770" s="54">
        <v>3240</v>
      </c>
      <c r="AA770" s="54">
        <v>3300</v>
      </c>
      <c r="AB770" s="51">
        <v>30</v>
      </c>
      <c r="AC770" s="37"/>
    </row>
    <row r="771" spans="1:29" s="1" customFormat="1" x14ac:dyDescent="0.25">
      <c r="A771" s="51" t="s">
        <v>1508</v>
      </c>
      <c r="B771" s="51" t="s">
        <v>3600</v>
      </c>
      <c r="C771" s="51">
        <v>30</v>
      </c>
      <c r="D771" s="52">
        <v>0.79400000000000004</v>
      </c>
      <c r="E771" s="52">
        <v>0.84085648148148151</v>
      </c>
      <c r="F771" s="52">
        <v>0.88215892053973011</v>
      </c>
      <c r="G771" s="52">
        <v>0.64</v>
      </c>
      <c r="H771" s="52">
        <v>1.117243731356959</v>
      </c>
      <c r="I771" s="52">
        <v>1.3387909394992756</v>
      </c>
      <c r="J771" s="52">
        <v>1.3969999999999998</v>
      </c>
      <c r="K771" s="52">
        <v>1.9873688213616321</v>
      </c>
      <c r="L771" s="52">
        <v>1.4987284656819229</v>
      </c>
      <c r="M771" s="53">
        <v>264.22000000000003</v>
      </c>
      <c r="N771" s="53">
        <v>165.79585877468003</v>
      </c>
      <c r="O771" s="53">
        <v>139.99457440370611</v>
      </c>
      <c r="P771" s="53">
        <v>121.05</v>
      </c>
      <c r="Q771" s="53">
        <v>93.205841769240834</v>
      </c>
      <c r="R771" s="53">
        <v>125.05498633167088</v>
      </c>
      <c r="S771" s="53">
        <v>143.16</v>
      </c>
      <c r="T771" s="53">
        <v>72.590017005439208</v>
      </c>
      <c r="U771" s="53">
        <v>14.939588072035225</v>
      </c>
      <c r="V771" s="53">
        <v>169.12</v>
      </c>
      <c r="W771" s="53">
        <v>185.23438390095492</v>
      </c>
      <c r="X771" s="53">
        <v>187.42346779073893</v>
      </c>
      <c r="Y771" s="54">
        <v>3255</v>
      </c>
      <c r="Z771" s="54">
        <v>3682</v>
      </c>
      <c r="AA771" s="54">
        <v>3745</v>
      </c>
      <c r="AB771" s="51">
        <v>6</v>
      </c>
      <c r="AC771" s="52">
        <v>0.55026086956521736</v>
      </c>
    </row>
    <row r="772" spans="1:29" s="1" customFormat="1" x14ac:dyDescent="0.25">
      <c r="A772" s="51" t="s">
        <v>1510</v>
      </c>
      <c r="B772" s="51" t="s">
        <v>3600</v>
      </c>
      <c r="C772" s="51">
        <v>28</v>
      </c>
      <c r="D772" s="52">
        <v>0.67099999999999993</v>
      </c>
      <c r="E772" s="52">
        <v>0.79245772046912455</v>
      </c>
      <c r="F772" s="52">
        <v>0.84949941490053305</v>
      </c>
      <c r="G772" s="52">
        <v>0.36</v>
      </c>
      <c r="H772" s="52">
        <v>1.1013227304936619</v>
      </c>
      <c r="I772" s="52">
        <v>0.76296435166928489</v>
      </c>
      <c r="J772" s="52">
        <v>1.4330000000000001</v>
      </c>
      <c r="K772" s="52">
        <v>1.2954678060180227</v>
      </c>
      <c r="L772" s="52">
        <v>1.3900811131265065</v>
      </c>
      <c r="M772" s="53">
        <v>487.04</v>
      </c>
      <c r="N772" s="53">
        <v>165.95831420534876</v>
      </c>
      <c r="O772" s="53">
        <v>220.13213781875828</v>
      </c>
      <c r="P772" s="53">
        <v>122.36</v>
      </c>
      <c r="Q772" s="53">
        <v>141.08699799384826</v>
      </c>
      <c r="R772" s="53">
        <v>120.82242699831413</v>
      </c>
      <c r="S772" s="53">
        <v>364.68</v>
      </c>
      <c r="T772" s="53">
        <v>24.871316211500485</v>
      </c>
      <c r="U772" s="53">
        <v>99.309710820444167</v>
      </c>
      <c r="V772" s="53">
        <v>175.32</v>
      </c>
      <c r="W772" s="53">
        <v>182.77366374875976</v>
      </c>
      <c r="X772" s="53">
        <v>167.95297381246257</v>
      </c>
      <c r="Y772" s="54">
        <v>3255</v>
      </c>
      <c r="Z772" s="54">
        <v>3348</v>
      </c>
      <c r="AA772" s="54">
        <v>3410</v>
      </c>
      <c r="AB772" s="51">
        <v>28</v>
      </c>
      <c r="AC772" s="52">
        <v>0.50328358208955226</v>
      </c>
    </row>
    <row r="773" spans="1:29" s="1" customFormat="1" x14ac:dyDescent="0.25">
      <c r="A773" s="51" t="s">
        <v>1450</v>
      </c>
      <c r="B773" s="51" t="s">
        <v>3600</v>
      </c>
      <c r="C773" s="51">
        <v>22</v>
      </c>
      <c r="D773" s="52">
        <v>0.52100000000000002</v>
      </c>
      <c r="E773" s="52">
        <v>0.6146933273421703</v>
      </c>
      <c r="F773" s="52">
        <v>0.65748987854251018</v>
      </c>
      <c r="G773" s="52">
        <v>0.32600000000000001</v>
      </c>
      <c r="H773" s="52">
        <v>0.43334818503472677</v>
      </c>
      <c r="I773" s="52">
        <v>1.0410485112936345</v>
      </c>
      <c r="J773" s="52">
        <v>1.141</v>
      </c>
      <c r="K773" s="52">
        <v>1.318837689736861</v>
      </c>
      <c r="L773" s="52">
        <v>1.4808050383351588</v>
      </c>
      <c r="M773" s="53">
        <v>515.49</v>
      </c>
      <c r="N773" s="53">
        <v>431.13871242578944</v>
      </c>
      <c r="O773" s="53">
        <v>165.83045581029097</v>
      </c>
      <c r="P773" s="53">
        <v>147.22999999999999</v>
      </c>
      <c r="Q773" s="53">
        <v>141.66502821526313</v>
      </c>
      <c r="R773" s="53">
        <v>116.58357763459625</v>
      </c>
      <c r="S773" s="53">
        <v>368.26</v>
      </c>
      <c r="T773" s="53">
        <v>289.4736842105263</v>
      </c>
      <c r="U773" s="53">
        <v>49.246878175694732</v>
      </c>
      <c r="V773" s="53">
        <v>168.06</v>
      </c>
      <c r="W773" s="53">
        <v>186.83317852792487</v>
      </c>
      <c r="X773" s="53">
        <v>172.63754914844827</v>
      </c>
      <c r="Y773" s="54">
        <v>3100</v>
      </c>
      <c r="Z773" s="54">
        <v>3380</v>
      </c>
      <c r="AA773" s="54">
        <v>3450</v>
      </c>
      <c r="AB773" s="51">
        <v>8</v>
      </c>
      <c r="AC773" s="52">
        <v>0.57999999999999996</v>
      </c>
    </row>
    <row r="774" spans="1:29" s="1" customFormat="1" x14ac:dyDescent="0.25">
      <c r="A774" s="51" t="s">
        <v>1604</v>
      </c>
      <c r="B774" s="51" t="s">
        <v>3600</v>
      </c>
      <c r="C774" s="51">
        <v>18</v>
      </c>
      <c r="D774" s="52">
        <v>0.53799999999999992</v>
      </c>
      <c r="E774" s="52">
        <v>0.57169459962756053</v>
      </c>
      <c r="F774" s="52">
        <v>0.65423548215237082</v>
      </c>
      <c r="G774" s="52">
        <v>0.54799999999999993</v>
      </c>
      <c r="H774" s="52">
        <v>0.68555240793201133</v>
      </c>
      <c r="I774" s="52">
        <v>1.0000550357732527</v>
      </c>
      <c r="J774" s="52">
        <v>1.45</v>
      </c>
      <c r="K774" s="52">
        <v>0.68555240793201122</v>
      </c>
      <c r="L774" s="52">
        <v>1.157609734344142</v>
      </c>
      <c r="M774" s="53">
        <v>305.13</v>
      </c>
      <c r="N774" s="53">
        <v>257.89505727232404</v>
      </c>
      <c r="O774" s="53">
        <v>168.20336221580391</v>
      </c>
      <c r="P774" s="53">
        <v>115.28</v>
      </c>
      <c r="Q774" s="53">
        <v>257.89505727232404</v>
      </c>
      <c r="R774" s="53">
        <v>145.31030141450049</v>
      </c>
      <c r="S774" s="53">
        <v>189.85</v>
      </c>
      <c r="T774" s="53">
        <v>0</v>
      </c>
      <c r="U774" s="53">
        <v>22.893060801303413</v>
      </c>
      <c r="V774" s="53">
        <v>167.22</v>
      </c>
      <c r="W774" s="53">
        <v>176.80057750680569</v>
      </c>
      <c r="X774" s="53">
        <v>168.21261941790712</v>
      </c>
      <c r="Y774" s="54">
        <v>3160</v>
      </c>
      <c r="Z774" s="54">
        <v>3240</v>
      </c>
      <c r="AA774" s="54">
        <v>3300</v>
      </c>
      <c r="AB774" s="51">
        <v>15</v>
      </c>
      <c r="AC774" s="52">
        <v>0.1723076923076923</v>
      </c>
    </row>
    <row r="775" spans="1:29" s="1" customFormat="1" x14ac:dyDescent="0.25">
      <c r="A775" s="51" t="s">
        <v>10</v>
      </c>
      <c r="B775" s="51" t="s">
        <v>3600</v>
      </c>
      <c r="C775" s="51">
        <v>19</v>
      </c>
      <c r="D775" s="52">
        <v>0.27100000000000002</v>
      </c>
      <c r="E775" s="52">
        <v>0.33296858908341914</v>
      </c>
      <c r="F775" s="52">
        <v>0.38135969784492335</v>
      </c>
      <c r="G775" s="52">
        <v>0.35200000000000004</v>
      </c>
      <c r="H775" s="52">
        <v>0.7713801651863017</v>
      </c>
      <c r="I775" s="52">
        <v>0.95974776465748313</v>
      </c>
      <c r="J775" s="52">
        <v>0.88300000000000001</v>
      </c>
      <c r="K775" s="52">
        <v>1.0891517523415857</v>
      </c>
      <c r="L775" s="52">
        <v>1.1765628324441888</v>
      </c>
      <c r="M775" s="53">
        <v>447.06</v>
      </c>
      <c r="N775" s="53">
        <v>216.90715520968439</v>
      </c>
      <c r="O775" s="53">
        <v>168.54402464960017</v>
      </c>
      <c r="P775" s="53">
        <v>177.9</v>
      </c>
      <c r="Q775" s="53">
        <v>153.62218979680068</v>
      </c>
      <c r="R775" s="53">
        <v>137.48500840179543</v>
      </c>
      <c r="S775" s="53">
        <v>269.16000000000003</v>
      </c>
      <c r="T775" s="53">
        <v>63.2849654128837</v>
      </c>
      <c r="U775" s="53">
        <v>31.059016247804752</v>
      </c>
      <c r="V775" s="53">
        <v>157.16999999999999</v>
      </c>
      <c r="W775" s="53">
        <v>167.31787721573713</v>
      </c>
      <c r="X775" s="53">
        <v>161.75975090382951</v>
      </c>
      <c r="Y775" s="54">
        <v>3286</v>
      </c>
      <c r="Z775" s="54">
        <v>3380</v>
      </c>
      <c r="AA775" s="54">
        <v>3443</v>
      </c>
      <c r="AB775" s="51">
        <v>22</v>
      </c>
      <c r="AC775" s="52">
        <v>0.43266666666666664</v>
      </c>
    </row>
    <row r="776" spans="1:29" s="1" customFormat="1" x14ac:dyDescent="0.25">
      <c r="A776" s="51" t="s">
        <v>1680</v>
      </c>
      <c r="B776" s="51" t="s">
        <v>3600</v>
      </c>
      <c r="C776" s="51">
        <v>18</v>
      </c>
      <c r="D776" s="52">
        <v>0.56399999999999995</v>
      </c>
      <c r="E776" s="52">
        <v>0.54568463680080992</v>
      </c>
      <c r="F776" s="52">
        <v>0.60009694619486187</v>
      </c>
      <c r="G776" s="52">
        <v>0.34799999999999998</v>
      </c>
      <c r="H776" s="52">
        <v>0.34506795355647674</v>
      </c>
      <c r="I776" s="52">
        <v>0.62562095438807763</v>
      </c>
      <c r="J776" s="52">
        <v>0.434</v>
      </c>
      <c r="K776" s="52">
        <v>0.69289860373946588</v>
      </c>
      <c r="L776" s="52">
        <v>0.62562095438807763</v>
      </c>
      <c r="M776" s="53">
        <v>393.91</v>
      </c>
      <c r="N776" s="53">
        <v>420.61875344269976</v>
      </c>
      <c r="O776" s="53">
        <v>219.03209261430246</v>
      </c>
      <c r="P776" s="53">
        <v>315.64</v>
      </c>
      <c r="Q776" s="53">
        <v>209.47083988139042</v>
      </c>
      <c r="R776" s="53">
        <v>219.03209261430246</v>
      </c>
      <c r="S776" s="53">
        <v>78.260000000000005</v>
      </c>
      <c r="T776" s="53">
        <v>211.14791356130934</v>
      </c>
      <c r="U776" s="53">
        <v>0</v>
      </c>
      <c r="V776" s="53">
        <v>137.05000000000001</v>
      </c>
      <c r="W776" s="53">
        <v>145.14205247794865</v>
      </c>
      <c r="X776" s="53">
        <v>137.03106682297772</v>
      </c>
      <c r="Y776" s="54">
        <v>1155</v>
      </c>
      <c r="Z776" s="54">
        <v>2370</v>
      </c>
      <c r="AA776" s="54">
        <v>2420</v>
      </c>
      <c r="AB776" s="51">
        <v>18</v>
      </c>
      <c r="AC776" s="37"/>
    </row>
    <row r="777" spans="1:29" s="1" customFormat="1" x14ac:dyDescent="0.25">
      <c r="A777" s="51" t="s">
        <v>1608</v>
      </c>
      <c r="B777" s="51" t="s">
        <v>3600</v>
      </c>
      <c r="C777" s="51">
        <v>29</v>
      </c>
      <c r="D777" s="52">
        <v>0.8640000000000001</v>
      </c>
      <c r="E777" s="52">
        <v>0.90225703295175419</v>
      </c>
      <c r="F777" s="52">
        <v>0.87624031199091668</v>
      </c>
      <c r="G777" s="52">
        <v>0.60899999999999999</v>
      </c>
      <c r="H777" s="52">
        <v>0.53526717078221586</v>
      </c>
      <c r="I777" s="52">
        <v>0.8104112015807583</v>
      </c>
      <c r="J777" s="52">
        <v>1.3080000000000001</v>
      </c>
      <c r="K777" s="52">
        <v>1.1690995065789473</v>
      </c>
      <c r="L777" s="52">
        <v>1.3900691135299961</v>
      </c>
      <c r="M777" s="53">
        <v>186.39</v>
      </c>
      <c r="N777" s="53">
        <v>217.37535460379618</v>
      </c>
      <c r="O777" s="53">
        <v>148.3321970859389</v>
      </c>
      <c r="P777" s="53">
        <v>86.71</v>
      </c>
      <c r="Q777" s="53">
        <v>99.524369313124595</v>
      </c>
      <c r="R777" s="53">
        <v>86.477767834336973</v>
      </c>
      <c r="S777" s="53">
        <v>99.68</v>
      </c>
      <c r="T777" s="53">
        <v>117.85098529067159</v>
      </c>
      <c r="U777" s="53">
        <v>61.854429251601928</v>
      </c>
      <c r="V777" s="53">
        <v>113.45</v>
      </c>
      <c r="W777" s="53">
        <v>116.35389105655489</v>
      </c>
      <c r="X777" s="53">
        <v>120.2100740735296</v>
      </c>
      <c r="Y777" s="54">
        <v>1890</v>
      </c>
      <c r="Z777" s="54">
        <v>1944</v>
      </c>
      <c r="AA777" s="54">
        <v>2200</v>
      </c>
      <c r="AB777" s="51">
        <v>4</v>
      </c>
      <c r="AC777" s="37"/>
    </row>
    <row r="778" spans="1:29" s="1" customFormat="1" x14ac:dyDescent="0.25">
      <c r="A778" s="51" t="s">
        <v>855</v>
      </c>
      <c r="B778" s="51" t="s">
        <v>3600</v>
      </c>
      <c r="C778" s="51">
        <v>29</v>
      </c>
      <c r="D778" s="52">
        <v>0.75800000000000001</v>
      </c>
      <c r="E778" s="52">
        <v>0.88733486223715241</v>
      </c>
      <c r="F778" s="52">
        <v>0.95056841250507507</v>
      </c>
      <c r="G778" s="52">
        <v>1.042</v>
      </c>
      <c r="H778" s="52">
        <v>1.0525637914931381</v>
      </c>
      <c r="I778" s="52">
        <v>1.3690878876574071</v>
      </c>
      <c r="J778" s="52">
        <v>2.222</v>
      </c>
      <c r="K778" s="52">
        <v>2.4856263760414743</v>
      </c>
      <c r="L778" s="52">
        <v>2.4427931655198445</v>
      </c>
      <c r="M778" s="53">
        <v>203.8</v>
      </c>
      <c r="N778" s="53">
        <v>208.05958331100226</v>
      </c>
      <c r="O778" s="53">
        <v>167.87675627464728</v>
      </c>
      <c r="P778" s="53">
        <v>95.58</v>
      </c>
      <c r="Q778" s="53">
        <v>88.10494850600864</v>
      </c>
      <c r="R778" s="53">
        <v>94.088208890957404</v>
      </c>
      <c r="S778" s="53">
        <v>108.23</v>
      </c>
      <c r="T778" s="53">
        <v>119.95463480499363</v>
      </c>
      <c r="U778" s="53">
        <v>73.78854738368986</v>
      </c>
      <c r="V778" s="53">
        <v>212.41</v>
      </c>
      <c r="W778" s="53">
        <v>218.99598386631098</v>
      </c>
      <c r="X778" s="53">
        <v>229.8380336348342</v>
      </c>
      <c r="Y778" s="54">
        <v>3727</v>
      </c>
      <c r="Z778" s="54">
        <v>3834</v>
      </c>
      <c r="AA778" s="54">
        <v>4070</v>
      </c>
      <c r="AB778" s="51">
        <v>5</v>
      </c>
      <c r="AC778" s="52">
        <v>0.5889602053915276</v>
      </c>
    </row>
    <row r="779" spans="1:29" s="1" customFormat="1" x14ac:dyDescent="0.25">
      <c r="A779" s="51" t="s">
        <v>1311</v>
      </c>
      <c r="B779" s="51" t="s">
        <v>3600</v>
      </c>
      <c r="C779" s="51">
        <v>30</v>
      </c>
      <c r="D779" s="52">
        <v>0.94599999999999995</v>
      </c>
      <c r="E779" s="52">
        <v>0.96774668630338734</v>
      </c>
      <c r="F779" s="52">
        <v>0.97429408630793823</v>
      </c>
      <c r="G779" s="52">
        <v>1.6840000000000002</v>
      </c>
      <c r="H779" s="52">
        <v>1.6379876099686006</v>
      </c>
      <c r="I779" s="52">
        <v>1.2445551810054227</v>
      </c>
      <c r="J779" s="52">
        <v>1.7730000000000001</v>
      </c>
      <c r="K779" s="52">
        <v>1.7728942775787635</v>
      </c>
      <c r="L779" s="52">
        <v>1.9412033650329188</v>
      </c>
      <c r="M779" s="53">
        <v>113.7</v>
      </c>
      <c r="N779" s="53">
        <v>117.96465832094489</v>
      </c>
      <c r="O779" s="53">
        <v>156.12915036269195</v>
      </c>
      <c r="P779" s="53">
        <v>108</v>
      </c>
      <c r="Q779" s="53">
        <v>108.98825225369526</v>
      </c>
      <c r="R779" s="53">
        <v>100.09839591771356</v>
      </c>
      <c r="S779" s="53">
        <v>5.7</v>
      </c>
      <c r="T779" s="53">
        <v>8.9764060672496324</v>
      </c>
      <c r="U779" s="53">
        <v>56.030754444978378</v>
      </c>
      <c r="V779" s="53">
        <v>191.44</v>
      </c>
      <c r="W779" s="53">
        <v>193.22464874388712</v>
      </c>
      <c r="X779" s="53">
        <v>194.31134298986294</v>
      </c>
      <c r="Y779" s="54">
        <v>3885</v>
      </c>
      <c r="Z779" s="54">
        <v>3996</v>
      </c>
      <c r="AA779" s="54">
        <v>4070</v>
      </c>
      <c r="AB779" s="51">
        <v>14</v>
      </c>
      <c r="AC779" s="52">
        <v>0.54053333333333331</v>
      </c>
    </row>
    <row r="780" spans="1:29" s="1" customFormat="1" x14ac:dyDescent="0.25">
      <c r="A780" s="51" t="s">
        <v>1172</v>
      </c>
      <c r="B780" s="51" t="s">
        <v>3600</v>
      </c>
      <c r="C780" s="51">
        <v>24</v>
      </c>
      <c r="D780" s="52">
        <v>0.76800000000000002</v>
      </c>
      <c r="E780" s="52">
        <v>0.79478012155881306</v>
      </c>
      <c r="F780" s="52">
        <v>0.88726475424812712</v>
      </c>
      <c r="G780" s="52">
        <v>0.87599999999999989</v>
      </c>
      <c r="H780" s="52">
        <v>1.0712053817593647</v>
      </c>
      <c r="I780" s="52">
        <v>0.96947465566991042</v>
      </c>
      <c r="J780" s="52">
        <v>1.3619999999999999</v>
      </c>
      <c r="K780" s="52">
        <v>1.2021121531311019</v>
      </c>
      <c r="L780" s="52">
        <v>1.2511382481531734</v>
      </c>
      <c r="M780" s="53">
        <v>192.24</v>
      </c>
      <c r="N780" s="53">
        <v>162.40467737570248</v>
      </c>
      <c r="O780" s="53">
        <v>166.49000001944955</v>
      </c>
      <c r="P780" s="53">
        <v>123.72</v>
      </c>
      <c r="Q780" s="53">
        <v>144.71924601595211</v>
      </c>
      <c r="R780" s="53">
        <v>129.00879313664663</v>
      </c>
      <c r="S780" s="53">
        <v>68.52</v>
      </c>
      <c r="T780" s="53">
        <v>17.685431359750371</v>
      </c>
      <c r="U780" s="53">
        <v>37.481206882802915</v>
      </c>
      <c r="V780" s="53">
        <v>168.45</v>
      </c>
      <c r="W780" s="53">
        <v>173.96876442774584</v>
      </c>
      <c r="X780" s="53">
        <v>161.40783544133922</v>
      </c>
      <c r="Y780" s="54">
        <v>2751</v>
      </c>
      <c r="Z780" s="54">
        <v>2829</v>
      </c>
      <c r="AA780" s="54">
        <v>2882</v>
      </c>
      <c r="AB780" s="51">
        <v>26</v>
      </c>
      <c r="AC780" s="52">
        <v>0.52925925925925921</v>
      </c>
    </row>
    <row r="781" spans="1:29" s="1" customFormat="1" x14ac:dyDescent="0.25">
      <c r="A781" s="51" t="s">
        <v>1505</v>
      </c>
      <c r="B781" s="51" t="s">
        <v>3600</v>
      </c>
      <c r="C781" s="51">
        <v>21</v>
      </c>
      <c r="D781" s="52">
        <v>0.65900000000000003</v>
      </c>
      <c r="E781" s="52">
        <v>0.67503982355103542</v>
      </c>
      <c r="F781" s="52">
        <v>0.69601193705914266</v>
      </c>
      <c r="G781" s="52">
        <v>0.96</v>
      </c>
      <c r="H781" s="52">
        <v>1</v>
      </c>
      <c r="I781" s="52">
        <v>0.98705608517633681</v>
      </c>
      <c r="J781" s="52">
        <v>1.254</v>
      </c>
      <c r="K781" s="52">
        <v>1.3030945195500601</v>
      </c>
      <c r="L781" s="52">
        <v>1.5550848996090867</v>
      </c>
      <c r="M781" s="53">
        <v>182</v>
      </c>
      <c r="N781" s="53">
        <v>194.1652182616038</v>
      </c>
      <c r="O781" s="53">
        <v>183.48019980605733</v>
      </c>
      <c r="P781" s="53">
        <v>139.28</v>
      </c>
      <c r="Q781" s="53">
        <v>149.00317309955864</v>
      </c>
      <c r="R781" s="53">
        <v>116.46003878853483</v>
      </c>
      <c r="S781" s="53">
        <v>42.72</v>
      </c>
      <c r="T781" s="53">
        <v>45.16204516204516</v>
      </c>
      <c r="U781" s="53">
        <v>67.020161017522497</v>
      </c>
      <c r="V781" s="53">
        <v>174.65</v>
      </c>
      <c r="W781" s="53">
        <v>194.1652182616038</v>
      </c>
      <c r="X781" s="53">
        <v>181.10524772793903</v>
      </c>
      <c r="Y781" s="54">
        <v>3281</v>
      </c>
      <c r="Z781" s="54">
        <v>3591</v>
      </c>
      <c r="AA781" s="54">
        <v>3575</v>
      </c>
      <c r="AB781" s="51">
        <v>8</v>
      </c>
      <c r="AC781" s="52">
        <v>0.36481287163343828</v>
      </c>
    </row>
    <row r="782" spans="1:29" s="1" customFormat="1" x14ac:dyDescent="0.25">
      <c r="A782" s="51" t="s">
        <v>131</v>
      </c>
      <c r="B782" s="51" t="s">
        <v>3600</v>
      </c>
      <c r="C782" s="51">
        <v>30</v>
      </c>
      <c r="D782" s="52">
        <v>0.81599999999999995</v>
      </c>
      <c r="E782" s="52">
        <v>0.80969072164948452</v>
      </c>
      <c r="F782" s="52">
        <v>0.87806125057518281</v>
      </c>
      <c r="G782" s="52">
        <v>0.57600000000000007</v>
      </c>
      <c r="H782" s="52">
        <v>0.64143180467574501</v>
      </c>
      <c r="I782" s="52">
        <v>1.2638500760429192</v>
      </c>
      <c r="J782" s="52">
        <v>1.0759999999999998</v>
      </c>
      <c r="K782" s="52">
        <v>1.1500421657795228</v>
      </c>
      <c r="L782" s="52">
        <v>1.4634592433754112</v>
      </c>
      <c r="M782" s="53">
        <v>172.16</v>
      </c>
      <c r="N782" s="53">
        <v>192.01383274555818</v>
      </c>
      <c r="O782" s="53">
        <v>117.00060490255383</v>
      </c>
      <c r="P782" s="53">
        <v>92.21</v>
      </c>
      <c r="Q782" s="53">
        <v>107.0950117530752</v>
      </c>
      <c r="R782" s="53">
        <v>101.04225592378032</v>
      </c>
      <c r="S782" s="53">
        <v>79.95</v>
      </c>
      <c r="T782" s="53">
        <v>84.918820992482978</v>
      </c>
      <c r="U782" s="53">
        <v>15.958348978773509</v>
      </c>
      <c r="V782" s="53">
        <v>99.22</v>
      </c>
      <c r="W782" s="53">
        <v>123.16377926069005</v>
      </c>
      <c r="X782" s="53">
        <v>147.8712234031602</v>
      </c>
      <c r="Y782" s="54">
        <v>1832</v>
      </c>
      <c r="Z782" s="54">
        <v>2257</v>
      </c>
      <c r="AA782" s="54">
        <v>2988</v>
      </c>
      <c r="AB782" s="51">
        <v>21</v>
      </c>
      <c r="AC782" s="37"/>
    </row>
    <row r="783" spans="1:29" s="1" customFormat="1" x14ac:dyDescent="0.25">
      <c r="A783" s="51" t="s">
        <v>1622</v>
      </c>
      <c r="B783" s="51" t="s">
        <v>3600</v>
      </c>
      <c r="C783" s="51">
        <v>22</v>
      </c>
      <c r="D783" s="52">
        <v>0.63700000000000001</v>
      </c>
      <c r="E783" s="52">
        <v>0.66061198826323875</v>
      </c>
      <c r="F783" s="52">
        <v>0.69794122269369796</v>
      </c>
      <c r="G783" s="52">
        <v>0.83400000000000007</v>
      </c>
      <c r="H783" s="52">
        <v>0.81267690818918592</v>
      </c>
      <c r="I783" s="52">
        <v>0.85499429176525088</v>
      </c>
      <c r="J783" s="52">
        <v>0.83400000000000007</v>
      </c>
      <c r="K783" s="52">
        <v>0.81267690818918592</v>
      </c>
      <c r="L783" s="52">
        <v>0.85499429176525088</v>
      </c>
      <c r="M783" s="53">
        <v>177.64</v>
      </c>
      <c r="N783" s="53">
        <v>191.48808034762951</v>
      </c>
      <c r="O783" s="53">
        <v>190.46403529504451</v>
      </c>
      <c r="P783" s="53">
        <v>177.64</v>
      </c>
      <c r="Q783" s="53">
        <v>191.48808034762951</v>
      </c>
      <c r="R783" s="53">
        <v>190.46403529504451</v>
      </c>
      <c r="S783" s="53">
        <v>0</v>
      </c>
      <c r="T783" s="53">
        <v>0</v>
      </c>
      <c r="U783" s="53">
        <v>0</v>
      </c>
      <c r="V783" s="53">
        <v>148.09</v>
      </c>
      <c r="W783" s="53">
        <v>155.61794109199397</v>
      </c>
      <c r="X783" s="53">
        <v>162.84566296383832</v>
      </c>
      <c r="Y783" s="54">
        <v>3090</v>
      </c>
      <c r="Z783" s="54">
        <v>3178</v>
      </c>
      <c r="AA783" s="54">
        <v>3680</v>
      </c>
      <c r="AB783" s="51">
        <v>4</v>
      </c>
      <c r="AC783" s="52">
        <v>0.58447368421052637</v>
      </c>
    </row>
    <row r="784" spans="1:29" s="1" customFormat="1" x14ac:dyDescent="0.25">
      <c r="A784" s="51" t="s">
        <v>1624</v>
      </c>
      <c r="B784" s="51" t="s">
        <v>3600</v>
      </c>
      <c r="C784" s="51">
        <v>27</v>
      </c>
      <c r="D784" s="52">
        <v>0.81299999999999994</v>
      </c>
      <c r="E784" s="52">
        <v>0.83054825384904241</v>
      </c>
      <c r="F784" s="52">
        <v>0.79506558943619143</v>
      </c>
      <c r="G784" s="52">
        <v>0.32500000000000001</v>
      </c>
      <c r="H784" s="52">
        <v>0.39748194875270443</v>
      </c>
      <c r="I784" s="52">
        <v>0.34900049079068157</v>
      </c>
      <c r="J784" s="52">
        <v>0.624</v>
      </c>
      <c r="K784" s="52">
        <v>0.70638538366038506</v>
      </c>
      <c r="L784" s="52">
        <v>0.54253998624299304</v>
      </c>
      <c r="M784" s="53">
        <v>366.69</v>
      </c>
      <c r="N784" s="53">
        <v>343.01220924254415</v>
      </c>
      <c r="O784" s="53">
        <v>363.63476641425234</v>
      </c>
      <c r="P784" s="53">
        <v>190.66</v>
      </c>
      <c r="Q784" s="53">
        <v>193.01243277316559</v>
      </c>
      <c r="R784" s="53">
        <v>233.91586825876647</v>
      </c>
      <c r="S784" s="53">
        <v>176.04</v>
      </c>
      <c r="T784" s="53">
        <v>149.99977646937853</v>
      </c>
      <c r="U784" s="53">
        <v>129.71889815548587</v>
      </c>
      <c r="V784" s="53">
        <v>119.01</v>
      </c>
      <c r="W784" s="53">
        <v>136.34116137569686</v>
      </c>
      <c r="X784" s="53">
        <v>126.90871194712892</v>
      </c>
      <c r="Y784" s="54">
        <v>2100</v>
      </c>
      <c r="Z784" s="54">
        <v>2550</v>
      </c>
      <c r="AA784" s="54">
        <v>2587</v>
      </c>
      <c r="AB784" s="51">
        <v>8</v>
      </c>
      <c r="AC784" s="52">
        <v>0.43536231884057969</v>
      </c>
    </row>
    <row r="785" spans="1:29" s="1" customFormat="1" x14ac:dyDescent="0.25">
      <c r="A785" s="51" t="s">
        <v>1629</v>
      </c>
      <c r="B785" s="51" t="s">
        <v>3600</v>
      </c>
      <c r="C785" s="51">
        <v>30</v>
      </c>
      <c r="D785" s="52">
        <v>0.67</v>
      </c>
      <c r="E785" s="52">
        <v>0.70268235294117642</v>
      </c>
      <c r="F785" s="52">
        <v>0.73191094619666053</v>
      </c>
      <c r="G785" s="52">
        <v>0.36</v>
      </c>
      <c r="H785" s="52">
        <v>0.43661405388533236</v>
      </c>
      <c r="I785" s="52">
        <v>0.79277963402937546</v>
      </c>
      <c r="J785" s="52">
        <v>0.94299999999999995</v>
      </c>
      <c r="K785" s="52">
        <v>0.876709274225139</v>
      </c>
      <c r="L785" s="52">
        <v>0.79277963402937546</v>
      </c>
      <c r="M785" s="53">
        <v>385.11</v>
      </c>
      <c r="N785" s="53">
        <v>333.3977069645598</v>
      </c>
      <c r="O785" s="53">
        <v>167.7457414489852</v>
      </c>
      <c r="P785" s="53">
        <v>146.88</v>
      </c>
      <c r="Q785" s="53">
        <v>166.03693912389156</v>
      </c>
      <c r="R785" s="53">
        <v>167.7457414489852</v>
      </c>
      <c r="S785" s="53">
        <v>238.23</v>
      </c>
      <c r="T785" s="53">
        <v>167.36076784066825</v>
      </c>
      <c r="U785" s="53">
        <v>0</v>
      </c>
      <c r="V785" s="53">
        <v>138.49</v>
      </c>
      <c r="W785" s="53">
        <v>145.56612439387055</v>
      </c>
      <c r="X785" s="53">
        <v>132.98540751591273</v>
      </c>
      <c r="Y785" s="54">
        <v>2310</v>
      </c>
      <c r="Z785" s="54">
        <v>2376</v>
      </c>
      <c r="AA785" s="54">
        <v>2420</v>
      </c>
      <c r="AB785" s="51">
        <v>14</v>
      </c>
      <c r="AC785" s="52">
        <v>0.32826086956521738</v>
      </c>
    </row>
    <row r="786" spans="1:29" s="1" customFormat="1" x14ac:dyDescent="0.25">
      <c r="A786" s="51" t="s">
        <v>1383</v>
      </c>
      <c r="B786" s="51" t="s">
        <v>3600</v>
      </c>
      <c r="C786" s="51">
        <v>21</v>
      </c>
      <c r="D786" s="52">
        <v>0.75700000000000001</v>
      </c>
      <c r="E786" s="52">
        <v>0.85389167045971781</v>
      </c>
      <c r="F786" s="52">
        <v>0.83117711370262393</v>
      </c>
      <c r="G786" s="52">
        <v>0.34399999999999997</v>
      </c>
      <c r="H786" s="52">
        <v>0.37585048588390879</v>
      </c>
      <c r="I786" s="52">
        <v>0.87310325401393707</v>
      </c>
      <c r="J786" s="52">
        <v>0.81099999999999994</v>
      </c>
      <c r="K786" s="52">
        <v>0.89303638519677864</v>
      </c>
      <c r="L786" s="52">
        <v>0.92917911639258266</v>
      </c>
      <c r="M786" s="53">
        <v>353.5</v>
      </c>
      <c r="N786" s="53">
        <v>324.07507245524437</v>
      </c>
      <c r="O786" s="53">
        <v>163.69313426253089</v>
      </c>
      <c r="P786" s="53">
        <v>149.91</v>
      </c>
      <c r="Q786" s="53">
        <v>136.39284520118107</v>
      </c>
      <c r="R786" s="53">
        <v>153.81427075032451</v>
      </c>
      <c r="S786" s="53">
        <v>203.58</v>
      </c>
      <c r="T786" s="53">
        <v>187.68222725406332</v>
      </c>
      <c r="U786" s="53">
        <v>9.8788635122063688</v>
      </c>
      <c r="V786" s="53">
        <v>121.55</v>
      </c>
      <c r="W786" s="53">
        <v>121.80377344516654</v>
      </c>
      <c r="X786" s="53">
        <v>142.921008184356</v>
      </c>
      <c r="Y786" s="54">
        <v>2205</v>
      </c>
      <c r="Z786" s="54">
        <v>2290</v>
      </c>
      <c r="AA786" s="54">
        <v>2872</v>
      </c>
      <c r="AB786" s="51">
        <v>21</v>
      </c>
      <c r="AC786" s="52">
        <v>0.5432522458867467</v>
      </c>
    </row>
    <row r="787" spans="1:29" s="1" customFormat="1" x14ac:dyDescent="0.25">
      <c r="A787" s="51" t="s">
        <v>1343</v>
      </c>
      <c r="B787" s="51" t="s">
        <v>3600</v>
      </c>
      <c r="C787" s="51">
        <v>17</v>
      </c>
      <c r="D787" s="52">
        <v>0.84400000000000008</v>
      </c>
      <c r="E787" s="52">
        <v>0.90120160213618161</v>
      </c>
      <c r="F787" s="52">
        <v>0.94835287548855385</v>
      </c>
      <c r="G787" s="52">
        <v>0.41100000000000003</v>
      </c>
      <c r="H787" s="52">
        <v>0.45045002490595853</v>
      </c>
      <c r="I787" s="52">
        <v>0.85710005991611748</v>
      </c>
      <c r="J787" s="52">
        <v>0.71299999999999997</v>
      </c>
      <c r="K787" s="52">
        <v>0.85960944350206103</v>
      </c>
      <c r="L787" s="52">
        <v>0.91821462398922882</v>
      </c>
      <c r="M787" s="53">
        <v>320.82</v>
      </c>
      <c r="N787" s="53">
        <v>304.12246598348509</v>
      </c>
      <c r="O787" s="53">
        <v>149.65008966452348</v>
      </c>
      <c r="P787" s="53">
        <v>184.93</v>
      </c>
      <c r="Q787" s="53">
        <v>159.3653645993175</v>
      </c>
      <c r="R787" s="53">
        <v>139.68967327122425</v>
      </c>
      <c r="S787" s="53">
        <v>135.88</v>
      </c>
      <c r="T787" s="53">
        <v>144.75710138416756</v>
      </c>
      <c r="U787" s="53">
        <v>9.9604163932992176</v>
      </c>
      <c r="V787" s="53">
        <v>131.79</v>
      </c>
      <c r="W787" s="53">
        <v>136.99197237672237</v>
      </c>
      <c r="X787" s="53">
        <v>128.2651008179154</v>
      </c>
      <c r="Y787" s="54">
        <v>2520</v>
      </c>
      <c r="Z787" s="54">
        <v>2590</v>
      </c>
      <c r="AA787" s="54">
        <v>2640</v>
      </c>
      <c r="AB787" s="51">
        <v>18</v>
      </c>
      <c r="AC787" s="52">
        <v>0.43065693430656932</v>
      </c>
    </row>
    <row r="788" spans="1:29" s="1" customFormat="1" x14ac:dyDescent="0.25">
      <c r="A788" s="51" t="s">
        <v>1544</v>
      </c>
      <c r="B788" s="51" t="s">
        <v>3600</v>
      </c>
      <c r="C788" s="51">
        <v>27</v>
      </c>
      <c r="D788" s="52">
        <v>0.8590000000000001</v>
      </c>
      <c r="E788" s="52">
        <v>0.95236044107512063</v>
      </c>
      <c r="F788" s="52">
        <v>0.74279577590835866</v>
      </c>
      <c r="G788" s="52">
        <v>0.23899999999999999</v>
      </c>
      <c r="H788" s="52">
        <v>0.41138630890952871</v>
      </c>
      <c r="I788" s="52">
        <v>0.49355489431683064</v>
      </c>
      <c r="J788" s="52">
        <v>0.621</v>
      </c>
      <c r="K788" s="52">
        <v>0.8043371734388961</v>
      </c>
      <c r="L788" s="52">
        <v>0.49355489431683064</v>
      </c>
      <c r="M788" s="53">
        <v>426.94</v>
      </c>
      <c r="N788" s="53">
        <v>254.83681502195964</v>
      </c>
      <c r="O788" s="53">
        <v>198.92162481157266</v>
      </c>
      <c r="P788" s="53">
        <v>164.65</v>
      </c>
      <c r="Q788" s="53">
        <v>130.33884317185363</v>
      </c>
      <c r="R788" s="53">
        <v>198.92162481157266</v>
      </c>
      <c r="S788" s="53">
        <v>262.29000000000002</v>
      </c>
      <c r="T788" s="53">
        <v>124.49797185010601</v>
      </c>
      <c r="U788" s="53">
        <v>0</v>
      </c>
      <c r="V788" s="53">
        <v>102.17</v>
      </c>
      <c r="W788" s="53">
        <v>104.83637670614431</v>
      </c>
      <c r="X788" s="53">
        <v>98.178741511207974</v>
      </c>
      <c r="Y788" s="54">
        <v>1911</v>
      </c>
      <c r="Z788" s="54">
        <v>1965</v>
      </c>
      <c r="AA788" s="54">
        <v>2002</v>
      </c>
      <c r="AB788" s="51">
        <v>27</v>
      </c>
      <c r="AC788" s="52">
        <v>0.76343749999999999</v>
      </c>
    </row>
    <row r="789" spans="1:29" s="1" customFormat="1" x14ac:dyDescent="0.25">
      <c r="A789" s="51" t="s">
        <v>308</v>
      </c>
      <c r="B789" s="51" t="s">
        <v>3600</v>
      </c>
      <c r="C789" s="51">
        <v>25</v>
      </c>
      <c r="D789" s="52">
        <v>1</v>
      </c>
      <c r="E789" s="52">
        <v>1</v>
      </c>
      <c r="F789" s="52">
        <v>1</v>
      </c>
      <c r="G789" s="52">
        <v>0.29399999999999998</v>
      </c>
      <c r="H789" s="52">
        <v>0.72149577208961935</v>
      </c>
      <c r="I789" s="52">
        <v>1.1623676284853783</v>
      </c>
      <c r="J789" s="52">
        <v>0.29399999999999998</v>
      </c>
      <c r="K789" s="52">
        <v>0.72162302787650023</v>
      </c>
      <c r="L789" s="52">
        <v>1.2725894804020634</v>
      </c>
      <c r="M789" s="53">
        <v>421.18</v>
      </c>
      <c r="N789" s="53">
        <v>148.36729647949326</v>
      </c>
      <c r="O789" s="53">
        <v>98.613679258840548</v>
      </c>
      <c r="P789" s="53">
        <v>421.18</v>
      </c>
      <c r="Q789" s="53">
        <v>148.3411324072124</v>
      </c>
      <c r="R789" s="53">
        <v>90.072525556396528</v>
      </c>
      <c r="S789" s="53">
        <v>0</v>
      </c>
      <c r="T789" s="53">
        <v>2.6164072280866084E-2</v>
      </c>
      <c r="U789" s="53">
        <v>8.5411537024440243</v>
      </c>
      <c r="V789" s="53">
        <v>123.99</v>
      </c>
      <c r="W789" s="53">
        <v>107.04637712632145</v>
      </c>
      <c r="X789" s="53">
        <v>114.62534849631624</v>
      </c>
      <c r="Y789" s="54">
        <v>2520</v>
      </c>
      <c r="Z789" s="54">
        <v>2584</v>
      </c>
      <c r="AA789" s="54">
        <v>2640</v>
      </c>
      <c r="AB789" s="51">
        <v>16</v>
      </c>
      <c r="AC789" s="52">
        <v>0.59573170731707314</v>
      </c>
    </row>
    <row r="790" spans="1:29" s="1" customFormat="1" x14ac:dyDescent="0.25">
      <c r="A790" s="51" t="s">
        <v>1519</v>
      </c>
      <c r="B790" s="51" t="s">
        <v>3600</v>
      </c>
      <c r="C790" s="51">
        <v>22</v>
      </c>
      <c r="D790" s="52">
        <v>0.94799999999999995</v>
      </c>
      <c r="E790" s="52">
        <v>0.9669103501346672</v>
      </c>
      <c r="F790" s="52">
        <v>0.99866386715021949</v>
      </c>
      <c r="G790" s="52">
        <v>0.71599999999999997</v>
      </c>
      <c r="H790" s="52">
        <v>1.0904580236840364</v>
      </c>
      <c r="I790" s="52">
        <v>1.2421060848522696</v>
      </c>
      <c r="J790" s="52">
        <v>1.5919999999999999</v>
      </c>
      <c r="K790" s="52">
        <v>2.1292747831928143</v>
      </c>
      <c r="L790" s="52">
        <v>2.059589201782984</v>
      </c>
      <c r="M790" s="53">
        <v>196.97</v>
      </c>
      <c r="N790" s="53">
        <v>139.14988677022026</v>
      </c>
      <c r="O790" s="53">
        <v>121.470796528356</v>
      </c>
      <c r="P790" s="53">
        <v>88.6</v>
      </c>
      <c r="Q790" s="53">
        <v>71.262343273414629</v>
      </c>
      <c r="R790" s="53">
        <v>73.257140486610936</v>
      </c>
      <c r="S790" s="53">
        <v>108.37</v>
      </c>
      <c r="T790" s="53">
        <v>67.887543496805634</v>
      </c>
      <c r="U790" s="53">
        <v>48.213656041745068</v>
      </c>
      <c r="V790" s="53">
        <v>141.09</v>
      </c>
      <c r="W790" s="53">
        <v>151.73711052331183</v>
      </c>
      <c r="X790" s="53">
        <v>150.87961549972295</v>
      </c>
      <c r="Y790" s="54">
        <v>2940</v>
      </c>
      <c r="Z790" s="54">
        <v>3088</v>
      </c>
      <c r="AA790" s="54">
        <v>3088</v>
      </c>
      <c r="AB790" s="51">
        <v>10</v>
      </c>
      <c r="AC790" s="37"/>
    </row>
    <row r="791" spans="1:29" s="1" customFormat="1" x14ac:dyDescent="0.25">
      <c r="A791" s="51" t="s">
        <v>1520</v>
      </c>
      <c r="B791" s="51" t="s">
        <v>3600</v>
      </c>
      <c r="C791" s="51">
        <v>19</v>
      </c>
      <c r="D791" s="52">
        <v>0.91400000000000003</v>
      </c>
      <c r="E791" s="52">
        <v>0.71324599708879188</v>
      </c>
      <c r="F791" s="52">
        <v>0.79159022528803114</v>
      </c>
      <c r="G791" s="52">
        <v>0.65200000000000002</v>
      </c>
      <c r="H791" s="52">
        <v>0.80000332925499595</v>
      </c>
      <c r="I791" s="52">
        <v>0.64736580126273868</v>
      </c>
      <c r="J791" s="52">
        <v>1.08</v>
      </c>
      <c r="K791" s="52">
        <v>0.80000332925499595</v>
      </c>
      <c r="L791" s="52">
        <v>0.84061668673756107</v>
      </c>
      <c r="M791" s="53">
        <v>144.53</v>
      </c>
      <c r="N791" s="53">
        <v>116.99218864110399</v>
      </c>
      <c r="O791" s="53">
        <v>148.9452362575573</v>
      </c>
      <c r="P791" s="53">
        <v>87.3</v>
      </c>
      <c r="Q791" s="53">
        <v>116.99218864110399</v>
      </c>
      <c r="R791" s="53">
        <v>114.70394739409245</v>
      </c>
      <c r="S791" s="53">
        <v>57.23</v>
      </c>
      <c r="T791" s="53">
        <v>0</v>
      </c>
      <c r="U791" s="53">
        <v>34.241288863464852</v>
      </c>
      <c r="V791" s="53">
        <v>94.3</v>
      </c>
      <c r="W791" s="53">
        <v>93.594140409711713</v>
      </c>
      <c r="X791" s="53">
        <v>96.422052214141502</v>
      </c>
      <c r="Y791" s="54">
        <v>1600</v>
      </c>
      <c r="Z791" s="54">
        <v>1600</v>
      </c>
      <c r="AA791" s="54">
        <v>1640</v>
      </c>
      <c r="AB791" s="51">
        <v>3</v>
      </c>
      <c r="AC791" s="37"/>
    </row>
    <row r="792" spans="1:29" s="1" customFormat="1" x14ac:dyDescent="0.25">
      <c r="A792" s="51" t="s">
        <v>454</v>
      </c>
      <c r="B792" s="51" t="s">
        <v>3600</v>
      </c>
      <c r="C792" s="51">
        <v>27</v>
      </c>
      <c r="D792" s="52">
        <v>0.871</v>
      </c>
      <c r="E792" s="52">
        <v>0.87373627172885304</v>
      </c>
      <c r="F792" s="52">
        <v>0.85126314517103829</v>
      </c>
      <c r="G792" s="52">
        <v>0.39799999999999996</v>
      </c>
      <c r="H792" s="52">
        <v>0.36232881450329824</v>
      </c>
      <c r="I792" s="52">
        <v>0.88493813113355146</v>
      </c>
      <c r="J792" s="52">
        <v>0.81</v>
      </c>
      <c r="K792" s="52">
        <v>0.74284976599234154</v>
      </c>
      <c r="L792" s="52">
        <v>0.88493813113355146</v>
      </c>
      <c r="M792" s="53">
        <v>378.15</v>
      </c>
      <c r="N792" s="53">
        <v>434.70808528093499</v>
      </c>
      <c r="O792" s="53">
        <v>196.65782641751233</v>
      </c>
      <c r="P792" s="53">
        <v>185.8</v>
      </c>
      <c r="Q792" s="53">
        <v>212.0311163919296</v>
      </c>
      <c r="R792" s="53">
        <v>196.65782641751233</v>
      </c>
      <c r="S792" s="53">
        <v>192.35</v>
      </c>
      <c r="T792" s="53">
        <v>222.67696888900539</v>
      </c>
      <c r="U792" s="53">
        <v>0</v>
      </c>
      <c r="V792" s="53">
        <v>150.41999999999999</v>
      </c>
      <c r="W792" s="53">
        <v>157.50726519483985</v>
      </c>
      <c r="X792" s="53">
        <v>174.03000938269972</v>
      </c>
      <c r="Y792" s="54">
        <v>2310</v>
      </c>
      <c r="Z792" s="54">
        <v>2376</v>
      </c>
      <c r="AA792" s="54">
        <v>2750</v>
      </c>
      <c r="AB792" s="51">
        <v>5</v>
      </c>
      <c r="AC792" s="52">
        <v>0.5948648648648649</v>
      </c>
    </row>
    <row r="793" spans="1:29" s="1" customFormat="1" x14ac:dyDescent="0.25">
      <c r="A793" s="51" t="s">
        <v>836</v>
      </c>
      <c r="B793" s="51" t="s">
        <v>3600</v>
      </c>
      <c r="C793" s="51">
        <v>29</v>
      </c>
      <c r="D793" s="52">
        <v>0.76500000000000001</v>
      </c>
      <c r="E793" s="52">
        <v>0.83487716472009665</v>
      </c>
      <c r="F793" s="52">
        <v>0.85481239804241438</v>
      </c>
      <c r="G793" s="52">
        <v>0.43799999999999994</v>
      </c>
      <c r="H793" s="52">
        <v>0.63775070222652774</v>
      </c>
      <c r="I793" s="52">
        <v>0.7584277560660162</v>
      </c>
      <c r="J793" s="52">
        <v>0.96599999999999997</v>
      </c>
      <c r="K793" s="52">
        <v>1.0487519820148437</v>
      </c>
      <c r="L793" s="52">
        <v>0.80074079449054714</v>
      </c>
      <c r="M793" s="53">
        <v>472.05</v>
      </c>
      <c r="N793" s="53">
        <v>325.87047613146962</v>
      </c>
      <c r="O793" s="53">
        <v>248.60766257398552</v>
      </c>
      <c r="P793" s="53">
        <v>214.06</v>
      </c>
      <c r="Q793" s="53">
        <v>198.16327268194493</v>
      </c>
      <c r="R793" s="53">
        <v>235.47064538752065</v>
      </c>
      <c r="S793" s="53">
        <v>257.99</v>
      </c>
      <c r="T793" s="53">
        <v>127.70720344952467</v>
      </c>
      <c r="U793" s="53">
        <v>13.137017186464872</v>
      </c>
      <c r="V793" s="53">
        <v>206.75</v>
      </c>
      <c r="W793" s="53">
        <v>207.82412498773769</v>
      </c>
      <c r="X793" s="53">
        <v>188.55095166680516</v>
      </c>
      <c r="Y793" s="54">
        <v>3000</v>
      </c>
      <c r="Z793" s="54">
        <v>3084</v>
      </c>
      <c r="AA793" s="54">
        <v>3141</v>
      </c>
      <c r="AB793" s="51">
        <v>16</v>
      </c>
      <c r="AC793" s="37"/>
    </row>
    <row r="794" spans="1:29" s="1" customFormat="1" x14ac:dyDescent="0.25">
      <c r="A794" s="51" t="s">
        <v>1638</v>
      </c>
      <c r="B794" s="51" t="s">
        <v>3600</v>
      </c>
      <c r="C794" s="51">
        <v>21</v>
      </c>
      <c r="D794" s="52">
        <v>0.40200000000000002</v>
      </c>
      <c r="E794" s="52">
        <v>0.50582544471028812</v>
      </c>
      <c r="F794" s="52">
        <v>0.60445884514943415</v>
      </c>
      <c r="G794" s="52">
        <v>0.22399999999999998</v>
      </c>
      <c r="H794" s="52">
        <v>0.28151712980741733</v>
      </c>
      <c r="I794" s="52">
        <v>0.74577781816656652</v>
      </c>
      <c r="J794" s="52">
        <v>0.63900000000000001</v>
      </c>
      <c r="K794" s="52">
        <v>0.80686528436740379</v>
      </c>
      <c r="L794" s="52">
        <v>1.1422048306282386</v>
      </c>
      <c r="M794" s="53">
        <v>622.38</v>
      </c>
      <c r="N794" s="53">
        <v>564.81148184041717</v>
      </c>
      <c r="O794" s="53">
        <v>197.2194285690652</v>
      </c>
      <c r="P794" s="53">
        <v>217.67</v>
      </c>
      <c r="Q794" s="53">
        <v>197.06400849139322</v>
      </c>
      <c r="R794" s="53">
        <v>128.77013929051242</v>
      </c>
      <c r="S794" s="53">
        <v>404.71</v>
      </c>
      <c r="T794" s="53">
        <v>367.74747334902395</v>
      </c>
      <c r="U794" s="53">
        <v>68.449289278552769</v>
      </c>
      <c r="V794" s="53">
        <v>139.16999999999999</v>
      </c>
      <c r="W794" s="53">
        <v>159.00410724998846</v>
      </c>
      <c r="X794" s="53">
        <v>147.08187513829444</v>
      </c>
      <c r="Y794" s="54">
        <v>2780</v>
      </c>
      <c r="Z794" s="54">
        <v>3137</v>
      </c>
      <c r="AA794" s="54">
        <v>3196</v>
      </c>
      <c r="AB794" s="51">
        <v>8</v>
      </c>
      <c r="AC794" s="52">
        <v>0.41977653631284917</v>
      </c>
    </row>
    <row r="795" spans="1:29" s="1" customFormat="1" x14ac:dyDescent="0.25">
      <c r="A795" s="51" t="s">
        <v>285</v>
      </c>
      <c r="B795" s="51" t="s">
        <v>3600</v>
      </c>
      <c r="C795" s="51">
        <v>23</v>
      </c>
      <c r="D795" s="52">
        <v>0.80700000000000005</v>
      </c>
      <c r="E795" s="52">
        <v>0.90032972754092666</v>
      </c>
      <c r="F795" s="52">
        <v>0.92758456407813239</v>
      </c>
      <c r="G795" s="52">
        <v>0.60599999999999998</v>
      </c>
      <c r="H795" s="52">
        <v>0.85329945674591678</v>
      </c>
      <c r="I795" s="52">
        <v>0.95926066731085025</v>
      </c>
      <c r="J795" s="52">
        <v>0.83</v>
      </c>
      <c r="K795" s="52">
        <v>1.3808713930145113</v>
      </c>
      <c r="L795" s="52">
        <v>1.5136075250675896</v>
      </c>
      <c r="M795" s="53">
        <v>309</v>
      </c>
      <c r="N795" s="53">
        <v>235.82285397332629</v>
      </c>
      <c r="O795" s="53">
        <v>192.4595200071542</v>
      </c>
      <c r="P795" s="53">
        <v>225.62</v>
      </c>
      <c r="Q795" s="53">
        <v>145.72502131746046</v>
      </c>
      <c r="R795" s="53">
        <v>121.97273370726971</v>
      </c>
      <c r="S795" s="53">
        <v>83.39</v>
      </c>
      <c r="T795" s="53">
        <v>90.097832655865815</v>
      </c>
      <c r="U795" s="53">
        <v>70.4867862998845</v>
      </c>
      <c r="V795" s="53">
        <v>187.35</v>
      </c>
      <c r="W795" s="53">
        <v>201.22751318371098</v>
      </c>
      <c r="X795" s="53">
        <v>184.61884759238868</v>
      </c>
      <c r="Y795" s="54">
        <v>3360</v>
      </c>
      <c r="Z795" s="54">
        <v>3360</v>
      </c>
      <c r="AA795" s="54">
        <v>3520</v>
      </c>
      <c r="AB795" s="51">
        <v>13</v>
      </c>
      <c r="AC795" s="52">
        <v>0.54485714285714282</v>
      </c>
    </row>
    <row r="796" spans="1:29" s="1" customFormat="1" x14ac:dyDescent="0.25">
      <c r="A796" s="51" t="s">
        <v>207</v>
      </c>
      <c r="B796" s="51" t="s">
        <v>3600</v>
      </c>
      <c r="C796" s="51">
        <v>22</v>
      </c>
      <c r="D796" s="52">
        <v>0.79799999999999993</v>
      </c>
      <c r="E796" s="52">
        <v>0.81939264784230159</v>
      </c>
      <c r="F796" s="52">
        <v>0.80545639979602246</v>
      </c>
      <c r="G796" s="52">
        <v>0.34600000000000003</v>
      </c>
      <c r="H796" s="52">
        <v>0.39717427294790619</v>
      </c>
      <c r="I796" s="52">
        <v>0.40866417014601297</v>
      </c>
      <c r="J796" s="52">
        <v>0.78200000000000003</v>
      </c>
      <c r="K796" s="52">
        <v>0.85435839832531291</v>
      </c>
      <c r="L796" s="52">
        <v>0.77364913805591773</v>
      </c>
      <c r="M796" s="53">
        <v>375.15</v>
      </c>
      <c r="N796" s="53">
        <v>337.35434186846783</v>
      </c>
      <c r="O796" s="53">
        <v>309.65526229270267</v>
      </c>
      <c r="P796" s="53">
        <v>165.87</v>
      </c>
      <c r="Q796" s="53">
        <v>156.82934201860502</v>
      </c>
      <c r="R796" s="53">
        <v>163.56899345119794</v>
      </c>
      <c r="S796" s="53">
        <v>209.28</v>
      </c>
      <c r="T796" s="53">
        <v>180.52499984986278</v>
      </c>
      <c r="U796" s="53">
        <v>146.08626884150476</v>
      </c>
      <c r="V796" s="53">
        <v>129.76</v>
      </c>
      <c r="W796" s="53">
        <v>133.98846545742808</v>
      </c>
      <c r="X796" s="53">
        <v>126.54501079619334</v>
      </c>
      <c r="Y796" s="54">
        <v>2450</v>
      </c>
      <c r="Z796" s="54">
        <v>2519</v>
      </c>
      <c r="AA796" s="54">
        <v>2566</v>
      </c>
      <c r="AB796" s="51">
        <v>23</v>
      </c>
      <c r="AC796" s="52">
        <v>0.46358974358974359</v>
      </c>
    </row>
    <row r="797" spans="1:29" s="1" customFormat="1" x14ac:dyDescent="0.25">
      <c r="A797" s="51" t="s">
        <v>1641</v>
      </c>
      <c r="B797" s="51" t="s">
        <v>3600</v>
      </c>
      <c r="C797" s="51">
        <v>28</v>
      </c>
      <c r="D797" s="52">
        <v>0.93400000000000005</v>
      </c>
      <c r="E797" s="52">
        <v>0.95956701687360713</v>
      </c>
      <c r="F797" s="52">
        <v>0.95717741935483869</v>
      </c>
      <c r="G797" s="52">
        <v>0.82900000000000007</v>
      </c>
      <c r="H797" s="52">
        <v>0.70862023305084743</v>
      </c>
      <c r="I797" s="52">
        <v>0.64144620811287478</v>
      </c>
      <c r="J797" s="52">
        <v>1.8580000000000001</v>
      </c>
      <c r="K797" s="52">
        <v>1.5985960195661102</v>
      </c>
      <c r="L797" s="52">
        <v>1.3325933509348564</v>
      </c>
      <c r="M797" s="53">
        <v>123.25</v>
      </c>
      <c r="N797" s="53">
        <v>150.00124140328228</v>
      </c>
      <c r="O797" s="53">
        <v>155.57928224347938</v>
      </c>
      <c r="P797" s="53">
        <v>55.02</v>
      </c>
      <c r="Q797" s="53">
        <v>66.492042604960645</v>
      </c>
      <c r="R797" s="53">
        <v>74.888367547378721</v>
      </c>
      <c r="S797" s="53">
        <v>68.239999999999995</v>
      </c>
      <c r="T797" s="53">
        <v>83.50919879832162</v>
      </c>
      <c r="U797" s="53">
        <v>80.690914696100677</v>
      </c>
      <c r="V797" s="53">
        <v>102.22</v>
      </c>
      <c r="W797" s="53">
        <v>106.29391464111031</v>
      </c>
      <c r="X797" s="53">
        <v>99.795740656002565</v>
      </c>
      <c r="Y797" s="54">
        <v>1743</v>
      </c>
      <c r="Z797" s="54">
        <v>1792</v>
      </c>
      <c r="AA797" s="54">
        <v>1826</v>
      </c>
      <c r="AB797" s="51">
        <v>29</v>
      </c>
      <c r="AC797" s="37"/>
    </row>
    <row r="798" spans="1:29" s="1" customFormat="1" x14ac:dyDescent="0.25">
      <c r="A798" s="51" t="s">
        <v>1310</v>
      </c>
      <c r="B798" s="51" t="s">
        <v>3600</v>
      </c>
      <c r="C798" s="51">
        <v>29</v>
      </c>
      <c r="D798" s="52">
        <v>0.67500000000000004</v>
      </c>
      <c r="E798" s="52">
        <v>0.75722764694619948</v>
      </c>
      <c r="F798" s="52">
        <v>0.81816445420685702</v>
      </c>
      <c r="G798" s="52">
        <v>0.28499999999999998</v>
      </c>
      <c r="H798" s="52">
        <v>1.1331502991904259</v>
      </c>
      <c r="I798" s="52">
        <v>0.95681791071013755</v>
      </c>
      <c r="J798" s="52">
        <v>0.56499999999999995</v>
      </c>
      <c r="K798" s="52">
        <v>1.4422134415683323</v>
      </c>
      <c r="L798" s="52">
        <v>1.5272324604916372</v>
      </c>
      <c r="M798" s="53">
        <v>548.65</v>
      </c>
      <c r="N798" s="53">
        <v>150.65000625719844</v>
      </c>
      <c r="O798" s="53">
        <v>163.94402729672839</v>
      </c>
      <c r="P798" s="53">
        <v>276.70999999999998</v>
      </c>
      <c r="Q798" s="53">
        <v>118.36604398704442</v>
      </c>
      <c r="R798" s="53">
        <v>102.71166029365598</v>
      </c>
      <c r="S798" s="53">
        <v>271.93</v>
      </c>
      <c r="T798" s="53">
        <v>32.283962270154014</v>
      </c>
      <c r="U798" s="53">
        <v>61.232367003072426</v>
      </c>
      <c r="V798" s="53">
        <v>156.36000000000001</v>
      </c>
      <c r="W798" s="53">
        <v>170.70909966338394</v>
      </c>
      <c r="X798" s="53">
        <v>156.86458167146142</v>
      </c>
      <c r="Y798" s="54">
        <v>2415</v>
      </c>
      <c r="Z798" s="54">
        <v>2484</v>
      </c>
      <c r="AA798" s="54">
        <v>2530</v>
      </c>
      <c r="AB798" s="51">
        <v>16</v>
      </c>
      <c r="AC798" s="52">
        <v>0.51669172932330831</v>
      </c>
    </row>
    <row r="799" spans="1:29" s="1" customFormat="1" x14ac:dyDescent="0.25">
      <c r="A799" s="51" t="s">
        <v>417</v>
      </c>
      <c r="B799" s="51" t="s">
        <v>3600</v>
      </c>
      <c r="C799" s="51">
        <v>26</v>
      </c>
      <c r="D799" s="52">
        <v>0.96799999999999997</v>
      </c>
      <c r="E799" s="52">
        <v>0.97313172433847051</v>
      </c>
      <c r="F799" s="52">
        <v>0.97815630128459052</v>
      </c>
      <c r="G799" s="52">
        <v>0.88099999999999989</v>
      </c>
      <c r="H799" s="52">
        <v>1.0049993017734953</v>
      </c>
      <c r="I799" s="52">
        <v>0.74828408703694693</v>
      </c>
      <c r="J799" s="52">
        <v>2.4870000000000001</v>
      </c>
      <c r="K799" s="52">
        <v>2.4999801500655043</v>
      </c>
      <c r="L799" s="52">
        <v>2.2815697294729969</v>
      </c>
      <c r="M799" s="53">
        <v>119.67</v>
      </c>
      <c r="N799" s="53">
        <v>127.92316698838644</v>
      </c>
      <c r="O799" s="53">
        <v>156.39393334967593</v>
      </c>
      <c r="P799" s="53">
        <v>42.38</v>
      </c>
      <c r="Q799" s="53">
        <v>51.425485718602211</v>
      </c>
      <c r="R799" s="53">
        <v>51.292358117720383</v>
      </c>
      <c r="S799" s="53">
        <v>77.290000000000006</v>
      </c>
      <c r="T799" s="53">
        <v>76.497681269784238</v>
      </c>
      <c r="U799" s="53">
        <v>105.10157523195554</v>
      </c>
      <c r="V799" s="53">
        <v>105.41</v>
      </c>
      <c r="W799" s="53">
        <v>128.56269350398262</v>
      </c>
      <c r="X799" s="53">
        <v>117.02709163467937</v>
      </c>
      <c r="Y799" s="54">
        <v>1680</v>
      </c>
      <c r="Z799" s="54">
        <v>1970</v>
      </c>
      <c r="AA799" s="54">
        <v>2010</v>
      </c>
      <c r="AB799" s="51">
        <v>7</v>
      </c>
      <c r="AC799" s="37"/>
    </row>
    <row r="800" spans="1:29" s="1" customFormat="1" x14ac:dyDescent="0.25">
      <c r="A800" s="51" t="s">
        <v>1225</v>
      </c>
      <c r="B800" s="51" t="s">
        <v>3600</v>
      </c>
      <c r="C800" s="51">
        <v>23</v>
      </c>
      <c r="D800" s="52">
        <v>0.93700000000000006</v>
      </c>
      <c r="E800" s="52">
        <v>0.94538626609442056</v>
      </c>
      <c r="F800" s="52">
        <v>0.96994101633393826</v>
      </c>
      <c r="G800" s="52">
        <v>1.2930000000000001</v>
      </c>
      <c r="H800" s="52">
        <v>0.95968993214149967</v>
      </c>
      <c r="I800" s="52">
        <v>0.89040014150883795</v>
      </c>
      <c r="J800" s="52">
        <v>1.2930000000000001</v>
      </c>
      <c r="K800" s="52">
        <v>1.2309733523027</v>
      </c>
      <c r="L800" s="52">
        <v>1.1653066117684021</v>
      </c>
      <c r="M800" s="53">
        <v>124.82</v>
      </c>
      <c r="N800" s="53">
        <v>176.99537662016817</v>
      </c>
      <c r="O800" s="53">
        <v>179.11910344265709</v>
      </c>
      <c r="P800" s="53">
        <v>124.82</v>
      </c>
      <c r="Q800" s="53">
        <v>137.98891800559394</v>
      </c>
      <c r="R800" s="53">
        <v>136.8632713842143</v>
      </c>
      <c r="S800" s="53">
        <v>0</v>
      </c>
      <c r="T800" s="53">
        <v>39.006458614574235</v>
      </c>
      <c r="U800" s="53">
        <v>42.255832058442792</v>
      </c>
      <c r="V800" s="53">
        <v>161.41</v>
      </c>
      <c r="W800" s="53">
        <v>169.86068097796837</v>
      </c>
      <c r="X800" s="53">
        <v>159.48767505227806</v>
      </c>
      <c r="Y800" s="54">
        <v>2940</v>
      </c>
      <c r="Z800" s="54">
        <v>3024</v>
      </c>
      <c r="AA800" s="54">
        <v>3080</v>
      </c>
      <c r="AB800" s="51">
        <v>14</v>
      </c>
      <c r="AC800" s="52">
        <v>0.57425595238095239</v>
      </c>
    </row>
    <row r="801" spans="1:29" s="1" customFormat="1" x14ac:dyDescent="0.25">
      <c r="A801" s="51" t="s">
        <v>1525</v>
      </c>
      <c r="B801" s="51" t="s">
        <v>3600</v>
      </c>
      <c r="C801" s="51">
        <v>18</v>
      </c>
      <c r="D801" s="52">
        <v>0.49</v>
      </c>
      <c r="E801" s="52">
        <v>0.53261520047875521</v>
      </c>
      <c r="F801" s="52">
        <v>0.68598559266535686</v>
      </c>
      <c r="G801" s="52">
        <v>0.35899999999999999</v>
      </c>
      <c r="H801" s="52">
        <v>0.81310757357925556</v>
      </c>
      <c r="I801" s="52">
        <v>0.82521413474730243</v>
      </c>
      <c r="J801" s="52">
        <v>0.72699999999999998</v>
      </c>
      <c r="K801" s="52">
        <v>1.1205625705779694</v>
      </c>
      <c r="L801" s="52">
        <v>1.2314059646987219</v>
      </c>
      <c r="M801" s="53">
        <v>614.74</v>
      </c>
      <c r="N801" s="53">
        <v>283.28420004178264</v>
      </c>
      <c r="O801" s="53">
        <v>280.96454527270305</v>
      </c>
      <c r="P801" s="53">
        <v>303.74</v>
      </c>
      <c r="Q801" s="53">
        <v>205.55793543104704</v>
      </c>
      <c r="R801" s="53">
        <v>188.2855214028537</v>
      </c>
      <c r="S801" s="53">
        <v>311</v>
      </c>
      <c r="T801" s="53">
        <v>77.726264610735612</v>
      </c>
      <c r="U801" s="53">
        <v>92.679023869849317</v>
      </c>
      <c r="V801" s="53">
        <v>220.74</v>
      </c>
      <c r="W801" s="53">
        <v>230.34052852931433</v>
      </c>
      <c r="X801" s="53">
        <v>231.8559141218829</v>
      </c>
      <c r="Y801" s="54">
        <v>3969</v>
      </c>
      <c r="Z801" s="54">
        <v>4503</v>
      </c>
      <c r="AA801" s="54">
        <v>4503</v>
      </c>
      <c r="AB801" s="51">
        <v>8</v>
      </c>
      <c r="AC801" s="52">
        <v>0.29680000000000001</v>
      </c>
    </row>
    <row r="802" spans="1:29" s="1" customFormat="1" x14ac:dyDescent="0.25">
      <c r="A802" s="51" t="s">
        <v>1277</v>
      </c>
      <c r="B802" s="51" t="s">
        <v>3600</v>
      </c>
      <c r="C802" s="51">
        <v>30</v>
      </c>
      <c r="D802" s="52">
        <v>0.58499999999999996</v>
      </c>
      <c r="E802" s="52">
        <v>0.64619726905179653</v>
      </c>
      <c r="F802" s="52">
        <v>0.65810968494749122</v>
      </c>
      <c r="G802" s="52">
        <v>0.25800000000000001</v>
      </c>
      <c r="H802" s="52">
        <v>0.30292513814465993</v>
      </c>
      <c r="I802" s="52">
        <v>0.75186656523821593</v>
      </c>
      <c r="J802" s="52">
        <v>1.4359999999999999</v>
      </c>
      <c r="K802" s="52">
        <v>1.4201998840263326</v>
      </c>
      <c r="L802" s="52">
        <v>1.3138262082546974</v>
      </c>
      <c r="M802" s="53">
        <v>461</v>
      </c>
      <c r="N802" s="53">
        <v>403.76514341445073</v>
      </c>
      <c r="O802" s="53">
        <v>150.00042261973522</v>
      </c>
      <c r="P802" s="53">
        <v>82.95</v>
      </c>
      <c r="Q802" s="53">
        <v>86.122110853906449</v>
      </c>
      <c r="R802" s="53">
        <v>85.841111884348706</v>
      </c>
      <c r="S802" s="53">
        <v>378.04</v>
      </c>
      <c r="T802" s="53">
        <v>317.64303256054427</v>
      </c>
      <c r="U802" s="53">
        <v>64.159310735386512</v>
      </c>
      <c r="V802" s="53">
        <v>119.14</v>
      </c>
      <c r="W802" s="53">
        <v>122.3106118468209</v>
      </c>
      <c r="X802" s="53">
        <v>112.78030253938111</v>
      </c>
      <c r="Y802" s="54">
        <v>2310</v>
      </c>
      <c r="Z802" s="54">
        <v>2376</v>
      </c>
      <c r="AA802" s="54">
        <v>2420</v>
      </c>
      <c r="AB802" s="51">
        <v>25</v>
      </c>
      <c r="AC802" s="37"/>
    </row>
    <row r="803" spans="1:29" s="1" customFormat="1" x14ac:dyDescent="0.25">
      <c r="A803" s="51" t="s">
        <v>1646</v>
      </c>
      <c r="B803" s="51" t="s">
        <v>3600</v>
      </c>
      <c r="C803" s="51">
        <v>30</v>
      </c>
      <c r="D803" s="52">
        <v>0.88300000000000001</v>
      </c>
      <c r="E803" s="52">
        <v>0.92368508964032514</v>
      </c>
      <c r="F803" s="52">
        <v>0.9444244085401039</v>
      </c>
      <c r="G803" s="52">
        <v>0.51200000000000001</v>
      </c>
      <c r="H803" s="52">
        <v>0.42418281539233194</v>
      </c>
      <c r="I803" s="52">
        <v>0.52188307493540054</v>
      </c>
      <c r="J803" s="52">
        <v>1.2919999999999998</v>
      </c>
      <c r="K803" s="52">
        <v>1.0735921069498373</v>
      </c>
      <c r="L803" s="52">
        <v>1.3207029580962171</v>
      </c>
      <c r="M803" s="53">
        <v>223.15</v>
      </c>
      <c r="N803" s="53">
        <v>226.39939840969174</v>
      </c>
      <c r="O803" s="53">
        <v>150.63605428135008</v>
      </c>
      <c r="P803" s="53">
        <v>88.38</v>
      </c>
      <c r="Q803" s="53">
        <v>89.451788625193771</v>
      </c>
      <c r="R803" s="53">
        <v>59.524669587935904</v>
      </c>
      <c r="S803" s="53">
        <v>134.77000000000001</v>
      </c>
      <c r="T803" s="53">
        <v>136.94760978449796</v>
      </c>
      <c r="U803" s="53">
        <v>91.111384693414166</v>
      </c>
      <c r="V803" s="53">
        <v>114.17</v>
      </c>
      <c r="W803" s="53">
        <v>96.034734220553275</v>
      </c>
      <c r="X803" s="53">
        <v>78.614407204486881</v>
      </c>
      <c r="Y803" s="54">
        <v>1680</v>
      </c>
      <c r="Z803" s="54">
        <v>1720</v>
      </c>
      <c r="AA803" s="54">
        <v>1760</v>
      </c>
      <c r="AB803" s="51">
        <v>18</v>
      </c>
      <c r="AC803" s="37"/>
    </row>
    <row r="804" spans="1:29" s="1" customFormat="1" x14ac:dyDescent="0.25">
      <c r="A804" s="51" t="s">
        <v>1527</v>
      </c>
      <c r="B804" s="51" t="s">
        <v>3600</v>
      </c>
      <c r="C804" s="51">
        <v>27</v>
      </c>
      <c r="D804" s="52">
        <v>0.85</v>
      </c>
      <c r="E804" s="52">
        <v>0.8720448777881662</v>
      </c>
      <c r="F804" s="52">
        <v>0.87586823464686059</v>
      </c>
      <c r="G804" s="52">
        <v>0.52200000000000002</v>
      </c>
      <c r="H804" s="52">
        <v>0.78214112995596585</v>
      </c>
      <c r="I804" s="52">
        <v>0.91971364715053261</v>
      </c>
      <c r="J804" s="52">
        <v>1.4059999999999999</v>
      </c>
      <c r="K804" s="52">
        <v>2.0301822386169683</v>
      </c>
      <c r="L804" s="52">
        <v>1.8604748645169018</v>
      </c>
      <c r="M804" s="53">
        <v>209.9</v>
      </c>
      <c r="N804" s="53">
        <v>174.71771784681385</v>
      </c>
      <c r="O804" s="53">
        <v>151.02351632417822</v>
      </c>
      <c r="P804" s="53">
        <v>78.010000000000005</v>
      </c>
      <c r="Q804" s="53">
        <v>67.311155944861412</v>
      </c>
      <c r="R804" s="53">
        <v>74.657492908443473</v>
      </c>
      <c r="S804" s="53">
        <v>131.88999999999999</v>
      </c>
      <c r="T804" s="53">
        <v>107.40656190195244</v>
      </c>
      <c r="U804" s="53">
        <v>76.36602341573473</v>
      </c>
      <c r="V804" s="53">
        <v>109.65</v>
      </c>
      <c r="W804" s="53">
        <v>136.65391326003459</v>
      </c>
      <c r="X804" s="53">
        <v>138.89838900400792</v>
      </c>
      <c r="Y804" s="54">
        <v>2100</v>
      </c>
      <c r="Z804" s="54">
        <v>2736</v>
      </c>
      <c r="AA804" s="54">
        <v>2787</v>
      </c>
      <c r="AB804" s="51">
        <v>10</v>
      </c>
      <c r="AC804" s="37"/>
    </row>
    <row r="805" spans="1:29" s="1" customFormat="1" x14ac:dyDescent="0.25">
      <c r="A805" s="51" t="s">
        <v>593</v>
      </c>
      <c r="B805" s="51" t="s">
        <v>3600</v>
      </c>
      <c r="C805" s="51">
        <v>21</v>
      </c>
      <c r="D805" s="52">
        <v>0.71900000000000008</v>
      </c>
      <c r="E805" s="52">
        <v>0.81226295828065742</v>
      </c>
      <c r="F805" s="52">
        <v>0.87851047323506593</v>
      </c>
      <c r="G805" s="52">
        <v>0.34799999999999998</v>
      </c>
      <c r="H805" s="52">
        <v>0.428063977082836</v>
      </c>
      <c r="I805" s="52">
        <v>0.76890116596537439</v>
      </c>
      <c r="J805" s="52">
        <v>0.67500000000000004</v>
      </c>
      <c r="K805" s="52">
        <v>0.93676079294540482</v>
      </c>
      <c r="L805" s="52">
        <v>0.79157049607491714</v>
      </c>
      <c r="M805" s="53">
        <v>384.71</v>
      </c>
      <c r="N805" s="53">
        <v>368.8062732576567</v>
      </c>
      <c r="O805" s="53">
        <v>196.645288105275</v>
      </c>
      <c r="P805" s="53">
        <v>198.39</v>
      </c>
      <c r="Q805" s="53">
        <v>168.53040956953527</v>
      </c>
      <c r="R805" s="53">
        <v>191.01367731047003</v>
      </c>
      <c r="S805" s="53">
        <v>186.32</v>
      </c>
      <c r="T805" s="53">
        <v>200.27586368812143</v>
      </c>
      <c r="U805" s="53">
        <v>5.6316107948049714</v>
      </c>
      <c r="V805" s="53">
        <v>133.94</v>
      </c>
      <c r="W805" s="53">
        <v>157.8726801037717</v>
      </c>
      <c r="X805" s="53">
        <v>151.20079130574291</v>
      </c>
      <c r="Y805" s="54">
        <v>2600</v>
      </c>
      <c r="Z805" s="54">
        <v>3040</v>
      </c>
      <c r="AA805" s="54">
        <v>3170</v>
      </c>
      <c r="AB805" s="51">
        <v>8</v>
      </c>
      <c r="AC805" s="37"/>
    </row>
    <row r="806" spans="1:29" s="1" customFormat="1" x14ac:dyDescent="0.25">
      <c r="A806" s="51" t="s">
        <v>1650</v>
      </c>
      <c r="B806" s="51" t="s">
        <v>3600</v>
      </c>
      <c r="C806" s="51">
        <v>23</v>
      </c>
      <c r="D806" s="52">
        <v>0.74199999999999999</v>
      </c>
      <c r="E806" s="52">
        <v>0.75528983367778757</v>
      </c>
      <c r="F806" s="52">
        <v>0.80507399577167016</v>
      </c>
      <c r="G806" s="52">
        <v>0.53600000000000003</v>
      </c>
      <c r="H806" s="52">
        <v>1.0452660276667278</v>
      </c>
      <c r="I806" s="52">
        <v>0.99653658536585366</v>
      </c>
      <c r="J806" s="52">
        <v>0.79599999999999993</v>
      </c>
      <c r="K806" s="52">
        <v>1.1029900987754684</v>
      </c>
      <c r="L806" s="52">
        <v>1.0184129471041714</v>
      </c>
      <c r="M806" s="53">
        <v>307.29000000000002</v>
      </c>
      <c r="N806" s="53">
        <v>166.67882176573073</v>
      </c>
      <c r="O806" s="53">
        <v>161.76642168729705</v>
      </c>
      <c r="P806" s="53">
        <v>206.81</v>
      </c>
      <c r="Q806" s="53">
        <v>157.95582400663233</v>
      </c>
      <c r="R806" s="53">
        <v>158.29154367439745</v>
      </c>
      <c r="S806" s="53">
        <v>100.48</v>
      </c>
      <c r="T806" s="53">
        <v>8.7229977590984031</v>
      </c>
      <c r="U806" s="53">
        <v>3.474878012899604</v>
      </c>
      <c r="V806" s="53">
        <v>164.67</v>
      </c>
      <c r="W806" s="53">
        <v>174.22370992323587</v>
      </c>
      <c r="X806" s="53">
        <v>161.20615749511177</v>
      </c>
      <c r="Y806" s="54">
        <v>3020</v>
      </c>
      <c r="Z806" s="54">
        <v>3110</v>
      </c>
      <c r="AA806" s="54">
        <v>3260</v>
      </c>
      <c r="AB806" s="51">
        <v>16</v>
      </c>
      <c r="AC806" s="52">
        <v>0.48438095238095236</v>
      </c>
    </row>
    <row r="807" spans="1:29" s="1" customFormat="1" x14ac:dyDescent="0.25">
      <c r="A807" s="51" t="s">
        <v>1235</v>
      </c>
      <c r="B807" s="51" t="s">
        <v>3600</v>
      </c>
      <c r="C807" s="51">
        <v>16</v>
      </c>
      <c r="D807" s="52">
        <v>0.72599999999999998</v>
      </c>
      <c r="E807" s="52">
        <v>0.7965794247214304</v>
      </c>
      <c r="F807" s="52">
        <v>0.87278734953976866</v>
      </c>
      <c r="G807" s="52">
        <v>0.53500000000000003</v>
      </c>
      <c r="H807" s="52">
        <v>0.84142390077264795</v>
      </c>
      <c r="I807" s="52">
        <v>0.57584353538369659</v>
      </c>
      <c r="J807" s="52">
        <v>0.53500000000000003</v>
      </c>
      <c r="K807" s="52">
        <v>0.8581061886036393</v>
      </c>
      <c r="L807" s="52">
        <v>0.57584353538369659</v>
      </c>
      <c r="M807" s="53">
        <v>291.17</v>
      </c>
      <c r="N807" s="53">
        <v>184.05075177825509</v>
      </c>
      <c r="O807" s="53">
        <v>260.3199588027536</v>
      </c>
      <c r="P807" s="53">
        <v>291.17</v>
      </c>
      <c r="Q807" s="53">
        <v>180.4726542683519</v>
      </c>
      <c r="R807" s="53">
        <v>260.3199588027536</v>
      </c>
      <c r="S807" s="53">
        <v>0</v>
      </c>
      <c r="T807" s="53">
        <v>3.5780975099031811</v>
      </c>
      <c r="U807" s="53">
        <v>0</v>
      </c>
      <c r="V807" s="53">
        <v>155.88999999999999</v>
      </c>
      <c r="W807" s="53">
        <v>154.86470150139778</v>
      </c>
      <c r="X807" s="53">
        <v>149.90356540791589</v>
      </c>
      <c r="Y807" s="54">
        <v>2604</v>
      </c>
      <c r="Z807" s="54">
        <v>2678</v>
      </c>
      <c r="AA807" s="54">
        <v>2728</v>
      </c>
      <c r="AB807" s="51">
        <v>17</v>
      </c>
      <c r="AC807" s="52">
        <v>0.65900000000000003</v>
      </c>
    </row>
    <row r="808" spans="1:29" s="1" customFormat="1" x14ac:dyDescent="0.25">
      <c r="A808" s="51" t="s">
        <v>1654</v>
      </c>
      <c r="B808" s="51" t="s">
        <v>3600</v>
      </c>
      <c r="C808" s="51">
        <v>30</v>
      </c>
      <c r="D808" s="52">
        <v>0.68</v>
      </c>
      <c r="E808" s="52">
        <v>0.76459273507435077</v>
      </c>
      <c r="F808" s="52">
        <v>0.67607713690062543</v>
      </c>
      <c r="G808" s="52">
        <v>0.45</v>
      </c>
      <c r="H808" s="52">
        <v>0.42465944221714857</v>
      </c>
      <c r="I808" s="52">
        <v>0.44564412194570846</v>
      </c>
      <c r="J808" s="52">
        <v>1.72</v>
      </c>
      <c r="K808" s="52">
        <v>1.7386758802679101</v>
      </c>
      <c r="L808" s="52">
        <v>1.4939737086861056</v>
      </c>
      <c r="M808" s="53">
        <v>360.38</v>
      </c>
      <c r="N808" s="53">
        <v>385.92896606821768</v>
      </c>
      <c r="O808" s="53">
        <v>390.42450433549413</v>
      </c>
      <c r="P808" s="53">
        <v>94.21</v>
      </c>
      <c r="Q808" s="53">
        <v>94.260454939259219</v>
      </c>
      <c r="R808" s="53">
        <v>116.46147747385582</v>
      </c>
      <c r="S808" s="53">
        <v>266.17</v>
      </c>
      <c r="T808" s="53">
        <v>291.66851112895847</v>
      </c>
      <c r="U808" s="53">
        <v>273.9630268616383</v>
      </c>
      <c r="V808" s="53">
        <v>162.05000000000001</v>
      </c>
      <c r="W808" s="53">
        <v>163.88837946597019</v>
      </c>
      <c r="X808" s="53">
        <v>173.99038542067973</v>
      </c>
      <c r="Y808" s="54">
        <v>3780</v>
      </c>
      <c r="Z808" s="54">
        <v>3888</v>
      </c>
      <c r="AA808" s="54">
        <v>2541</v>
      </c>
      <c r="AB808" s="51">
        <v>5</v>
      </c>
      <c r="AC808" s="52">
        <v>2.1516626115166262</v>
      </c>
    </row>
    <row r="809" spans="1:29" s="1" customFormat="1" x14ac:dyDescent="0.25">
      <c r="A809" s="51" t="s">
        <v>800</v>
      </c>
      <c r="B809" s="51" t="s">
        <v>3600</v>
      </c>
      <c r="C809" s="51">
        <v>22</v>
      </c>
      <c r="D809" s="52">
        <v>0.61699999999999999</v>
      </c>
      <c r="E809" s="52">
        <v>0.73916768665850674</v>
      </c>
      <c r="F809" s="52">
        <v>0.82120904696544728</v>
      </c>
      <c r="G809" s="52">
        <v>0.45399999999999996</v>
      </c>
      <c r="H809" s="52">
        <v>0.81334603895749713</v>
      </c>
      <c r="I809" s="52">
        <v>0.88655631812676627</v>
      </c>
      <c r="J809" s="52">
        <v>0.872</v>
      </c>
      <c r="K809" s="52">
        <v>0.95079815164881321</v>
      </c>
      <c r="L809" s="52">
        <v>0.88655631812676627</v>
      </c>
      <c r="M809" s="53">
        <v>349.92</v>
      </c>
      <c r="N809" s="53">
        <v>213.46193754207798</v>
      </c>
      <c r="O809" s="53">
        <v>183.85838840960329</v>
      </c>
      <c r="P809" s="53">
        <v>182.35</v>
      </c>
      <c r="Q809" s="53">
        <v>182.60281750334056</v>
      </c>
      <c r="R809" s="53">
        <v>183.85838840960329</v>
      </c>
      <c r="S809" s="53">
        <v>167.57</v>
      </c>
      <c r="T809" s="53">
        <v>30.859120038737419</v>
      </c>
      <c r="U809" s="53">
        <v>0</v>
      </c>
      <c r="V809" s="53">
        <v>159.01</v>
      </c>
      <c r="W809" s="53">
        <v>173.61842136804177</v>
      </c>
      <c r="X809" s="53">
        <v>163.00081588513882</v>
      </c>
      <c r="Y809" s="54">
        <v>2856</v>
      </c>
      <c r="Z809" s="54">
        <v>2937</v>
      </c>
      <c r="AA809" s="54">
        <v>2992</v>
      </c>
      <c r="AB809" s="51">
        <v>18</v>
      </c>
      <c r="AC809" s="52">
        <v>0.54022099447513816</v>
      </c>
    </row>
    <row r="810" spans="1:29" s="1" customFormat="1" x14ac:dyDescent="0.25">
      <c r="A810" s="51" t="s">
        <v>1660</v>
      </c>
      <c r="B810" s="51" t="s">
        <v>3600</v>
      </c>
      <c r="C810" s="51">
        <v>28</v>
      </c>
      <c r="D810" s="52">
        <v>0.85099999999999998</v>
      </c>
      <c r="E810" s="52">
        <v>0.90457964893757425</v>
      </c>
      <c r="F810" s="52">
        <v>0.89443326626425212</v>
      </c>
      <c r="G810" s="52">
        <v>0.41700000000000004</v>
      </c>
      <c r="H810" s="52">
        <v>0.62075683514832236</v>
      </c>
      <c r="I810" s="52">
        <v>0.97672063258661301</v>
      </c>
      <c r="J810" s="52">
        <v>1.4469999999999998</v>
      </c>
      <c r="K810" s="52">
        <v>1.3956786485955608</v>
      </c>
      <c r="L810" s="52">
        <v>1.0730941371380529</v>
      </c>
      <c r="M810" s="53">
        <v>403.83</v>
      </c>
      <c r="N810" s="53">
        <v>287.24020938834713</v>
      </c>
      <c r="O810" s="53">
        <v>175.02642584677605</v>
      </c>
      <c r="P810" s="53">
        <v>116.28</v>
      </c>
      <c r="Q810" s="53">
        <v>127.75600134506416</v>
      </c>
      <c r="R810" s="53">
        <v>159.30747867877332</v>
      </c>
      <c r="S810" s="53">
        <v>287.55</v>
      </c>
      <c r="T810" s="53">
        <v>159.48420804328296</v>
      </c>
      <c r="U810" s="53">
        <v>15.718947168002732</v>
      </c>
      <c r="V810" s="53">
        <v>168.26</v>
      </c>
      <c r="W810" s="53">
        <v>178.3063233072518</v>
      </c>
      <c r="X810" s="53">
        <v>170.95192137243703</v>
      </c>
      <c r="Y810" s="54">
        <v>3040</v>
      </c>
      <c r="Z810" s="54">
        <v>3132</v>
      </c>
      <c r="AA810" s="54">
        <v>3190</v>
      </c>
      <c r="AB810" s="51">
        <v>23</v>
      </c>
      <c r="AC810" s="52">
        <v>0.56457925636007833</v>
      </c>
    </row>
    <row r="811" spans="1:29" s="1" customFormat="1" x14ac:dyDescent="0.25">
      <c r="A811" s="51" t="s">
        <v>1132</v>
      </c>
      <c r="B811" s="51" t="s">
        <v>3600</v>
      </c>
      <c r="C811" s="51">
        <v>24</v>
      </c>
      <c r="D811" s="52">
        <v>0.81</v>
      </c>
      <c r="E811" s="52">
        <v>0.87257698352639856</v>
      </c>
      <c r="F811" s="52">
        <v>0.91572052401746729</v>
      </c>
      <c r="G811" s="52">
        <v>0.48</v>
      </c>
      <c r="H811" s="52">
        <v>0.59892439471412906</v>
      </c>
      <c r="I811" s="52">
        <v>0.86488434410324333</v>
      </c>
      <c r="J811" s="52">
        <v>1.113</v>
      </c>
      <c r="K811" s="52">
        <v>1.1687714730513206</v>
      </c>
      <c r="L811" s="52">
        <v>1.1981856662513439</v>
      </c>
      <c r="M811" s="53">
        <v>317.23</v>
      </c>
      <c r="N811" s="53">
        <v>263.11977521817471</v>
      </c>
      <c r="O811" s="53">
        <v>166.01259398832642</v>
      </c>
      <c r="P811" s="53">
        <v>136.86000000000001</v>
      </c>
      <c r="Q811" s="53">
        <v>134.83290424469769</v>
      </c>
      <c r="R811" s="53">
        <v>119.83259148282325</v>
      </c>
      <c r="S811" s="53">
        <v>180.38</v>
      </c>
      <c r="T811" s="53">
        <v>128.28687097347702</v>
      </c>
      <c r="U811" s="53">
        <v>46.180002505503161</v>
      </c>
      <c r="V811" s="53">
        <v>152.31</v>
      </c>
      <c r="W811" s="53">
        <v>157.58885210986298</v>
      </c>
      <c r="X811" s="53">
        <v>143.5816934644717</v>
      </c>
      <c r="Y811" s="54">
        <v>2541</v>
      </c>
      <c r="Z811" s="54">
        <v>2613</v>
      </c>
      <c r="AA811" s="54">
        <v>2662</v>
      </c>
      <c r="AB811" s="51">
        <v>15</v>
      </c>
      <c r="AC811" s="52">
        <v>0.63723809523809527</v>
      </c>
    </row>
    <row r="812" spans="1:29" s="1" customFormat="1" x14ac:dyDescent="0.25">
      <c r="A812" s="51" t="s">
        <v>183</v>
      </c>
      <c r="B812" s="51" t="s">
        <v>3600</v>
      </c>
      <c r="C812" s="51">
        <v>27</v>
      </c>
      <c r="D812" s="52">
        <v>0.78400000000000003</v>
      </c>
      <c r="E812" s="52">
        <v>0.6747660941209328</v>
      </c>
      <c r="F812" s="52">
        <v>0.63268765133171911</v>
      </c>
      <c r="G812" s="52">
        <v>0.22699999999999998</v>
      </c>
      <c r="H812" s="52">
        <v>0.54786287479434581</v>
      </c>
      <c r="I812" s="52">
        <v>0.56434778137693453</v>
      </c>
      <c r="J812" s="52">
        <v>0.61299999999999999</v>
      </c>
      <c r="K812" s="52">
        <v>0.67271617866536937</v>
      </c>
      <c r="L812" s="52">
        <v>0.56434778137693453</v>
      </c>
      <c r="M812" s="53">
        <v>598.66</v>
      </c>
      <c r="N812" s="53">
        <v>252.06079994583524</v>
      </c>
      <c r="O812" s="53">
        <v>235.11847195357834</v>
      </c>
      <c r="P812" s="53">
        <v>221.86</v>
      </c>
      <c r="Q812" s="53">
        <v>205.27937168875573</v>
      </c>
      <c r="R812" s="53">
        <v>235.11847195357834</v>
      </c>
      <c r="S812" s="53">
        <v>376.8</v>
      </c>
      <c r="T812" s="53">
        <v>46.781428257079504</v>
      </c>
      <c r="U812" s="53">
        <v>0</v>
      </c>
      <c r="V812" s="53">
        <v>136.04</v>
      </c>
      <c r="W812" s="53">
        <v>138.09475448128777</v>
      </c>
      <c r="X812" s="53">
        <v>132.68858800773694</v>
      </c>
      <c r="Y812" s="54">
        <v>2541</v>
      </c>
      <c r="Z812" s="54">
        <v>2613</v>
      </c>
      <c r="AA812" s="54">
        <v>2662</v>
      </c>
      <c r="AB812" s="51">
        <v>13</v>
      </c>
      <c r="AC812" s="52">
        <v>0.38084210526315787</v>
      </c>
    </row>
    <row r="813" spans="1:29" s="1" customFormat="1" x14ac:dyDescent="0.25">
      <c r="A813" s="51" t="s">
        <v>1668</v>
      </c>
      <c r="B813" s="51" t="s">
        <v>3600</v>
      </c>
      <c r="C813" s="51">
        <v>27</v>
      </c>
      <c r="D813" s="52">
        <v>0.85199999999999998</v>
      </c>
      <c r="E813" s="52">
        <v>0.91830686647282489</v>
      </c>
      <c r="F813" s="52">
        <v>0.96578138104556888</v>
      </c>
      <c r="G813" s="52">
        <v>0.28100000000000003</v>
      </c>
      <c r="H813" s="52">
        <v>0.34707062010816275</v>
      </c>
      <c r="I813" s="52">
        <v>1.0633816913222511</v>
      </c>
      <c r="J813" s="52">
        <v>0.76</v>
      </c>
      <c r="K813" s="52">
        <v>0.79954037643484788</v>
      </c>
      <c r="L813" s="52">
        <v>1.2507245158216316</v>
      </c>
      <c r="M813" s="53">
        <v>467.21</v>
      </c>
      <c r="N813" s="53">
        <v>423.29467806801767</v>
      </c>
      <c r="O813" s="53">
        <v>143.16310607936936</v>
      </c>
      <c r="P813" s="53">
        <v>172.76</v>
      </c>
      <c r="Q813" s="53">
        <v>183.74700107158816</v>
      </c>
      <c r="R813" s="53">
        <v>121.71907078803709</v>
      </c>
      <c r="S813" s="53">
        <v>294.45</v>
      </c>
      <c r="T813" s="53">
        <v>239.54767699642949</v>
      </c>
      <c r="U813" s="53">
        <v>21.444035291332256</v>
      </c>
      <c r="V813" s="53">
        <v>131.24</v>
      </c>
      <c r="W813" s="53">
        <v>146.913146405552</v>
      </c>
      <c r="X813" s="53">
        <v>152.23702587762659</v>
      </c>
      <c r="Y813" s="54">
        <v>2220</v>
      </c>
      <c r="Z813" s="54">
        <v>2520</v>
      </c>
      <c r="AA813" s="54">
        <v>2910</v>
      </c>
      <c r="AB813" s="51">
        <v>3</v>
      </c>
      <c r="AC813" s="52">
        <v>0.34563025210084036</v>
      </c>
    </row>
    <row r="814" spans="1:29" s="1" customFormat="1" x14ac:dyDescent="0.25">
      <c r="A814" s="51" t="s">
        <v>334</v>
      </c>
      <c r="B814" s="51" t="s">
        <v>3600</v>
      </c>
      <c r="C814" s="51">
        <v>17</v>
      </c>
      <c r="D814" s="52">
        <v>0.48499999999999999</v>
      </c>
      <c r="E814" s="52">
        <v>0.56202986415179068</v>
      </c>
      <c r="F814" s="52">
        <v>0.58520681265206809</v>
      </c>
      <c r="G814" s="52">
        <v>0.33299999999999996</v>
      </c>
      <c r="H814" s="52">
        <v>0.91514438988727409</v>
      </c>
      <c r="I814" s="52">
        <v>0.88608925208501477</v>
      </c>
      <c r="J814" s="52">
        <v>1.1779999999999999</v>
      </c>
      <c r="K814" s="52">
        <v>0.93958574239750059</v>
      </c>
      <c r="L814" s="52">
        <v>0.88608925208501466</v>
      </c>
      <c r="M814" s="53">
        <v>399.32</v>
      </c>
      <c r="N814" s="53">
        <v>150.00007409679711</v>
      </c>
      <c r="O814" s="53">
        <v>146.86384497705254</v>
      </c>
      <c r="P814" s="53">
        <v>112.82</v>
      </c>
      <c r="Q814" s="53">
        <v>146.09813676194034</v>
      </c>
      <c r="R814" s="53">
        <v>146.86384497705254</v>
      </c>
      <c r="S814" s="53">
        <v>286.5</v>
      </c>
      <c r="T814" s="53">
        <v>3.9019373348567634</v>
      </c>
      <c r="U814" s="53">
        <v>0</v>
      </c>
      <c r="V814" s="53">
        <v>132.94</v>
      </c>
      <c r="W814" s="53">
        <v>137.27172629235929</v>
      </c>
      <c r="X814" s="53">
        <v>130.13447455404602</v>
      </c>
      <c r="Y814" s="54">
        <v>2440</v>
      </c>
      <c r="Z814" s="54">
        <v>2510</v>
      </c>
      <c r="AA814" s="54">
        <v>2560</v>
      </c>
      <c r="AB814" s="51">
        <v>18</v>
      </c>
      <c r="AC814" s="52">
        <v>0.37142857142857144</v>
      </c>
    </row>
    <row r="815" spans="1:29" s="1" customFormat="1" x14ac:dyDescent="0.25">
      <c r="A815" s="51" t="s">
        <v>1336</v>
      </c>
      <c r="B815" s="51" t="s">
        <v>3600</v>
      </c>
      <c r="C815" s="51">
        <v>21</v>
      </c>
      <c r="D815" s="52">
        <v>0.90500000000000003</v>
      </c>
      <c r="E815" s="52">
        <v>0.92624249699879957</v>
      </c>
      <c r="F815" s="52">
        <v>0.923109564627005</v>
      </c>
      <c r="G815" s="52">
        <v>0.87</v>
      </c>
      <c r="H815" s="52">
        <v>1.2666177159082106</v>
      </c>
      <c r="I815" s="52">
        <v>1.0429342860828881</v>
      </c>
      <c r="J815" s="52">
        <v>1.4930000000000001</v>
      </c>
      <c r="K815" s="52">
        <v>1.5104430252640881</v>
      </c>
      <c r="L815" s="52">
        <v>1.5488563049853372</v>
      </c>
      <c r="M815" s="53">
        <v>158.59</v>
      </c>
      <c r="N815" s="53">
        <v>126.659030359653</v>
      </c>
      <c r="O815" s="53">
        <v>150.80142776033003</v>
      </c>
      <c r="P815" s="53">
        <v>92.37</v>
      </c>
      <c r="Q815" s="53">
        <v>106.2129249828823</v>
      </c>
      <c r="R815" s="53">
        <v>101.54329933336774</v>
      </c>
      <c r="S815" s="53">
        <v>66.22</v>
      </c>
      <c r="T815" s="53">
        <v>20.446105376770696</v>
      </c>
      <c r="U815" s="53">
        <v>49.25812842696228</v>
      </c>
      <c r="V815" s="53">
        <v>137.93</v>
      </c>
      <c r="W815" s="53">
        <v>160.42857173329239</v>
      </c>
      <c r="X815" s="53">
        <v>157.27597940150002</v>
      </c>
      <c r="Y815" s="54">
        <v>2390</v>
      </c>
      <c r="Z815" s="54">
        <v>2730</v>
      </c>
      <c r="AA815" s="54">
        <v>3010</v>
      </c>
      <c r="AB815" s="51">
        <v>5</v>
      </c>
      <c r="AC815" s="52">
        <v>0.5007583801001062</v>
      </c>
    </row>
    <row r="816" spans="1:29" s="1" customFormat="1" x14ac:dyDescent="0.25">
      <c r="A816" s="51" t="s">
        <v>1531</v>
      </c>
      <c r="B816" s="51" t="s">
        <v>3600</v>
      </c>
      <c r="C816" s="51">
        <v>23</v>
      </c>
      <c r="D816" s="52">
        <v>0.80799999999999994</v>
      </c>
      <c r="E816" s="52">
        <v>0.84434054159360994</v>
      </c>
      <c r="F816" s="52">
        <v>0.87946155415052008</v>
      </c>
      <c r="G816" s="52">
        <v>0.52500000000000002</v>
      </c>
      <c r="H816" s="52">
        <v>0.61579956731632202</v>
      </c>
      <c r="I816" s="52">
        <v>0.72103713495974042</v>
      </c>
      <c r="J816" s="52">
        <v>0.85199999999999998</v>
      </c>
      <c r="K816" s="52">
        <v>0.78570653680645131</v>
      </c>
      <c r="L816" s="52">
        <v>0.84178465783535406</v>
      </c>
      <c r="M816" s="53">
        <v>193.01</v>
      </c>
      <c r="N816" s="53">
        <v>194.8749387857298</v>
      </c>
      <c r="O816" s="53">
        <v>186.57613031852776</v>
      </c>
      <c r="P816" s="53">
        <v>118.95</v>
      </c>
      <c r="Q816" s="53">
        <v>152.73374646061851</v>
      </c>
      <c r="R816" s="53">
        <v>159.81322206879543</v>
      </c>
      <c r="S816" s="53">
        <v>74.06</v>
      </c>
      <c r="T816" s="53">
        <v>42.141192325111291</v>
      </c>
      <c r="U816" s="53">
        <v>26.762908249732334</v>
      </c>
      <c r="V816" s="53">
        <v>101.31</v>
      </c>
      <c r="W816" s="53">
        <v>120.00390298504715</v>
      </c>
      <c r="X816" s="53">
        <v>134.5283184567464</v>
      </c>
      <c r="Y816" s="54">
        <v>1785</v>
      </c>
      <c r="Z816" s="54">
        <v>2212</v>
      </c>
      <c r="AA816" s="54">
        <v>2760</v>
      </c>
      <c r="AB816" s="51">
        <v>5</v>
      </c>
      <c r="AC816" s="52">
        <v>0.34523809523809523</v>
      </c>
    </row>
    <row r="817" spans="1:29" s="1" customFormat="1" x14ac:dyDescent="0.25">
      <c r="A817" s="51" t="s">
        <v>1140</v>
      </c>
      <c r="B817" s="51" t="s">
        <v>3600</v>
      </c>
      <c r="C817" s="51">
        <v>26</v>
      </c>
      <c r="D817" s="52">
        <v>0.84499999999999997</v>
      </c>
      <c r="E817" s="52">
        <v>0.90915269596737658</v>
      </c>
      <c r="F817" s="52">
        <v>0.95469135802469141</v>
      </c>
      <c r="G817" s="52">
        <v>0.996</v>
      </c>
      <c r="H817" s="52">
        <v>1</v>
      </c>
      <c r="I817" s="52">
        <v>0.81112322641196932</v>
      </c>
      <c r="J817" s="52">
        <v>1.5859999999999999</v>
      </c>
      <c r="K817" s="52">
        <v>1.3006344366301088</v>
      </c>
      <c r="L817" s="52">
        <v>0.93488013235551437</v>
      </c>
      <c r="M817" s="53">
        <v>150</v>
      </c>
      <c r="N817" s="53">
        <v>153.44633109287386</v>
      </c>
      <c r="O817" s="53">
        <v>175.54439672665379</v>
      </c>
      <c r="P817" s="53">
        <v>94.18</v>
      </c>
      <c r="Q817" s="53">
        <v>117.97806268335252</v>
      </c>
      <c r="R817" s="53">
        <v>152.30630379608823</v>
      </c>
      <c r="S817" s="53">
        <v>55.82</v>
      </c>
      <c r="T817" s="53">
        <v>35.468268409521336</v>
      </c>
      <c r="U817" s="53">
        <v>23.238092930565568</v>
      </c>
      <c r="V817" s="53">
        <v>149.34</v>
      </c>
      <c r="W817" s="53">
        <v>153.44633109287386</v>
      </c>
      <c r="X817" s="53">
        <v>142.38813745146615</v>
      </c>
      <c r="Y817" s="54">
        <v>2205</v>
      </c>
      <c r="Z817" s="54">
        <v>2268</v>
      </c>
      <c r="AA817" s="54">
        <v>2310</v>
      </c>
      <c r="AB817" s="51">
        <v>26</v>
      </c>
      <c r="AC817" s="52">
        <v>0.48119658119658121</v>
      </c>
    </row>
    <row r="818" spans="1:29" s="1" customFormat="1" x14ac:dyDescent="0.25">
      <c r="A818" s="51" t="s">
        <v>779</v>
      </c>
      <c r="B818" s="51" t="s">
        <v>3600</v>
      </c>
      <c r="C818" s="51">
        <v>19</v>
      </c>
      <c r="D818" s="52">
        <v>0.64</v>
      </c>
      <c r="E818" s="52">
        <v>0.67848746081504707</v>
      </c>
      <c r="F818" s="52">
        <v>0.6903636363636364</v>
      </c>
      <c r="G818" s="52">
        <v>0.56799999999999995</v>
      </c>
      <c r="H818" s="52">
        <v>0.67163334136352681</v>
      </c>
      <c r="I818" s="52">
        <v>0.55622258605704122</v>
      </c>
      <c r="J818" s="52">
        <v>1.214</v>
      </c>
      <c r="K818" s="52">
        <v>0.7908853649541856</v>
      </c>
      <c r="L818" s="52">
        <v>0.55622258605704111</v>
      </c>
      <c r="M818" s="53">
        <v>252.28</v>
      </c>
      <c r="N818" s="53">
        <v>195.1538287949451</v>
      </c>
      <c r="O818" s="53">
        <v>224.89516211516826</v>
      </c>
      <c r="P818" s="53">
        <v>117.92</v>
      </c>
      <c r="Q818" s="53">
        <v>165.72795998194675</v>
      </c>
      <c r="R818" s="53">
        <v>224.89516211516826</v>
      </c>
      <c r="S818" s="53">
        <v>134.35</v>
      </c>
      <c r="T818" s="53">
        <v>29.425868812998345</v>
      </c>
      <c r="U818" s="53">
        <v>0</v>
      </c>
      <c r="V818" s="53">
        <v>143.19999999999999</v>
      </c>
      <c r="W818" s="53">
        <v>131.07181811343463</v>
      </c>
      <c r="X818" s="53">
        <v>125.0917686634164</v>
      </c>
      <c r="Y818" s="54">
        <v>2310</v>
      </c>
      <c r="Z818" s="54">
        <v>2376</v>
      </c>
      <c r="AA818" s="54">
        <v>2420</v>
      </c>
      <c r="AB818" s="51">
        <v>20</v>
      </c>
      <c r="AC818" s="52">
        <v>0.45302857142857145</v>
      </c>
    </row>
    <row r="819" spans="1:29" s="1" customFormat="1" x14ac:dyDescent="0.25">
      <c r="A819" s="51" t="s">
        <v>420</v>
      </c>
      <c r="B819" s="51" t="s">
        <v>3600</v>
      </c>
      <c r="C819" s="51">
        <v>16</v>
      </c>
      <c r="D819" s="52">
        <v>0.45799999999999996</v>
      </c>
      <c r="E819" s="52">
        <v>0.75457997468523086</v>
      </c>
      <c r="F819" s="52">
        <v>0.74353804797353185</v>
      </c>
      <c r="G819" s="52">
        <v>0.40299999999999997</v>
      </c>
      <c r="H819" s="52">
        <v>0.54550298205136027</v>
      </c>
      <c r="I819" s="52">
        <v>0.73888617624538078</v>
      </c>
      <c r="J819" s="52">
        <v>0.61899999999999999</v>
      </c>
      <c r="K819" s="52">
        <v>0.67857622526262928</v>
      </c>
      <c r="L819" s="52">
        <v>0.73888617624538078</v>
      </c>
      <c r="M819" s="53">
        <v>509.65</v>
      </c>
      <c r="N819" s="53">
        <v>378.52920114647395</v>
      </c>
      <c r="O819" s="53">
        <v>253.91775773090572</v>
      </c>
      <c r="P819" s="53">
        <v>332.23</v>
      </c>
      <c r="Q819" s="53">
        <v>304.29714500976422</v>
      </c>
      <c r="R819" s="53">
        <v>253.91775773090572</v>
      </c>
      <c r="S819" s="53">
        <v>177.43</v>
      </c>
      <c r="T819" s="53">
        <v>74.23205613670973</v>
      </c>
      <c r="U819" s="53">
        <v>0</v>
      </c>
      <c r="V819" s="53">
        <v>205.53</v>
      </c>
      <c r="W819" s="53">
        <v>206.48880801892074</v>
      </c>
      <c r="X819" s="53">
        <v>187.61632109058991</v>
      </c>
      <c r="Y819" s="54">
        <v>3360</v>
      </c>
      <c r="Z819" s="54">
        <v>3455</v>
      </c>
      <c r="AA819" s="54">
        <v>3520</v>
      </c>
      <c r="AB819" s="51">
        <v>16</v>
      </c>
      <c r="AC819" s="37"/>
    </row>
    <row r="820" spans="1:29" s="1" customFormat="1" x14ac:dyDescent="0.25">
      <c r="A820" s="51" t="s">
        <v>1679</v>
      </c>
      <c r="B820" s="51" t="s">
        <v>3600</v>
      </c>
      <c r="C820" s="51">
        <v>20</v>
      </c>
      <c r="D820" s="52">
        <v>0.70400000000000007</v>
      </c>
      <c r="E820" s="52">
        <v>0.73832306195264352</v>
      </c>
      <c r="F820" s="52">
        <v>0.76857095269820119</v>
      </c>
      <c r="G820" s="52">
        <v>0.72699999999999998</v>
      </c>
      <c r="H820" s="52">
        <v>1</v>
      </c>
      <c r="I820" s="52">
        <v>0.52197518506669371</v>
      </c>
      <c r="J820" s="52">
        <v>1.4040000000000001</v>
      </c>
      <c r="K820" s="52">
        <v>1.3756069819327179</v>
      </c>
      <c r="L820" s="52">
        <v>1.0359989940902805</v>
      </c>
      <c r="M820" s="53">
        <v>253.24</v>
      </c>
      <c r="N820" s="53">
        <v>189.11737606481893</v>
      </c>
      <c r="O820" s="53">
        <v>330.69362520963159</v>
      </c>
      <c r="P820" s="53">
        <v>131.18</v>
      </c>
      <c r="Q820" s="53">
        <v>137.47922084483054</v>
      </c>
      <c r="R820" s="53">
        <v>166.61586276031764</v>
      </c>
      <c r="S820" s="53">
        <v>122.06</v>
      </c>
      <c r="T820" s="53">
        <v>51.638155219988406</v>
      </c>
      <c r="U820" s="53">
        <v>164.07776244931395</v>
      </c>
      <c r="V820" s="53">
        <v>184.16</v>
      </c>
      <c r="W820" s="53">
        <v>189.11737606481893</v>
      </c>
      <c r="X820" s="53">
        <v>172.6138662191733</v>
      </c>
      <c r="Y820" s="54">
        <v>3290</v>
      </c>
      <c r="Z820" s="54">
        <v>3390</v>
      </c>
      <c r="AA820" s="54">
        <v>3450</v>
      </c>
      <c r="AB820" s="51">
        <v>22</v>
      </c>
      <c r="AC820" s="52">
        <v>0.61260869565217391</v>
      </c>
    </row>
    <row r="821" spans="1:29" s="1" customFormat="1" x14ac:dyDescent="0.25">
      <c r="A821" s="51" t="s">
        <v>1728</v>
      </c>
      <c r="B821" s="51" t="s">
        <v>3600</v>
      </c>
      <c r="C821" s="51">
        <v>16</v>
      </c>
      <c r="D821" s="52">
        <v>0.65099999999999991</v>
      </c>
      <c r="E821" s="52">
        <v>0.69424210891432536</v>
      </c>
      <c r="F821" s="52">
        <v>0.76674903898956615</v>
      </c>
      <c r="G821" s="52">
        <v>0.40500000000000003</v>
      </c>
      <c r="H821" s="52">
        <v>0.44381345094866509</v>
      </c>
      <c r="I821" s="52">
        <v>0.86444718191562542</v>
      </c>
      <c r="J821" s="52">
        <v>0.65900000000000003</v>
      </c>
      <c r="K821" s="52">
        <v>0.69516447489443112</v>
      </c>
      <c r="L821" s="52">
        <v>0.86444718191562553</v>
      </c>
      <c r="M821" s="53">
        <v>459.76</v>
      </c>
      <c r="N821" s="53">
        <v>433.35218276408051</v>
      </c>
      <c r="O821" s="53">
        <v>207.88943516114199</v>
      </c>
      <c r="P821" s="53">
        <v>282.19</v>
      </c>
      <c r="Q821" s="53">
        <v>276.66478172359194</v>
      </c>
      <c r="R821" s="53">
        <v>207.88943516114199</v>
      </c>
      <c r="S821" s="53">
        <v>177.57</v>
      </c>
      <c r="T821" s="53">
        <v>156.68740104048857</v>
      </c>
      <c r="U821" s="53">
        <v>0</v>
      </c>
      <c r="V821" s="53">
        <v>185.98</v>
      </c>
      <c r="W821" s="53">
        <v>192.32752770866321</v>
      </c>
      <c r="X821" s="53">
        <v>179.70943637508034</v>
      </c>
      <c r="Y821" s="54">
        <v>3740</v>
      </c>
      <c r="Z821" s="54">
        <v>3855</v>
      </c>
      <c r="AA821" s="54">
        <v>3855</v>
      </c>
      <c r="AB821" s="51">
        <v>16</v>
      </c>
      <c r="AC821" s="37"/>
    </row>
    <row r="822" spans="1:29" s="1" customFormat="1" x14ac:dyDescent="0.25">
      <c r="A822" s="51" t="s">
        <v>239</v>
      </c>
      <c r="B822" s="51" t="s">
        <v>3600</v>
      </c>
      <c r="C822" s="51">
        <v>16</v>
      </c>
      <c r="D822" s="52">
        <v>0.61199999999999999</v>
      </c>
      <c r="E822" s="52">
        <v>0.67718532499705086</v>
      </c>
      <c r="F822" s="52">
        <v>0.74683144885616615</v>
      </c>
      <c r="G822" s="52">
        <v>0.46399999999999997</v>
      </c>
      <c r="H822" s="52">
        <v>0.53961058824050967</v>
      </c>
      <c r="I822" s="52">
        <v>0.69929445973412174</v>
      </c>
      <c r="J822" s="52">
        <v>0.86900000000000011</v>
      </c>
      <c r="K822" s="52">
        <v>0.79228095526351761</v>
      </c>
      <c r="L822" s="52">
        <v>0.95089028913734863</v>
      </c>
      <c r="M822" s="53">
        <v>411.54</v>
      </c>
      <c r="N822" s="53">
        <v>358.05062718502847</v>
      </c>
      <c r="O822" s="53">
        <v>256.1620041764055</v>
      </c>
      <c r="P822" s="53">
        <v>219.54</v>
      </c>
      <c r="Q822" s="53">
        <v>243.86287247171614</v>
      </c>
      <c r="R822" s="53">
        <v>188.38416204403472</v>
      </c>
      <c r="S822" s="53">
        <v>192</v>
      </c>
      <c r="T822" s="53">
        <v>114.18775471331236</v>
      </c>
      <c r="U822" s="53">
        <v>67.777842132370751</v>
      </c>
      <c r="V822" s="53">
        <v>190.82</v>
      </c>
      <c r="W822" s="53">
        <v>193.20790955519664</v>
      </c>
      <c r="X822" s="53">
        <v>179.13267031494931</v>
      </c>
      <c r="Y822" s="54">
        <v>3740</v>
      </c>
      <c r="Z822" s="54">
        <v>3850</v>
      </c>
      <c r="AA822" s="54">
        <v>3920</v>
      </c>
      <c r="AB822" s="51">
        <v>16</v>
      </c>
      <c r="AC822" s="37"/>
    </row>
    <row r="823" spans="1:29" s="1" customFormat="1" x14ac:dyDescent="0.25">
      <c r="A823" s="51" t="s">
        <v>1729</v>
      </c>
      <c r="B823" s="51" t="s">
        <v>3600</v>
      </c>
      <c r="C823" s="51">
        <v>16</v>
      </c>
      <c r="D823" s="52">
        <v>0.50600000000000001</v>
      </c>
      <c r="E823" s="52">
        <v>0.65871949854488476</v>
      </c>
      <c r="F823" s="52">
        <v>0.71459179070816414</v>
      </c>
      <c r="G823" s="52">
        <v>0.36099999999999999</v>
      </c>
      <c r="H823" s="52">
        <v>0.48182175931998844</v>
      </c>
      <c r="I823" s="52">
        <v>1</v>
      </c>
      <c r="J823" s="52">
        <v>1.089</v>
      </c>
      <c r="K823" s="52">
        <v>0.77989536621823607</v>
      </c>
      <c r="L823" s="52">
        <v>1.1976019673551559</v>
      </c>
      <c r="M823" s="53">
        <v>578.5</v>
      </c>
      <c r="N823" s="53">
        <v>461.29958271612111</v>
      </c>
      <c r="O823" s="53">
        <v>205.21570913600624</v>
      </c>
      <c r="P823" s="53">
        <v>191.77</v>
      </c>
      <c r="Q823" s="53">
        <v>284.9923030003776</v>
      </c>
      <c r="R823" s="53">
        <v>171.35552105781429</v>
      </c>
      <c r="S823" s="53">
        <v>386.72</v>
      </c>
      <c r="T823" s="53">
        <v>176.3072797157435</v>
      </c>
      <c r="U823" s="53">
        <v>33.860188078191968</v>
      </c>
      <c r="V823" s="53">
        <v>208.87</v>
      </c>
      <c r="W823" s="53">
        <v>222.264176517858</v>
      </c>
      <c r="X823" s="53">
        <v>205.21570913600624</v>
      </c>
      <c r="Y823" s="54">
        <v>3890</v>
      </c>
      <c r="Z823" s="54">
        <v>4000</v>
      </c>
      <c r="AA823" s="54">
        <v>4080</v>
      </c>
      <c r="AB823" s="51">
        <v>17</v>
      </c>
      <c r="AC823" s="52">
        <v>0.55279999999999996</v>
      </c>
    </row>
    <row r="824" spans="1:29" s="1" customFormat="1" x14ac:dyDescent="0.25">
      <c r="A824" s="51" t="s">
        <v>158</v>
      </c>
      <c r="B824" s="51" t="s">
        <v>3600</v>
      </c>
      <c r="C824" s="51">
        <v>20</v>
      </c>
      <c r="D824" s="52">
        <v>0.68500000000000005</v>
      </c>
      <c r="E824" s="52">
        <v>0.76777054177636139</v>
      </c>
      <c r="F824" s="52">
        <v>0.89795794335723833</v>
      </c>
      <c r="G824" s="52">
        <v>0.7659999999999999</v>
      </c>
      <c r="H824" s="52">
        <v>0.7680368589982387</v>
      </c>
      <c r="I824" s="52">
        <v>1</v>
      </c>
      <c r="J824" s="52">
        <v>1.2930000000000001</v>
      </c>
      <c r="K824" s="52">
        <v>1.3647648198947224</v>
      </c>
      <c r="L824" s="52">
        <v>1.3225352052372206</v>
      </c>
      <c r="M824" s="53">
        <v>266.8</v>
      </c>
      <c r="N824" s="53">
        <v>254.46384221450558</v>
      </c>
      <c r="O824" s="53">
        <v>193.150773159615</v>
      </c>
      <c r="P824" s="53">
        <v>158.13999999999999</v>
      </c>
      <c r="Q824" s="53">
        <v>143.20240912872322</v>
      </c>
      <c r="R824" s="53">
        <v>146.04584618597727</v>
      </c>
      <c r="S824" s="53">
        <v>108.65</v>
      </c>
      <c r="T824" s="53">
        <v>111.26143308578236</v>
      </c>
      <c r="U824" s="53">
        <v>47.104926973637724</v>
      </c>
      <c r="V824" s="53">
        <v>204.41</v>
      </c>
      <c r="W824" s="53">
        <v>195.43761010305229</v>
      </c>
      <c r="X824" s="53">
        <v>193.150773159615</v>
      </c>
      <c r="Y824" s="54">
        <v>3355</v>
      </c>
      <c r="Z824" s="54">
        <v>3460</v>
      </c>
      <c r="AA824" s="54">
        <v>3520</v>
      </c>
      <c r="AB824" s="51">
        <v>22</v>
      </c>
      <c r="AC824" s="52">
        <v>0.44517412935323381</v>
      </c>
    </row>
    <row r="825" spans="1:29" s="1" customFormat="1" x14ac:dyDescent="0.25">
      <c r="A825" s="51" t="s">
        <v>710</v>
      </c>
      <c r="B825" s="51" t="s">
        <v>3600</v>
      </c>
      <c r="C825" s="51">
        <v>18</v>
      </c>
      <c r="D825" s="52">
        <v>0.78</v>
      </c>
      <c r="E825" s="52">
        <v>0.93429232326152956</v>
      </c>
      <c r="F825" s="52">
        <v>0.74394931362196415</v>
      </c>
      <c r="G825" s="52">
        <v>0.68299999999999994</v>
      </c>
      <c r="H825" s="52">
        <v>0.79901366461082513</v>
      </c>
      <c r="I825" s="52">
        <v>0.98158921189491932</v>
      </c>
      <c r="J825" s="52">
        <v>0.97499999999999998</v>
      </c>
      <c r="K825" s="52">
        <v>1.2147694335237467</v>
      </c>
      <c r="L825" s="52">
        <v>1.0473730079681276</v>
      </c>
      <c r="M825" s="53">
        <v>280.10000000000002</v>
      </c>
      <c r="N825" s="53">
        <v>249.16977703834237</v>
      </c>
      <c r="O825" s="53">
        <v>194.87264998262151</v>
      </c>
      <c r="P825" s="53">
        <v>196.19</v>
      </c>
      <c r="Q825" s="53">
        <v>163.89123002885987</v>
      </c>
      <c r="R825" s="53">
        <v>182.63301561246354</v>
      </c>
      <c r="S825" s="53">
        <v>83.91</v>
      </c>
      <c r="T825" s="53">
        <v>85.278547009482523</v>
      </c>
      <c r="U825" s="53">
        <v>12.239634370157987</v>
      </c>
      <c r="V825" s="53">
        <v>191.23</v>
      </c>
      <c r="W825" s="53">
        <v>199.09005666166817</v>
      </c>
      <c r="X825" s="53">
        <v>191.28489091631593</v>
      </c>
      <c r="Y825" s="54">
        <v>4200</v>
      </c>
      <c r="Z825" s="54">
        <v>4320</v>
      </c>
      <c r="AA825" s="54">
        <v>4400</v>
      </c>
      <c r="AB825" s="51">
        <v>19</v>
      </c>
      <c r="AC825" s="37"/>
    </row>
    <row r="826" spans="1:29" s="1" customFormat="1" x14ac:dyDescent="0.25">
      <c r="A826" s="51" t="s">
        <v>835</v>
      </c>
      <c r="B826" s="51" t="s">
        <v>3600</v>
      </c>
      <c r="C826" s="51">
        <v>27</v>
      </c>
      <c r="D826" s="52">
        <v>0.69200000000000006</v>
      </c>
      <c r="E826" s="52">
        <v>0.6967787114845938</v>
      </c>
      <c r="F826" s="52">
        <v>0.59876390605686036</v>
      </c>
      <c r="G826" s="52">
        <v>0.28800000000000003</v>
      </c>
      <c r="H826" s="52">
        <v>0.45531183719494189</v>
      </c>
      <c r="I826" s="52">
        <v>0.7970479055611267</v>
      </c>
      <c r="J826" s="52">
        <v>0.41600000000000004</v>
      </c>
      <c r="K826" s="52">
        <v>0.61942765308545022</v>
      </c>
      <c r="L826" s="52">
        <v>0.79704790556112659</v>
      </c>
      <c r="M826" s="53">
        <v>627.64</v>
      </c>
      <c r="N826" s="53">
        <v>458.63629367400341</v>
      </c>
      <c r="O826" s="53">
        <v>226.58816213285709</v>
      </c>
      <c r="P826" s="53">
        <v>435.25</v>
      </c>
      <c r="Q826" s="53">
        <v>337.12174849930739</v>
      </c>
      <c r="R826" s="53">
        <v>226.58816213285709</v>
      </c>
      <c r="S826" s="53">
        <v>192.39</v>
      </c>
      <c r="T826" s="53">
        <v>121.51454517469601</v>
      </c>
      <c r="U826" s="53">
        <v>0</v>
      </c>
      <c r="V826" s="53">
        <v>180.99</v>
      </c>
      <c r="W826" s="53">
        <v>208.82253347698938</v>
      </c>
      <c r="X826" s="53">
        <v>180.60162005293873</v>
      </c>
      <c r="Y826" s="54">
        <v>3260</v>
      </c>
      <c r="Z826" s="54">
        <v>3635</v>
      </c>
      <c r="AA826" s="54">
        <v>3705</v>
      </c>
      <c r="AB826" s="51">
        <v>10</v>
      </c>
      <c r="AC826" s="52">
        <v>1.282258064516129</v>
      </c>
    </row>
    <row r="827" spans="1:29" s="1" customFormat="1" x14ac:dyDescent="0.25">
      <c r="A827" s="51" t="s">
        <v>1121</v>
      </c>
      <c r="B827" s="51" t="s">
        <v>3600</v>
      </c>
      <c r="C827" s="51">
        <v>26</v>
      </c>
      <c r="D827" s="52">
        <v>0.90700000000000003</v>
      </c>
      <c r="E827" s="52">
        <v>0.93858879558841957</v>
      </c>
      <c r="F827" s="52">
        <v>0.94959495949594963</v>
      </c>
      <c r="G827" s="52">
        <v>0.98599999999999999</v>
      </c>
      <c r="H827" s="52">
        <v>0.85075011979800219</v>
      </c>
      <c r="I827" s="52">
        <v>1</v>
      </c>
      <c r="J827" s="52">
        <v>1.8919999999999999</v>
      </c>
      <c r="K827" s="52">
        <v>1.8327824265705805</v>
      </c>
      <c r="L827" s="52">
        <v>1.6288657940161104</v>
      </c>
      <c r="M827" s="53">
        <v>245.9</v>
      </c>
      <c r="N827" s="53">
        <v>265.69447436977259</v>
      </c>
      <c r="O827" s="53">
        <v>202.42012157586089</v>
      </c>
      <c r="P827" s="53">
        <v>128.1</v>
      </c>
      <c r="Q827" s="53">
        <v>123.3313909074883</v>
      </c>
      <c r="R827" s="53">
        <v>124.27059510948196</v>
      </c>
      <c r="S827" s="53">
        <v>117.81</v>
      </c>
      <c r="T827" s="53">
        <v>142.36308346228429</v>
      </c>
      <c r="U827" s="53">
        <v>78.149526466378944</v>
      </c>
      <c r="V827" s="53">
        <v>242.35</v>
      </c>
      <c r="W827" s="53">
        <v>226.03960589975125</v>
      </c>
      <c r="X827" s="53">
        <v>202.42012157586089</v>
      </c>
      <c r="Y827" s="54">
        <v>2940</v>
      </c>
      <c r="Z827" s="54">
        <v>2940</v>
      </c>
      <c r="AA827" s="54">
        <v>3080</v>
      </c>
      <c r="AB827" s="51">
        <v>28</v>
      </c>
      <c r="AC827" s="37"/>
    </row>
    <row r="828" spans="1:29" s="1" customFormat="1" x14ac:dyDescent="0.25">
      <c r="A828" s="51" t="s">
        <v>999</v>
      </c>
      <c r="B828" s="51" t="s">
        <v>3600</v>
      </c>
      <c r="C828" s="51">
        <v>26</v>
      </c>
      <c r="D828" s="52">
        <v>0.88</v>
      </c>
      <c r="E828" s="52">
        <v>0.88617585398939447</v>
      </c>
      <c r="F828" s="52">
        <v>0.907861849579641</v>
      </c>
      <c r="G828" s="52">
        <v>0.80400000000000005</v>
      </c>
      <c r="H828" s="52">
        <v>0.70765846358653828</v>
      </c>
      <c r="I828" s="52">
        <v>0.99685808993055458</v>
      </c>
      <c r="J828" s="52">
        <v>1.1159999999999999</v>
      </c>
      <c r="K828" s="52">
        <v>1.0000767216505162</v>
      </c>
      <c r="L828" s="52">
        <v>1.1482796935111979</v>
      </c>
      <c r="M828" s="53">
        <v>218.53</v>
      </c>
      <c r="N828" s="53">
        <v>232.4477178905878</v>
      </c>
      <c r="O828" s="53">
        <v>171.23820317299976</v>
      </c>
      <c r="P828" s="53">
        <v>157.32</v>
      </c>
      <c r="Q828" s="53">
        <v>164.48097565471971</v>
      </c>
      <c r="R828" s="53">
        <v>148.65732547809105</v>
      </c>
      <c r="S828" s="53">
        <v>61.22</v>
      </c>
      <c r="T828" s="53">
        <v>67.966742235868082</v>
      </c>
      <c r="U828" s="53">
        <v>22.580877694908718</v>
      </c>
      <c r="V828" s="53">
        <v>175.61</v>
      </c>
      <c r="W828" s="53">
        <v>164.49359490665046</v>
      </c>
      <c r="X828" s="53">
        <v>170.70018813817677</v>
      </c>
      <c r="Y828" s="54">
        <v>3307</v>
      </c>
      <c r="Z828" s="54">
        <v>3402</v>
      </c>
      <c r="AA828" s="54">
        <v>3465</v>
      </c>
      <c r="AB828" s="51">
        <v>15</v>
      </c>
      <c r="AC828" s="37"/>
    </row>
    <row r="829" spans="1:29" s="1" customFormat="1" x14ac:dyDescent="0.25">
      <c r="A829" s="51" t="s">
        <v>1681</v>
      </c>
      <c r="B829" s="51" t="s">
        <v>3600</v>
      </c>
      <c r="C829" s="51">
        <v>19</v>
      </c>
      <c r="D829" s="52">
        <v>0.81200000000000006</v>
      </c>
      <c r="E829" s="52">
        <v>0.88345738617313752</v>
      </c>
      <c r="F829" s="52">
        <v>0.91928805389036528</v>
      </c>
      <c r="G829" s="52">
        <v>0.61399999999999999</v>
      </c>
      <c r="H829" s="52">
        <v>0.85968987746094427</v>
      </c>
      <c r="I829" s="52">
        <v>1</v>
      </c>
      <c r="J829" s="52">
        <v>1.0170000000000001</v>
      </c>
      <c r="K829" s="52">
        <v>1.2333263903353466</v>
      </c>
      <c r="L829" s="52">
        <v>1.1551477733950721</v>
      </c>
      <c r="M829" s="53">
        <v>234.72</v>
      </c>
      <c r="N829" s="53">
        <v>205.0776132438763</v>
      </c>
      <c r="O829" s="53">
        <v>164.6398731926997</v>
      </c>
      <c r="P829" s="53">
        <v>141.6</v>
      </c>
      <c r="Q829" s="53">
        <v>142.94930326729923</v>
      </c>
      <c r="R829" s="53">
        <v>142.52710950462196</v>
      </c>
      <c r="S829" s="53">
        <v>93.12</v>
      </c>
      <c r="T829" s="53">
        <v>62.128309976577079</v>
      </c>
      <c r="U829" s="53">
        <v>22.112763688077745</v>
      </c>
      <c r="V829" s="53">
        <v>144</v>
      </c>
      <c r="W829" s="53">
        <v>176.30314819961094</v>
      </c>
      <c r="X829" s="53">
        <v>164.6398731926997</v>
      </c>
      <c r="Y829" s="54">
        <v>2961</v>
      </c>
      <c r="Z829" s="54">
        <v>3348</v>
      </c>
      <c r="AA829" s="54">
        <v>3410</v>
      </c>
      <c r="AB829" s="51">
        <v>9</v>
      </c>
      <c r="AC829" s="37"/>
    </row>
    <row r="830" spans="1:29" s="1" customFormat="1" x14ac:dyDescent="0.25">
      <c r="A830" s="51" t="s">
        <v>1684</v>
      </c>
      <c r="B830" s="51" t="s">
        <v>3600</v>
      </c>
      <c r="C830" s="51">
        <v>19</v>
      </c>
      <c r="D830" s="52">
        <v>0.66200000000000003</v>
      </c>
      <c r="E830" s="52">
        <v>0.75869735809573635</v>
      </c>
      <c r="F830" s="52">
        <v>0.81660983925962005</v>
      </c>
      <c r="G830" s="52">
        <v>0.39399999999999996</v>
      </c>
      <c r="H830" s="52">
        <v>0.49396998974805056</v>
      </c>
      <c r="I830" s="52">
        <v>0.90318335371287639</v>
      </c>
      <c r="J830" s="52">
        <v>0.92599999999999993</v>
      </c>
      <c r="K830" s="52">
        <v>0.9544286777593699</v>
      </c>
      <c r="L830" s="52">
        <v>0.9031833537128765</v>
      </c>
      <c r="M830" s="53">
        <v>366.63</v>
      </c>
      <c r="N830" s="53">
        <v>302.39348260267514</v>
      </c>
      <c r="O830" s="53">
        <v>154.02343980681232</v>
      </c>
      <c r="P830" s="53">
        <v>156.09</v>
      </c>
      <c r="Q830" s="53">
        <v>156.50546654967619</v>
      </c>
      <c r="R830" s="53">
        <v>154.02343980681232</v>
      </c>
      <c r="S830" s="53">
        <v>210.54</v>
      </c>
      <c r="T830" s="53">
        <v>145.88801605299895</v>
      </c>
      <c r="U830" s="53">
        <v>0</v>
      </c>
      <c r="V830" s="53">
        <v>144.53</v>
      </c>
      <c r="W830" s="53">
        <v>149.37330550112074</v>
      </c>
      <c r="X830" s="53">
        <v>139.11140691511011</v>
      </c>
      <c r="Y830" s="54">
        <v>2940</v>
      </c>
      <c r="Z830" s="54">
        <v>3024</v>
      </c>
      <c r="AA830" s="54">
        <v>3080</v>
      </c>
      <c r="AB830" s="51">
        <v>19</v>
      </c>
      <c r="AC830" s="37"/>
    </row>
    <row r="831" spans="1:29" s="1" customFormat="1" x14ac:dyDescent="0.25">
      <c r="A831" s="51" t="s">
        <v>1532</v>
      </c>
      <c r="B831" s="51" t="s">
        <v>3600</v>
      </c>
      <c r="C831" s="51">
        <v>22</v>
      </c>
      <c r="D831" s="52">
        <v>0.747</v>
      </c>
      <c r="E831" s="52">
        <v>0.80998571321151969</v>
      </c>
      <c r="F831" s="52">
        <v>0.86152484884235359</v>
      </c>
      <c r="G831" s="52">
        <v>0.64300000000000002</v>
      </c>
      <c r="H831" s="52">
        <v>0.67991320571724456</v>
      </c>
      <c r="I831" s="52">
        <v>0.99970721995588785</v>
      </c>
      <c r="J831" s="52">
        <v>1.1379999999999999</v>
      </c>
      <c r="K831" s="52">
        <v>1.1889520009658447</v>
      </c>
      <c r="L831" s="52">
        <v>1.2440158847746621</v>
      </c>
      <c r="M831" s="53">
        <v>293.01</v>
      </c>
      <c r="N831" s="53">
        <v>255.12057035017824</v>
      </c>
      <c r="O831" s="53">
        <v>159.83589935576458</v>
      </c>
      <c r="P831" s="53">
        <v>165.42</v>
      </c>
      <c r="Q831" s="53">
        <v>145.89305934158105</v>
      </c>
      <c r="R831" s="53">
        <v>128.44619152354656</v>
      </c>
      <c r="S831" s="53">
        <v>127.59</v>
      </c>
      <c r="T831" s="53">
        <v>109.22751100859719</v>
      </c>
      <c r="U831" s="53">
        <v>31.389707832218011</v>
      </c>
      <c r="V831" s="53">
        <v>188.3</v>
      </c>
      <c r="W831" s="53">
        <v>173.45984483120151</v>
      </c>
      <c r="X831" s="53">
        <v>159.78910259410048</v>
      </c>
      <c r="Y831" s="54">
        <v>3675</v>
      </c>
      <c r="Z831" s="54">
        <v>3780</v>
      </c>
      <c r="AA831" s="54">
        <v>3780</v>
      </c>
      <c r="AB831" s="51">
        <v>15</v>
      </c>
      <c r="AC831" s="52">
        <v>1.07</v>
      </c>
    </row>
    <row r="832" spans="1:29" s="1" customFormat="1" x14ac:dyDescent="0.25">
      <c r="A832" s="51" t="s">
        <v>346</v>
      </c>
      <c r="B832" s="51" t="s">
        <v>3600</v>
      </c>
      <c r="C832" s="51">
        <v>20</v>
      </c>
      <c r="D832" s="52">
        <v>0.76800000000000002</v>
      </c>
      <c r="E832" s="52">
        <v>0.74998561151079135</v>
      </c>
      <c r="F832" s="52">
        <v>0.79502166683462661</v>
      </c>
      <c r="G832" s="52">
        <v>0.436</v>
      </c>
      <c r="H832" s="52">
        <v>1</v>
      </c>
      <c r="I832" s="52">
        <v>1</v>
      </c>
      <c r="J832" s="52">
        <v>0.96799999999999997</v>
      </c>
      <c r="K832" s="52">
        <v>1.4001726527448264</v>
      </c>
      <c r="L832" s="52">
        <v>1.4161938870438298</v>
      </c>
      <c r="M832" s="53">
        <v>436.66</v>
      </c>
      <c r="N832" s="53">
        <v>192.90132321471191</v>
      </c>
      <c r="O832" s="53">
        <v>193.12758824689411</v>
      </c>
      <c r="P832" s="53">
        <v>196.62</v>
      </c>
      <c r="Q832" s="53">
        <v>137.76966921654846</v>
      </c>
      <c r="R832" s="53">
        <v>136.37086702162625</v>
      </c>
      <c r="S832" s="53">
        <v>240.04</v>
      </c>
      <c r="T832" s="53">
        <v>55.131653998163436</v>
      </c>
      <c r="U832" s="53">
        <v>56.75672122526786</v>
      </c>
      <c r="V832" s="53">
        <v>190.37</v>
      </c>
      <c r="W832" s="53">
        <v>192.90132321471191</v>
      </c>
      <c r="X832" s="53">
        <v>193.12758824689411</v>
      </c>
      <c r="Y832" s="54">
        <v>3360</v>
      </c>
      <c r="Z832" s="54">
        <v>3460</v>
      </c>
      <c r="AA832" s="54">
        <v>3520</v>
      </c>
      <c r="AB832" s="51">
        <v>22</v>
      </c>
      <c r="AC832" s="52">
        <v>0.73703703703703705</v>
      </c>
    </row>
    <row r="833" spans="1:29" s="1" customFormat="1" x14ac:dyDescent="0.25">
      <c r="A833" s="51" t="s">
        <v>81</v>
      </c>
      <c r="B833" s="51" t="s">
        <v>3600</v>
      </c>
      <c r="C833" s="51">
        <v>19</v>
      </c>
      <c r="D833" s="52">
        <v>0.80099999999999993</v>
      </c>
      <c r="E833" s="52">
        <v>0.84362934362934361</v>
      </c>
      <c r="F833" s="52">
        <v>0.85370879120879117</v>
      </c>
      <c r="G833" s="52">
        <v>0.39100000000000001</v>
      </c>
      <c r="H833" s="52">
        <v>0.35218739143216016</v>
      </c>
      <c r="I833" s="52">
        <v>0.54500046899915577</v>
      </c>
      <c r="J833" s="52">
        <v>0.46500000000000002</v>
      </c>
      <c r="K833" s="52">
        <v>0.40797783418983341</v>
      </c>
      <c r="L833" s="52">
        <v>0.54500046899915577</v>
      </c>
      <c r="M833" s="53">
        <v>444.45</v>
      </c>
      <c r="N833" s="53">
        <v>508.66949872557348</v>
      </c>
      <c r="O833" s="53">
        <v>296.92863658202026</v>
      </c>
      <c r="P833" s="53">
        <v>373.83</v>
      </c>
      <c r="Q833" s="53">
        <v>439.10960067969415</v>
      </c>
      <c r="R833" s="53">
        <v>296.92863658202026</v>
      </c>
      <c r="S833" s="53">
        <v>70.61</v>
      </c>
      <c r="T833" s="53">
        <v>69.559898045879351</v>
      </c>
      <c r="U833" s="53">
        <v>0</v>
      </c>
      <c r="V833" s="53">
        <v>173.97</v>
      </c>
      <c r="W833" s="53">
        <v>179.14698385726422</v>
      </c>
      <c r="X833" s="53">
        <v>161.82624619648092</v>
      </c>
      <c r="Y833" s="54">
        <v>3570</v>
      </c>
      <c r="Z833" s="54">
        <v>3670</v>
      </c>
      <c r="AA833" s="54">
        <v>3670</v>
      </c>
      <c r="AB833" s="51">
        <v>19</v>
      </c>
      <c r="AC833" s="52">
        <v>0.56507936507936507</v>
      </c>
    </row>
    <row r="834" spans="1:29" s="1" customFormat="1" x14ac:dyDescent="0.25">
      <c r="A834" s="51" t="s">
        <v>384</v>
      </c>
      <c r="B834" s="51" t="s">
        <v>3600</v>
      </c>
      <c r="C834" s="51">
        <v>18</v>
      </c>
      <c r="D834" s="52">
        <v>0.44799999999999995</v>
      </c>
      <c r="E834" s="52">
        <v>0.49700598802395207</v>
      </c>
      <c r="F834" s="52">
        <v>0.54892601431980903</v>
      </c>
      <c r="G834" s="52">
        <v>0.29699999999999999</v>
      </c>
      <c r="H834" s="52">
        <v>0.26307946571296975</v>
      </c>
      <c r="I834" s="52">
        <v>0.54747268251248904</v>
      </c>
      <c r="J834" s="52">
        <v>0.85299999999999998</v>
      </c>
      <c r="K834" s="52">
        <v>1.025307099362923</v>
      </c>
      <c r="L834" s="52">
        <v>0.54747268251248904</v>
      </c>
      <c r="M834" s="53">
        <v>534.4</v>
      </c>
      <c r="N834" s="53">
        <v>622.17714520107654</v>
      </c>
      <c r="O834" s="53">
        <v>278.72477027406603</v>
      </c>
      <c r="P834" s="53">
        <v>186.27</v>
      </c>
      <c r="Q834" s="53">
        <v>159.64195609298352</v>
      </c>
      <c r="R834" s="53">
        <v>278.72477027406603</v>
      </c>
      <c r="S834" s="53">
        <v>348.12</v>
      </c>
      <c r="T834" s="53">
        <v>462.53518910809305</v>
      </c>
      <c r="U834" s="53">
        <v>0</v>
      </c>
      <c r="V834" s="53">
        <v>158.93</v>
      </c>
      <c r="W834" s="53">
        <v>163.68203093832003</v>
      </c>
      <c r="X834" s="53">
        <v>152.5941976646202</v>
      </c>
      <c r="Y834" s="54">
        <v>3020</v>
      </c>
      <c r="Z834" s="54">
        <v>3110</v>
      </c>
      <c r="AA834" s="54">
        <v>3170</v>
      </c>
      <c r="AB834" s="51">
        <v>18</v>
      </c>
      <c r="AC834" s="52">
        <v>0.33650000000000002</v>
      </c>
    </row>
    <row r="835" spans="1:29" s="1" customFormat="1" x14ac:dyDescent="0.25">
      <c r="A835" s="51" t="s">
        <v>1686</v>
      </c>
      <c r="B835" s="51" t="s">
        <v>3600</v>
      </c>
      <c r="C835" s="51">
        <v>28</v>
      </c>
      <c r="D835" s="52">
        <v>0.68200000000000005</v>
      </c>
      <c r="E835" s="52">
        <v>0.7166793602437167</v>
      </c>
      <c r="F835" s="52">
        <v>0.73327855382087104</v>
      </c>
      <c r="G835" s="52">
        <v>0.73799999999999999</v>
      </c>
      <c r="H835" s="52">
        <v>0.87029756767986699</v>
      </c>
      <c r="I835" s="52">
        <v>0.53231374515438468</v>
      </c>
      <c r="J835" s="52">
        <v>1.1579999999999999</v>
      </c>
      <c r="K835" s="52">
        <v>0.9081418927932976</v>
      </c>
      <c r="L835" s="52">
        <v>0.56646252862994917</v>
      </c>
      <c r="M835" s="53">
        <v>219.68</v>
      </c>
      <c r="N835" s="53">
        <v>188.27764498588235</v>
      </c>
      <c r="O835" s="53">
        <v>279.71775215920673</v>
      </c>
      <c r="P835" s="53">
        <v>139.91</v>
      </c>
      <c r="Q835" s="53">
        <v>180.43169000353845</v>
      </c>
      <c r="R835" s="53">
        <v>262.85516995829937</v>
      </c>
      <c r="S835" s="53">
        <v>79.77</v>
      </c>
      <c r="T835" s="53">
        <v>7.8459549823438932</v>
      </c>
      <c r="U835" s="53">
        <v>16.862582200907379</v>
      </c>
      <c r="V835" s="53">
        <v>162.02000000000001</v>
      </c>
      <c r="W835" s="53">
        <v>163.85757647970692</v>
      </c>
      <c r="X835" s="53">
        <v>148.89760423803332</v>
      </c>
      <c r="Y835" s="54">
        <v>2520</v>
      </c>
      <c r="Z835" s="54">
        <v>2592</v>
      </c>
      <c r="AA835" s="54">
        <v>2640</v>
      </c>
      <c r="AB835" s="51">
        <v>16</v>
      </c>
      <c r="AC835" s="52">
        <v>0.42983870967741933</v>
      </c>
    </row>
    <row r="836" spans="1:29" s="1" customFormat="1" x14ac:dyDescent="0.25">
      <c r="A836" s="51" t="s">
        <v>1691</v>
      </c>
      <c r="B836" s="51" t="s">
        <v>3600</v>
      </c>
      <c r="C836" s="51">
        <v>19</v>
      </c>
      <c r="D836" s="52">
        <v>0.64</v>
      </c>
      <c r="E836" s="52">
        <v>0.70136518771331058</v>
      </c>
      <c r="F836" s="52">
        <v>0.72441922326653663</v>
      </c>
      <c r="G836" s="52">
        <v>0.34899999999999998</v>
      </c>
      <c r="H836" s="52">
        <v>0.95859748065206651</v>
      </c>
      <c r="I836" s="52">
        <v>0.8320024179180453</v>
      </c>
      <c r="J836" s="52">
        <v>1.145</v>
      </c>
      <c r="K836" s="52">
        <v>1.0003544118910559</v>
      </c>
      <c r="L836" s="52">
        <v>0.8320024179180453</v>
      </c>
      <c r="M836" s="53">
        <v>434.33</v>
      </c>
      <c r="N836" s="53">
        <v>162.3430542908936</v>
      </c>
      <c r="O836" s="53">
        <v>173.18574270082041</v>
      </c>
      <c r="P836" s="53">
        <v>132.33000000000001</v>
      </c>
      <c r="Q836" s="53">
        <v>155.56650822424754</v>
      </c>
      <c r="R836" s="53">
        <v>173.18574270082041</v>
      </c>
      <c r="S836" s="53">
        <v>302</v>
      </c>
      <c r="T836" s="53">
        <v>6.7765460666460609</v>
      </c>
      <c r="U836" s="53">
        <v>0</v>
      </c>
      <c r="V836" s="53">
        <v>151.47999999999999</v>
      </c>
      <c r="W836" s="53">
        <v>155.62164284461227</v>
      </c>
      <c r="X836" s="53">
        <v>144.09095667601505</v>
      </c>
      <c r="Y836" s="54">
        <v>2880</v>
      </c>
      <c r="Z836" s="54">
        <v>2970</v>
      </c>
      <c r="AA836" s="54">
        <v>3020</v>
      </c>
      <c r="AB836" s="51">
        <v>16</v>
      </c>
      <c r="AC836" s="52">
        <v>0.62314540059347179</v>
      </c>
    </row>
    <row r="837" spans="1:29" s="1" customFormat="1" x14ac:dyDescent="0.25">
      <c r="A837" s="51" t="s">
        <v>1731</v>
      </c>
      <c r="B837" s="51" t="s">
        <v>3600</v>
      </c>
      <c r="C837" s="51">
        <v>18</v>
      </c>
      <c r="D837" s="52">
        <v>0.623</v>
      </c>
      <c r="E837" s="52">
        <v>0.76544667453758364</v>
      </c>
      <c r="F837" s="52">
        <v>0.76254913819171455</v>
      </c>
      <c r="G837" s="52">
        <v>1.0629999999999999</v>
      </c>
      <c r="H837" s="52">
        <v>1.1177950251868651</v>
      </c>
      <c r="I837" s="52">
        <v>1</v>
      </c>
      <c r="J837" s="52">
        <v>2.0390000000000001</v>
      </c>
      <c r="K837" s="52">
        <v>2.2370040950468191</v>
      </c>
      <c r="L837" s="52">
        <v>1.6607914534309862</v>
      </c>
      <c r="M837" s="53">
        <v>191.16</v>
      </c>
      <c r="N837" s="53">
        <v>201.8897936146447</v>
      </c>
      <c r="O837" s="53">
        <v>208.89779626022556</v>
      </c>
      <c r="P837" s="53">
        <v>99.66</v>
      </c>
      <c r="Q837" s="53">
        <v>100.88108798644359</v>
      </c>
      <c r="R837" s="53">
        <v>125.78207566559243</v>
      </c>
      <c r="S837" s="53">
        <v>91.5</v>
      </c>
      <c r="T837" s="53">
        <v>101.00870562820113</v>
      </c>
      <c r="U837" s="53">
        <v>83.115720594633117</v>
      </c>
      <c r="V837" s="53">
        <v>203.19</v>
      </c>
      <c r="W837" s="53">
        <v>225.67140693845278</v>
      </c>
      <c r="X837" s="53">
        <v>208.89779626022553</v>
      </c>
      <c r="Y837" s="54">
        <v>3675</v>
      </c>
      <c r="Z837" s="54">
        <v>3780</v>
      </c>
      <c r="AA837" s="54">
        <v>3850</v>
      </c>
      <c r="AB837" s="51">
        <v>19</v>
      </c>
      <c r="AC837" s="52">
        <v>0.54192982456140348</v>
      </c>
    </row>
    <row r="838" spans="1:29" s="1" customFormat="1" x14ac:dyDescent="0.25">
      <c r="A838" s="51" t="s">
        <v>78</v>
      </c>
      <c r="B838" s="51" t="s">
        <v>3600</v>
      </c>
      <c r="C838" s="51">
        <v>20</v>
      </c>
      <c r="D838" s="52">
        <v>0.52600000000000002</v>
      </c>
      <c r="E838" s="52">
        <v>0.62734000870700912</v>
      </c>
      <c r="F838" s="52">
        <v>0.67137386309238867</v>
      </c>
      <c r="G838" s="52">
        <v>0.29100000000000004</v>
      </c>
      <c r="H838" s="52">
        <v>0.36101820714174448</v>
      </c>
      <c r="I838" s="52">
        <v>0.70299535421826131</v>
      </c>
      <c r="J838" s="52">
        <v>0.77500000000000002</v>
      </c>
      <c r="K838" s="52">
        <v>0.66126785384602471</v>
      </c>
      <c r="L838" s="52">
        <v>0.70299535421826131</v>
      </c>
      <c r="M838" s="53">
        <v>508.97</v>
      </c>
      <c r="N838" s="53">
        <v>425.77853726288845</v>
      </c>
      <c r="O838" s="53">
        <v>203.48865011605537</v>
      </c>
      <c r="P838" s="53">
        <v>191.05</v>
      </c>
      <c r="Q838" s="53">
        <v>232.45316291735918</v>
      </c>
      <c r="R838" s="53">
        <v>203.48865011605537</v>
      </c>
      <c r="S838" s="53">
        <v>317.92</v>
      </c>
      <c r="T838" s="53">
        <v>193.3253743455293</v>
      </c>
      <c r="U838" s="53">
        <v>0</v>
      </c>
      <c r="V838" s="53">
        <v>148.01</v>
      </c>
      <c r="W838" s="53">
        <v>153.71380416208245</v>
      </c>
      <c r="X838" s="53">
        <v>143.05157566773218</v>
      </c>
      <c r="Y838" s="54">
        <v>2940</v>
      </c>
      <c r="Z838" s="54">
        <v>3020</v>
      </c>
      <c r="AA838" s="54">
        <v>3080</v>
      </c>
      <c r="AB838" s="51">
        <v>5</v>
      </c>
      <c r="AC838" s="52">
        <v>0.32935483870967741</v>
      </c>
    </row>
    <row r="839" spans="1:29" s="1" customFormat="1" x14ac:dyDescent="0.25">
      <c r="A839" s="51" t="s">
        <v>595</v>
      </c>
      <c r="B839" s="51" t="s">
        <v>3600</v>
      </c>
      <c r="C839" s="51">
        <v>26</v>
      </c>
      <c r="D839" s="52">
        <v>0.77</v>
      </c>
      <c r="E839" s="52">
        <v>0.79425205646389763</v>
      </c>
      <c r="F839" s="52">
        <v>0.81783465785942822</v>
      </c>
      <c r="G839" s="52">
        <v>1</v>
      </c>
      <c r="H839" s="52">
        <v>1</v>
      </c>
      <c r="I839" s="52">
        <v>0.93430373315001347</v>
      </c>
      <c r="J839" s="52">
        <v>1.5190000000000001</v>
      </c>
      <c r="K839" s="52">
        <v>1.1980244914830953</v>
      </c>
      <c r="L839" s="52">
        <v>1.305395473147916</v>
      </c>
      <c r="M839" s="53">
        <v>162.49</v>
      </c>
      <c r="N839" s="53">
        <v>168.9799884607209</v>
      </c>
      <c r="O839" s="53">
        <v>165.06060206146913</v>
      </c>
      <c r="P839" s="53">
        <v>106.95</v>
      </c>
      <c r="Q839" s="53">
        <v>141.04885973702591</v>
      </c>
      <c r="R839" s="53">
        <v>118.13794353839076</v>
      </c>
      <c r="S839" s="53">
        <v>55.54</v>
      </c>
      <c r="T839" s="53">
        <v>27.931128723695</v>
      </c>
      <c r="U839" s="53">
        <v>46.922658523078368</v>
      </c>
      <c r="V839" s="53">
        <v>162.49</v>
      </c>
      <c r="W839" s="53">
        <v>168.9799884607209</v>
      </c>
      <c r="X839" s="53">
        <v>154.2167367020194</v>
      </c>
      <c r="Y839" s="54">
        <v>2830</v>
      </c>
      <c r="Z839" s="54">
        <v>2910</v>
      </c>
      <c r="AA839" s="54">
        <v>2970</v>
      </c>
      <c r="AB839" s="51">
        <v>13</v>
      </c>
      <c r="AC839" s="52">
        <v>0.43481481481481482</v>
      </c>
    </row>
    <row r="840" spans="1:29" s="1" customFormat="1" x14ac:dyDescent="0.25">
      <c r="A840" s="51" t="s">
        <v>706</v>
      </c>
      <c r="B840" s="51" t="s">
        <v>3600</v>
      </c>
      <c r="C840" s="51">
        <v>25</v>
      </c>
      <c r="D840" s="52">
        <v>0.77300000000000002</v>
      </c>
      <c r="E840" s="52">
        <v>0.82731052126638949</v>
      </c>
      <c r="F840" s="52">
        <v>0.86661009103533404</v>
      </c>
      <c r="G840" s="52">
        <v>1.0759999999999998</v>
      </c>
      <c r="H840" s="52">
        <v>1.002941516822266</v>
      </c>
      <c r="I840" s="52">
        <v>1</v>
      </c>
      <c r="J840" s="52">
        <v>2.1259999999999999</v>
      </c>
      <c r="K840" s="52">
        <v>1.3838772482848134</v>
      </c>
      <c r="L840" s="52">
        <v>1.2597457911007743</v>
      </c>
      <c r="M840" s="53">
        <v>151.38999999999999</v>
      </c>
      <c r="N840" s="53">
        <v>168.03249639803573</v>
      </c>
      <c r="O840" s="53">
        <v>156.49863589316152</v>
      </c>
      <c r="P840" s="53">
        <v>76.66</v>
      </c>
      <c r="Q840" s="53">
        <v>121.7786960669749</v>
      </c>
      <c r="R840" s="53">
        <v>124.23033043548568</v>
      </c>
      <c r="S840" s="53">
        <v>74.72</v>
      </c>
      <c r="T840" s="53">
        <v>46.253800331060816</v>
      </c>
      <c r="U840" s="53">
        <v>32.268305457675829</v>
      </c>
      <c r="V840" s="53">
        <v>162.96</v>
      </c>
      <c r="W840" s="53">
        <v>168.52676681287787</v>
      </c>
      <c r="X840" s="53">
        <v>156.49863589316152</v>
      </c>
      <c r="Y840" s="54">
        <v>3040</v>
      </c>
      <c r="Z840" s="54">
        <v>3130</v>
      </c>
      <c r="AA840" s="54">
        <v>3190</v>
      </c>
      <c r="AB840" s="51">
        <v>16</v>
      </c>
      <c r="AC840" s="52">
        <v>0.62256410256410255</v>
      </c>
    </row>
    <row r="841" spans="1:29" s="1" customFormat="1" x14ac:dyDescent="0.25">
      <c r="A841" s="51" t="s">
        <v>1697</v>
      </c>
      <c r="B841" s="51" t="s">
        <v>3600</v>
      </c>
      <c r="C841" s="51">
        <v>28</v>
      </c>
      <c r="D841" s="52">
        <v>0.89200000000000002</v>
      </c>
      <c r="E841" s="52">
        <v>0.93065159837199196</v>
      </c>
      <c r="F841" s="52">
        <v>0.98480161912399278</v>
      </c>
      <c r="G841" s="52">
        <v>0.67200000000000004</v>
      </c>
      <c r="H841" s="52">
        <v>0.98231137451561434</v>
      </c>
      <c r="I841" s="52">
        <v>0.42615197087333251</v>
      </c>
      <c r="J841" s="52">
        <v>2.3380000000000001</v>
      </c>
      <c r="K841" s="52">
        <v>1.7531664451737137</v>
      </c>
      <c r="L841" s="52">
        <v>1.3830167523341139</v>
      </c>
      <c r="M841" s="53">
        <v>210.53</v>
      </c>
      <c r="N841" s="53">
        <v>150.00017095984839</v>
      </c>
      <c r="O841" s="53">
        <v>362.8545705351151</v>
      </c>
      <c r="P841" s="53">
        <v>60.53</v>
      </c>
      <c r="Q841" s="53">
        <v>84.046140923342747</v>
      </c>
      <c r="R841" s="53">
        <v>111.80717089143371</v>
      </c>
      <c r="S841" s="53">
        <v>150</v>
      </c>
      <c r="T841" s="53">
        <v>65.954030036505628</v>
      </c>
      <c r="U841" s="53">
        <v>251.04739964368139</v>
      </c>
      <c r="V841" s="53">
        <v>141.53</v>
      </c>
      <c r="W841" s="53">
        <v>147.34687411314579</v>
      </c>
      <c r="X841" s="53">
        <v>154.63119037393594</v>
      </c>
      <c r="Y841" s="54">
        <v>2800</v>
      </c>
      <c r="Z841" s="54">
        <v>2876</v>
      </c>
      <c r="AA841" s="54">
        <v>3284</v>
      </c>
      <c r="AB841" s="51">
        <v>21</v>
      </c>
      <c r="AC841" s="52">
        <v>0.71238601823708203</v>
      </c>
    </row>
    <row r="842" spans="1:29" s="1" customFormat="1" x14ac:dyDescent="0.25">
      <c r="A842" s="51" t="s">
        <v>1698</v>
      </c>
      <c r="B842" s="51" t="s">
        <v>3600</v>
      </c>
      <c r="C842" s="51">
        <v>22</v>
      </c>
      <c r="D842" s="52">
        <v>0.58299999999999996</v>
      </c>
      <c r="E842" s="52">
        <v>0.64638520971302427</v>
      </c>
      <c r="F842" s="52">
        <v>0.67650610492419161</v>
      </c>
      <c r="G842" s="52">
        <v>0.59</v>
      </c>
      <c r="H842" s="52">
        <v>0.63821746178164263</v>
      </c>
      <c r="I842" s="52">
        <v>0.91321346845374307</v>
      </c>
      <c r="J842" s="52">
        <v>0.96200000000000008</v>
      </c>
      <c r="K842" s="52">
        <v>0.9545010112374599</v>
      </c>
      <c r="L842" s="52">
        <v>1.1613922471854057</v>
      </c>
      <c r="M842" s="53">
        <v>240.88</v>
      </c>
      <c r="N842" s="53">
        <v>228.80086552588278</v>
      </c>
      <c r="O842" s="53">
        <v>150.76243703857034</v>
      </c>
      <c r="P842" s="53">
        <v>147.84</v>
      </c>
      <c r="Q842" s="53">
        <v>152.98538810352707</v>
      </c>
      <c r="R842" s="53">
        <v>118.5458990054312</v>
      </c>
      <c r="S842" s="53">
        <v>93.03</v>
      </c>
      <c r="T842" s="53">
        <v>75.815477422355727</v>
      </c>
      <c r="U842" s="53">
        <v>32.216538033139152</v>
      </c>
      <c r="V842" s="53">
        <v>142.21</v>
      </c>
      <c r="W842" s="53">
        <v>146.02470764937186</v>
      </c>
      <c r="X842" s="53">
        <v>137.6782880405319</v>
      </c>
      <c r="Y842" s="54">
        <v>2625</v>
      </c>
      <c r="Z842" s="54">
        <v>2700</v>
      </c>
      <c r="AA842" s="54">
        <v>2750</v>
      </c>
      <c r="AB842" s="51">
        <v>22</v>
      </c>
      <c r="AC842" s="52">
        <v>0.34048780487804881</v>
      </c>
    </row>
    <row r="843" spans="1:29" s="1" customFormat="1" x14ac:dyDescent="0.25">
      <c r="A843" s="51" t="s">
        <v>1542</v>
      </c>
      <c r="B843" s="51" t="s">
        <v>3600</v>
      </c>
      <c r="C843" s="51">
        <v>18</v>
      </c>
      <c r="D843" s="52">
        <v>0.505</v>
      </c>
      <c r="E843" s="52">
        <v>0.49957191780821919</v>
      </c>
      <c r="F843" s="52">
        <v>0.56593688971117273</v>
      </c>
      <c r="G843" s="52">
        <v>0.95400000000000007</v>
      </c>
      <c r="H843" s="52">
        <v>0.93950150606264882</v>
      </c>
      <c r="I843" s="52">
        <v>0.79087369206238411</v>
      </c>
      <c r="J843" s="52">
        <v>1.389</v>
      </c>
      <c r="K843" s="52">
        <v>0.93950150606264882</v>
      </c>
      <c r="L843" s="52">
        <v>0.79087369206238411</v>
      </c>
      <c r="M843" s="53">
        <v>153.72</v>
      </c>
      <c r="N843" s="53">
        <v>172.99877033631967</v>
      </c>
      <c r="O843" s="53">
        <v>196.65810287584566</v>
      </c>
      <c r="P843" s="53">
        <v>105.61</v>
      </c>
      <c r="Q843" s="53">
        <v>172.99877033631967</v>
      </c>
      <c r="R843" s="53">
        <v>196.65810287584566</v>
      </c>
      <c r="S843" s="53">
        <v>48.11</v>
      </c>
      <c r="T843" s="53">
        <v>0</v>
      </c>
      <c r="U843" s="53">
        <v>0</v>
      </c>
      <c r="V843" s="53">
        <v>146.71</v>
      </c>
      <c r="W843" s="53">
        <v>162.53260527795862</v>
      </c>
      <c r="X843" s="53">
        <v>155.53171989540422</v>
      </c>
      <c r="Y843" s="54">
        <v>3000</v>
      </c>
      <c r="Z843" s="54">
        <v>3080</v>
      </c>
      <c r="AA843" s="54">
        <v>3130</v>
      </c>
      <c r="AB843" s="51">
        <v>8</v>
      </c>
      <c r="AC843" s="52">
        <v>0.63476923076923075</v>
      </c>
    </row>
    <row r="844" spans="1:29" s="1" customFormat="1" x14ac:dyDescent="0.25">
      <c r="A844" s="51" t="s">
        <v>1390</v>
      </c>
      <c r="B844" s="51" t="s">
        <v>3600</v>
      </c>
      <c r="C844" s="51">
        <v>29</v>
      </c>
      <c r="D844" s="52">
        <v>0.84900000000000009</v>
      </c>
      <c r="E844" s="52">
        <v>0.90086575968033489</v>
      </c>
      <c r="F844" s="52">
        <v>0.93003864144803738</v>
      </c>
      <c r="G844" s="52">
        <v>0.83900000000000008</v>
      </c>
      <c r="H844" s="52">
        <v>0.91446857001519377</v>
      </c>
      <c r="I844" s="52">
        <v>0.60933123371284437</v>
      </c>
      <c r="J844" s="52">
        <v>1.6230000000000002</v>
      </c>
      <c r="K844" s="52">
        <v>1.5379809835091369</v>
      </c>
      <c r="L844" s="52">
        <v>1.3180006179305357</v>
      </c>
      <c r="M844" s="53">
        <v>155.5</v>
      </c>
      <c r="N844" s="53">
        <v>150.00006625210517</v>
      </c>
      <c r="O844" s="53">
        <v>207.95912630447194</v>
      </c>
      <c r="P844" s="53">
        <v>80.41</v>
      </c>
      <c r="Q844" s="53">
        <v>89.188583967255553</v>
      </c>
      <c r="R844" s="53">
        <v>96.142588454861865</v>
      </c>
      <c r="S844" s="53">
        <v>75.09</v>
      </c>
      <c r="T844" s="53">
        <v>60.811482284849603</v>
      </c>
      <c r="U844" s="53">
        <v>111.81653784961007</v>
      </c>
      <c r="V844" s="53">
        <v>130.53</v>
      </c>
      <c r="W844" s="53">
        <v>137.17034608774694</v>
      </c>
      <c r="X844" s="53">
        <v>126.71599099294912</v>
      </c>
      <c r="Y844" s="54">
        <v>2175</v>
      </c>
      <c r="Z844" s="54">
        <v>2247</v>
      </c>
      <c r="AA844" s="54">
        <v>2243</v>
      </c>
      <c r="AB844" s="51">
        <v>11</v>
      </c>
      <c r="AC844" s="52">
        <v>0.4966216216216216</v>
      </c>
    </row>
    <row r="845" spans="1:29" s="1" customFormat="1" x14ac:dyDescent="0.25">
      <c r="A845" s="51" t="s">
        <v>1705</v>
      </c>
      <c r="B845" s="51" t="s">
        <v>3600</v>
      </c>
      <c r="C845" s="51">
        <v>25</v>
      </c>
      <c r="D845" s="52">
        <v>0.60599999999999998</v>
      </c>
      <c r="E845" s="52">
        <v>0.74024924994230323</v>
      </c>
      <c r="F845" s="52">
        <v>0.85331905781584583</v>
      </c>
      <c r="G845" s="52">
        <v>0.32</v>
      </c>
      <c r="H845" s="52">
        <v>0.44917796095654355</v>
      </c>
      <c r="I845" s="52">
        <v>0.53699689257176675</v>
      </c>
      <c r="J845" s="52">
        <v>0.84200000000000008</v>
      </c>
      <c r="K845" s="52">
        <v>0.94287272220038287</v>
      </c>
      <c r="L845" s="52">
        <v>0.53699689257176675</v>
      </c>
      <c r="M845" s="53">
        <v>316.76</v>
      </c>
      <c r="N845" s="53">
        <v>256.52038149490897</v>
      </c>
      <c r="O845" s="53">
        <v>188.558689519898</v>
      </c>
      <c r="P845" s="53">
        <v>120.26</v>
      </c>
      <c r="Q845" s="53">
        <v>122.2045130702065</v>
      </c>
      <c r="R845" s="53">
        <v>188.558689519898</v>
      </c>
      <c r="S845" s="53">
        <v>196.5</v>
      </c>
      <c r="T845" s="53">
        <v>134.31586842470247</v>
      </c>
      <c r="U845" s="53">
        <v>0</v>
      </c>
      <c r="V845" s="53">
        <v>101.26</v>
      </c>
      <c r="W845" s="53">
        <v>115.22330190367788</v>
      </c>
      <c r="X845" s="53">
        <v>101.25543033958979</v>
      </c>
      <c r="Y845" s="54">
        <v>1396</v>
      </c>
      <c r="Z845" s="54">
        <v>1436</v>
      </c>
      <c r="AA845" s="54">
        <v>1436</v>
      </c>
      <c r="AB845" s="51">
        <v>25</v>
      </c>
      <c r="AC845" s="52">
        <v>0.5401785714285714</v>
      </c>
    </row>
    <row r="846" spans="1:29" s="1" customFormat="1" x14ac:dyDescent="0.25">
      <c r="A846" s="51" t="s">
        <v>484</v>
      </c>
      <c r="B846" s="51" t="s">
        <v>3600</v>
      </c>
      <c r="C846" s="51">
        <v>26</v>
      </c>
      <c r="D846" s="52">
        <v>0.623</v>
      </c>
      <c r="E846" s="52">
        <v>0.64361489191353083</v>
      </c>
      <c r="F846" s="52">
        <v>0.668119310478404</v>
      </c>
      <c r="G846" s="52">
        <v>0.68900000000000006</v>
      </c>
      <c r="H846" s="52">
        <v>0.52865390290689096</v>
      </c>
      <c r="I846" s="52">
        <v>0.46108520856522384</v>
      </c>
      <c r="J846" s="52">
        <v>1.137</v>
      </c>
      <c r="K846" s="52">
        <v>0.98977812311145652</v>
      </c>
      <c r="L846" s="52">
        <v>0.62014635525172479</v>
      </c>
      <c r="M846" s="53">
        <v>119.09</v>
      </c>
      <c r="N846" s="53">
        <v>148.92296197816808</v>
      </c>
      <c r="O846" s="53">
        <v>158.45410032190827</v>
      </c>
      <c r="P846" s="53">
        <v>72.17</v>
      </c>
      <c r="Q846" s="53">
        <v>79.541771275689868</v>
      </c>
      <c r="R846" s="53">
        <v>117.81225718126765</v>
      </c>
      <c r="S846" s="53">
        <v>46.92</v>
      </c>
      <c r="T846" s="53">
        <v>69.381190702478207</v>
      </c>
      <c r="U846" s="53">
        <v>40.64184314064061</v>
      </c>
      <c r="V846" s="53">
        <v>82.06</v>
      </c>
      <c r="W846" s="53">
        <v>78.728705082213082</v>
      </c>
      <c r="X846" s="53">
        <v>73.060841894941973</v>
      </c>
      <c r="Y846" s="54">
        <v>1216</v>
      </c>
      <c r="Z846" s="54">
        <v>1263</v>
      </c>
      <c r="AA846" s="54">
        <v>1287</v>
      </c>
      <c r="AB846" s="51">
        <v>26</v>
      </c>
      <c r="AC846" s="52">
        <v>0.56529411764705884</v>
      </c>
    </row>
    <row r="847" spans="1:29" s="1" customFormat="1" x14ac:dyDescent="0.25">
      <c r="A847" s="51" t="s">
        <v>452</v>
      </c>
      <c r="B847" s="51" t="s">
        <v>3600</v>
      </c>
      <c r="C847" s="51">
        <v>25</v>
      </c>
      <c r="D847" s="52">
        <v>0.42599999999999999</v>
      </c>
      <c r="E847" s="52">
        <v>0.59021837576733416</v>
      </c>
      <c r="F847" s="52">
        <v>0.71718957136544415</v>
      </c>
      <c r="G847" s="52">
        <v>0.51300000000000001</v>
      </c>
      <c r="H847" s="52">
        <v>0.56446737311767992</v>
      </c>
      <c r="I847" s="52">
        <v>0.68603037108967757</v>
      </c>
      <c r="J847" s="52">
        <v>1.0070000000000001</v>
      </c>
      <c r="K847" s="52">
        <v>0.83944893253487707</v>
      </c>
      <c r="L847" s="52">
        <v>0.9635675974194412</v>
      </c>
      <c r="M847" s="53">
        <v>150</v>
      </c>
      <c r="N847" s="53">
        <v>149.99941439157794</v>
      </c>
      <c r="O847" s="53">
        <v>119.46292675879317</v>
      </c>
      <c r="P847" s="53">
        <v>76.38</v>
      </c>
      <c r="Q847" s="53">
        <v>100.86352144749017</v>
      </c>
      <c r="R847" s="53">
        <v>85.053914427260182</v>
      </c>
      <c r="S847" s="53">
        <v>73.62</v>
      </c>
      <c r="T847" s="53">
        <v>49.135892944087779</v>
      </c>
      <c r="U847" s="53">
        <v>34.409012331532985</v>
      </c>
      <c r="V847" s="53">
        <v>76.930000000000007</v>
      </c>
      <c r="W847" s="53">
        <v>84.669775410804306</v>
      </c>
      <c r="X847" s="53">
        <v>81.955195975793842</v>
      </c>
      <c r="Y847" s="54">
        <v>1102</v>
      </c>
      <c r="Z847" s="54">
        <v>1134</v>
      </c>
      <c r="AA847" s="54">
        <v>1155</v>
      </c>
      <c r="AB847" s="51">
        <v>25</v>
      </c>
      <c r="AC847" s="37"/>
    </row>
    <row r="848" spans="1:29" s="1" customFormat="1" x14ac:dyDescent="0.25">
      <c r="A848" s="51" t="s">
        <v>830</v>
      </c>
      <c r="B848" s="51" t="s">
        <v>3600</v>
      </c>
      <c r="C848" s="51">
        <v>20</v>
      </c>
      <c r="D848" s="52">
        <v>0.502</v>
      </c>
      <c r="E848" s="52">
        <v>0.58617765528937882</v>
      </c>
      <c r="F848" s="52">
        <v>0.70442172354269017</v>
      </c>
      <c r="G848" s="52">
        <v>0.77500000000000002</v>
      </c>
      <c r="H848" s="52">
        <v>0.73785558566856402</v>
      </c>
      <c r="I848" s="52">
        <v>0.60838592196265517</v>
      </c>
      <c r="J848" s="52">
        <v>1.861</v>
      </c>
      <c r="K848" s="52">
        <v>1.5666169560201468</v>
      </c>
      <c r="L848" s="52">
        <v>1.3078410770904425</v>
      </c>
      <c r="M848" s="53">
        <v>132.62</v>
      </c>
      <c r="N848" s="53">
        <v>134.53546027846176</v>
      </c>
      <c r="O848" s="53">
        <v>150.97938699744992</v>
      </c>
      <c r="P848" s="53">
        <v>55.23</v>
      </c>
      <c r="Q848" s="53">
        <v>63.364398333294702</v>
      </c>
      <c r="R848" s="53">
        <v>70.233100309211366</v>
      </c>
      <c r="S848" s="53">
        <v>77.39</v>
      </c>
      <c r="T848" s="53">
        <v>71.17106194516704</v>
      </c>
      <c r="U848" s="53">
        <v>80.746286688238541</v>
      </c>
      <c r="V848" s="53">
        <v>102.78</v>
      </c>
      <c r="W848" s="53">
        <v>99.267740836954218</v>
      </c>
      <c r="X848" s="53">
        <v>91.853733555800076</v>
      </c>
      <c r="Y848" s="54">
        <v>1170</v>
      </c>
      <c r="Z848" s="54">
        <v>1202</v>
      </c>
      <c r="AA848" s="54">
        <v>1224</v>
      </c>
      <c r="AB848" s="51">
        <v>21</v>
      </c>
      <c r="AC848" s="37"/>
    </row>
    <row r="849" spans="1:29" s="1" customFormat="1" x14ac:dyDescent="0.25">
      <c r="A849" s="51" t="s">
        <v>1536</v>
      </c>
      <c r="B849" s="51" t="s">
        <v>3601</v>
      </c>
      <c r="C849" s="51">
        <v>19</v>
      </c>
      <c r="D849" s="52">
        <v>0.54200000000000004</v>
      </c>
      <c r="E849" s="52">
        <v>0.58265405934137593</v>
      </c>
      <c r="F849" s="52">
        <v>0.61093474426807759</v>
      </c>
      <c r="G849" s="52">
        <v>0.17699999999999999</v>
      </c>
      <c r="H849" s="52">
        <v>0.29247421011581537</v>
      </c>
      <c r="I849" s="52">
        <v>0.34926054344749502</v>
      </c>
      <c r="J849" s="52">
        <v>0.67500000000000004</v>
      </c>
      <c r="K849" s="52">
        <v>0.5004847584392037</v>
      </c>
      <c r="L849" s="52">
        <v>0.44401214438322273</v>
      </c>
      <c r="M849" s="53">
        <v>1206.06</v>
      </c>
      <c r="N849" s="53">
        <v>758.53100407434272</v>
      </c>
      <c r="O849" s="53">
        <v>665.74019550111882</v>
      </c>
      <c r="P849" s="53">
        <v>315.75</v>
      </c>
      <c r="Q849" s="53">
        <v>443.27175308366355</v>
      </c>
      <c r="R849" s="53">
        <v>523.67212342480275</v>
      </c>
      <c r="S849" s="53">
        <v>890.32</v>
      </c>
      <c r="T849" s="53">
        <v>315.25925099067922</v>
      </c>
      <c r="U849" s="53">
        <v>142.0680720763161</v>
      </c>
      <c r="V849" s="53">
        <v>213.08</v>
      </c>
      <c r="W849" s="53">
        <v>221.85075626499972</v>
      </c>
      <c r="X849" s="53">
        <v>232.51678247556237</v>
      </c>
      <c r="Y849" s="54">
        <v>3984</v>
      </c>
      <c r="Z849" s="54">
        <v>4101</v>
      </c>
      <c r="AA849" s="54">
        <v>4180</v>
      </c>
      <c r="AB849" s="51">
        <v>20</v>
      </c>
      <c r="AC849" s="52">
        <v>0.67800000000000005</v>
      </c>
    </row>
    <row r="850" spans="1:29" s="1" customFormat="1" x14ac:dyDescent="0.25">
      <c r="A850" s="51" t="s">
        <v>1014</v>
      </c>
      <c r="B850" s="51" t="s">
        <v>3601</v>
      </c>
      <c r="C850" s="51">
        <v>25</v>
      </c>
      <c r="D850" s="52">
        <v>0.88800000000000001</v>
      </c>
      <c r="E850" s="52">
        <v>0.93082605775688376</v>
      </c>
      <c r="F850" s="52">
        <v>0.9326818675352877</v>
      </c>
      <c r="G850" s="52">
        <v>0.92599999999999993</v>
      </c>
      <c r="H850" s="52">
        <v>0.64222514574627254</v>
      </c>
      <c r="I850" s="52">
        <v>0.61107968519429412</v>
      </c>
      <c r="J850" s="52">
        <v>1.1859999999999999</v>
      </c>
      <c r="K850" s="52">
        <v>0.72656569193953202</v>
      </c>
      <c r="L850" s="52">
        <v>0.68712665929203542</v>
      </c>
      <c r="M850" s="53">
        <v>173.71</v>
      </c>
      <c r="N850" s="53">
        <v>257.2660094435725</v>
      </c>
      <c r="O850" s="53">
        <v>282.18572484462783</v>
      </c>
      <c r="P850" s="53">
        <v>135.55000000000001</v>
      </c>
      <c r="Q850" s="53">
        <v>227.40228756109619</v>
      </c>
      <c r="R850" s="53">
        <v>250.95513552340734</v>
      </c>
      <c r="S850" s="53">
        <v>38.159999999999997</v>
      </c>
      <c r="T850" s="53">
        <v>29.863721882476298</v>
      </c>
      <c r="U850" s="53">
        <v>31.230589321220492</v>
      </c>
      <c r="V850" s="53">
        <v>160.83000000000001</v>
      </c>
      <c r="W850" s="53">
        <v>165.22270041046028</v>
      </c>
      <c r="X850" s="53">
        <v>172.43796390437888</v>
      </c>
      <c r="Y850" s="54">
        <v>3150</v>
      </c>
      <c r="Z850" s="54">
        <v>3230</v>
      </c>
      <c r="AA850" s="54">
        <v>3290</v>
      </c>
      <c r="AB850" s="51">
        <v>12</v>
      </c>
      <c r="AC850" s="52">
        <v>0.58066037735849052</v>
      </c>
    </row>
    <row r="851" spans="1:29" s="1" customFormat="1" x14ac:dyDescent="0.25">
      <c r="A851" s="51" t="s">
        <v>1118</v>
      </c>
      <c r="B851" s="51" t="s">
        <v>3601</v>
      </c>
      <c r="C851" s="51">
        <v>23</v>
      </c>
      <c r="D851" s="52">
        <v>0.47</v>
      </c>
      <c r="E851" s="52">
        <v>0.55474995352295964</v>
      </c>
      <c r="F851" s="52">
        <v>0.61830038720195635</v>
      </c>
      <c r="G851" s="52">
        <v>0.25600000000000001</v>
      </c>
      <c r="H851" s="52">
        <v>0.35775443864507128</v>
      </c>
      <c r="I851" s="52">
        <v>0.36821178424700324</v>
      </c>
      <c r="J851" s="52">
        <v>1.034</v>
      </c>
      <c r="K851" s="52">
        <v>1.1474389551391255</v>
      </c>
      <c r="L851" s="52">
        <v>0.8424415671767278</v>
      </c>
      <c r="M851" s="53">
        <v>571.16999999999996</v>
      </c>
      <c r="N851" s="53">
        <v>446.76434946860854</v>
      </c>
      <c r="O851" s="53">
        <v>419.02025456012467</v>
      </c>
      <c r="P851" s="53">
        <v>141.26</v>
      </c>
      <c r="Q851" s="53">
        <v>139.29449434753857</v>
      </c>
      <c r="R851" s="53">
        <v>183.1440916243991</v>
      </c>
      <c r="S851" s="53">
        <v>429.9</v>
      </c>
      <c r="T851" s="53">
        <v>307.46985512106994</v>
      </c>
      <c r="U851" s="53">
        <v>235.87616293572557</v>
      </c>
      <c r="V851" s="53">
        <v>146.13</v>
      </c>
      <c r="W851" s="53">
        <v>159.83192905077249</v>
      </c>
      <c r="X851" s="53">
        <v>154.288195567217</v>
      </c>
      <c r="Y851" s="54">
        <v>2940</v>
      </c>
      <c r="Z851" s="54">
        <v>3022</v>
      </c>
      <c r="AA851" s="54">
        <v>3080</v>
      </c>
      <c r="AB851" s="51">
        <v>24</v>
      </c>
      <c r="AC851" s="37"/>
    </row>
    <row r="852" spans="1:29" s="1" customFormat="1" x14ac:dyDescent="0.25">
      <c r="A852" s="51" t="s">
        <v>1545</v>
      </c>
      <c r="B852" s="51" t="s">
        <v>3601</v>
      </c>
      <c r="C852" s="51">
        <v>21</v>
      </c>
      <c r="D852" s="52">
        <v>0.65500000000000003</v>
      </c>
      <c r="E852" s="52">
        <v>0.68084754179771556</v>
      </c>
      <c r="F852" s="52">
        <v>0.73262739907346131</v>
      </c>
      <c r="G852" s="52">
        <v>0.255</v>
      </c>
      <c r="H852" s="52">
        <v>0.25876818490822567</v>
      </c>
      <c r="I852" s="52">
        <v>0.21962906374671082</v>
      </c>
      <c r="J852" s="52">
        <v>0.63300000000000001</v>
      </c>
      <c r="K852" s="52">
        <v>0.75384201020311159</v>
      </c>
      <c r="L852" s="52">
        <v>0.62087872534433941</v>
      </c>
      <c r="M852" s="53">
        <v>562.67999999999995</v>
      </c>
      <c r="N852" s="53">
        <v>573.29080614586451</v>
      </c>
      <c r="O852" s="53">
        <v>690.32600192782661</v>
      </c>
      <c r="P852" s="53">
        <v>226.3</v>
      </c>
      <c r="Q852" s="53">
        <v>196.79113040007982</v>
      </c>
      <c r="R852" s="53">
        <v>244.19527887564934</v>
      </c>
      <c r="S852" s="53">
        <v>336.38</v>
      </c>
      <c r="T852" s="53">
        <v>376.49967574578471</v>
      </c>
      <c r="U852" s="53">
        <v>446.1307230521773</v>
      </c>
      <c r="V852" s="53">
        <v>143.29</v>
      </c>
      <c r="W852" s="53">
        <v>148.34942133093884</v>
      </c>
      <c r="X852" s="53">
        <v>151.61565348341864</v>
      </c>
      <c r="Y852" s="54">
        <v>2520</v>
      </c>
      <c r="Z852" s="54">
        <v>2592</v>
      </c>
      <c r="AA852" s="54">
        <v>2640</v>
      </c>
      <c r="AB852" s="51">
        <v>22</v>
      </c>
      <c r="AC852" s="37"/>
    </row>
    <row r="853" spans="1:29" s="1" customFormat="1" x14ac:dyDescent="0.25">
      <c r="A853" s="51" t="s">
        <v>1499</v>
      </c>
      <c r="B853" s="51" t="s">
        <v>3601</v>
      </c>
      <c r="C853" s="51">
        <v>23</v>
      </c>
      <c r="D853" s="52">
        <v>0.55899999999999994</v>
      </c>
      <c r="E853" s="52">
        <v>0.67248273355143584</v>
      </c>
      <c r="F853" s="52">
        <v>0.73767258382642997</v>
      </c>
      <c r="G853" s="52">
        <v>0.39399999999999996</v>
      </c>
      <c r="H853" s="52">
        <v>0.64102687140115167</v>
      </c>
      <c r="I853" s="52">
        <v>0.61558538941843199</v>
      </c>
      <c r="J853" s="52">
        <v>0.76400000000000001</v>
      </c>
      <c r="K853" s="52">
        <v>0.65392334426550491</v>
      </c>
      <c r="L853" s="52">
        <v>0.62356120362255341</v>
      </c>
      <c r="M853" s="53">
        <v>390.05</v>
      </c>
      <c r="N853" s="53">
        <v>245.43345385168001</v>
      </c>
      <c r="O853" s="53">
        <v>267.82555633655949</v>
      </c>
      <c r="P853" s="53">
        <v>200.94</v>
      </c>
      <c r="Q853" s="53">
        <v>240.59309159001779</v>
      </c>
      <c r="R853" s="53">
        <v>264.39986714350817</v>
      </c>
      <c r="S853" s="53">
        <v>189.12</v>
      </c>
      <c r="T853" s="53">
        <v>4.8403622616622108</v>
      </c>
      <c r="U853" s="53">
        <v>3.4256891930512965</v>
      </c>
      <c r="V853" s="53">
        <v>153.55000000000001</v>
      </c>
      <c r="W853" s="53">
        <v>157.32943905972135</v>
      </c>
      <c r="X853" s="53">
        <v>164.86949939364916</v>
      </c>
      <c r="Y853" s="54">
        <v>2620</v>
      </c>
      <c r="Z853" s="54">
        <v>2700</v>
      </c>
      <c r="AA853" s="54">
        <v>2750</v>
      </c>
      <c r="AB853" s="51">
        <v>23</v>
      </c>
      <c r="AC853" s="52">
        <v>0.39477124183006534</v>
      </c>
    </row>
    <row r="854" spans="1:29" s="1" customFormat="1" x14ac:dyDescent="0.25">
      <c r="A854" s="51" t="s">
        <v>362</v>
      </c>
      <c r="B854" s="51" t="s">
        <v>3601</v>
      </c>
      <c r="C854" s="51">
        <v>20</v>
      </c>
      <c r="D854" s="52">
        <v>0.55399999999999994</v>
      </c>
      <c r="E854" s="52">
        <v>0.70248827984132711</v>
      </c>
      <c r="F854" s="52">
        <v>0.68258238063214527</v>
      </c>
      <c r="G854" s="52">
        <v>0.20600000000000002</v>
      </c>
      <c r="H854" s="52">
        <v>0.66660691076950651</v>
      </c>
      <c r="I854" s="52">
        <v>0.42524203573715735</v>
      </c>
      <c r="J854" s="52">
        <v>0.42299999999999999</v>
      </c>
      <c r="K854" s="52">
        <v>0.97842389159321141</v>
      </c>
      <c r="L854" s="52">
        <v>0.53004335508913614</v>
      </c>
      <c r="M854" s="53">
        <v>1015.01</v>
      </c>
      <c r="N854" s="53">
        <v>282.14660546514426</v>
      </c>
      <c r="O854" s="53">
        <v>451.30085401306809</v>
      </c>
      <c r="P854" s="53">
        <v>493.96</v>
      </c>
      <c r="Q854" s="53">
        <v>192.22841824412328</v>
      </c>
      <c r="R854" s="53">
        <v>362.06867239786698</v>
      </c>
      <c r="S854" s="53">
        <v>521.04999999999995</v>
      </c>
      <c r="T854" s="53">
        <v>89.918187221020958</v>
      </c>
      <c r="U854" s="53">
        <v>89.2321816152011</v>
      </c>
      <c r="V854" s="53">
        <v>209.1</v>
      </c>
      <c r="W854" s="53">
        <v>188.08087705322257</v>
      </c>
      <c r="X854" s="53">
        <v>191.9120938904347</v>
      </c>
      <c r="Y854" s="54">
        <v>3150</v>
      </c>
      <c r="Z854" s="54">
        <v>3240</v>
      </c>
      <c r="AA854" s="54">
        <v>3300</v>
      </c>
      <c r="AB854" s="51">
        <v>14</v>
      </c>
      <c r="AC854" s="52">
        <v>0.85750000000000004</v>
      </c>
    </row>
    <row r="855" spans="1:29" s="1" customFormat="1" x14ac:dyDescent="0.25">
      <c r="A855" s="51" t="s">
        <v>1559</v>
      </c>
      <c r="B855" s="51" t="s">
        <v>3601</v>
      </c>
      <c r="C855" s="51">
        <v>24</v>
      </c>
      <c r="D855" s="52">
        <v>0.81799999999999995</v>
      </c>
      <c r="E855" s="52">
        <v>0.88668677294269715</v>
      </c>
      <c r="F855" s="52">
        <v>0.92530525791178664</v>
      </c>
      <c r="G855" s="52">
        <v>0.58899999999999997</v>
      </c>
      <c r="H855" s="52">
        <v>0.5731075151559003</v>
      </c>
      <c r="I855" s="52">
        <v>0.99283978017332486</v>
      </c>
      <c r="J855" s="52">
        <v>1.1890000000000001</v>
      </c>
      <c r="K855" s="52">
        <v>1.0199079332815209</v>
      </c>
      <c r="L855" s="52">
        <v>0.99283978017332475</v>
      </c>
      <c r="M855" s="53">
        <v>250.03</v>
      </c>
      <c r="N855" s="53">
        <v>262.91802605957912</v>
      </c>
      <c r="O855" s="53">
        <v>154.14754145097768</v>
      </c>
      <c r="P855" s="53">
        <v>123.81</v>
      </c>
      <c r="Q855" s="53">
        <v>147.73911613756218</v>
      </c>
      <c r="R855" s="53">
        <v>154.14754145097768</v>
      </c>
      <c r="S855" s="53">
        <v>126.22</v>
      </c>
      <c r="T855" s="53">
        <v>115.17890992201693</v>
      </c>
      <c r="U855" s="53">
        <v>0</v>
      </c>
      <c r="V855" s="53">
        <v>147.26</v>
      </c>
      <c r="W855" s="53">
        <v>150.68029660469963</v>
      </c>
      <c r="X855" s="53">
        <v>153.04381116844715</v>
      </c>
      <c r="Y855" s="54">
        <v>2520</v>
      </c>
      <c r="Z855" s="54">
        <v>2592</v>
      </c>
      <c r="AA855" s="54">
        <v>2640</v>
      </c>
      <c r="AB855" s="51">
        <v>24</v>
      </c>
      <c r="AC855" s="52">
        <v>0.59510489510489506</v>
      </c>
    </row>
    <row r="856" spans="1:29" s="1" customFormat="1" x14ac:dyDescent="0.25">
      <c r="A856" s="51" t="s">
        <v>612</v>
      </c>
      <c r="B856" s="51" t="s">
        <v>3601</v>
      </c>
      <c r="C856" s="51">
        <v>26</v>
      </c>
      <c r="D856" s="52">
        <v>0.871</v>
      </c>
      <c r="E856" s="52">
        <v>0.88244972577696523</v>
      </c>
      <c r="F856" s="52">
        <v>0.8351648351648352</v>
      </c>
      <c r="G856" s="52">
        <v>0.39899999999999997</v>
      </c>
      <c r="H856" s="52">
        <v>1</v>
      </c>
      <c r="I856" s="52">
        <v>0.83254774623791072</v>
      </c>
      <c r="J856" s="52">
        <v>1.4550000000000001</v>
      </c>
      <c r="K856" s="52">
        <v>1.2008077342339927</v>
      </c>
      <c r="L856" s="52">
        <v>1.1580302073721529</v>
      </c>
      <c r="M856" s="53">
        <v>425.38</v>
      </c>
      <c r="N856" s="53">
        <v>174.71704294602952</v>
      </c>
      <c r="O856" s="53">
        <v>215.21641118124438</v>
      </c>
      <c r="P856" s="53">
        <v>116.79</v>
      </c>
      <c r="Q856" s="53">
        <v>145.49959828288686</v>
      </c>
      <c r="R856" s="53">
        <v>154.72648031259394</v>
      </c>
      <c r="S856" s="53">
        <v>308.58999999999997</v>
      </c>
      <c r="T856" s="53">
        <v>29.217444663142651</v>
      </c>
      <c r="U856" s="53">
        <v>60.489930868650433</v>
      </c>
      <c r="V856" s="53">
        <v>169.92</v>
      </c>
      <c r="W856" s="53">
        <v>174.71704294602949</v>
      </c>
      <c r="X856" s="53">
        <v>179.17793808235649</v>
      </c>
      <c r="Y856" s="54">
        <v>2940</v>
      </c>
      <c r="Z856" s="54">
        <v>3024</v>
      </c>
      <c r="AA856" s="54">
        <v>3080</v>
      </c>
      <c r="AB856" s="51">
        <v>27</v>
      </c>
      <c r="AC856" s="37"/>
    </row>
    <row r="857" spans="1:29" s="1" customFormat="1" x14ac:dyDescent="0.25">
      <c r="A857" s="51" t="s">
        <v>1441</v>
      </c>
      <c r="B857" s="51" t="s">
        <v>3601</v>
      </c>
      <c r="C857" s="51">
        <v>26</v>
      </c>
      <c r="D857" s="52">
        <v>0.88900000000000001</v>
      </c>
      <c r="E857" s="52">
        <v>0.90520008559811682</v>
      </c>
      <c r="F857" s="52">
        <v>0.92829827915869978</v>
      </c>
      <c r="G857" s="52">
        <v>0.46799999999999997</v>
      </c>
      <c r="H857" s="52">
        <v>1</v>
      </c>
      <c r="I857" s="52">
        <v>1</v>
      </c>
      <c r="J857" s="52">
        <v>1.6080000000000001</v>
      </c>
      <c r="K857" s="52">
        <v>1.4038827702072056</v>
      </c>
      <c r="L857" s="52">
        <v>1.0962048143391896</v>
      </c>
      <c r="M857" s="53">
        <v>375.45</v>
      </c>
      <c r="N857" s="53">
        <v>184.18171799424476</v>
      </c>
      <c r="O857" s="53">
        <v>190.11469906008847</v>
      </c>
      <c r="P857" s="53">
        <v>109.27</v>
      </c>
      <c r="Q857" s="53">
        <v>131.19451417375865</v>
      </c>
      <c r="R857" s="53">
        <v>173.4299070513504</v>
      </c>
      <c r="S857" s="53">
        <v>266.18</v>
      </c>
      <c r="T857" s="53">
        <v>52.98720382048613</v>
      </c>
      <c r="U857" s="53">
        <v>16.684792008738075</v>
      </c>
      <c r="V857" s="53">
        <v>175.68</v>
      </c>
      <c r="W857" s="53">
        <v>184.18171799424479</v>
      </c>
      <c r="X857" s="53">
        <v>190.11469906008847</v>
      </c>
      <c r="Y857" s="54">
        <v>2887</v>
      </c>
      <c r="Z857" s="54">
        <v>2970</v>
      </c>
      <c r="AA857" s="54">
        <v>3025</v>
      </c>
      <c r="AB857" s="51">
        <v>26</v>
      </c>
      <c r="AC857" s="37"/>
    </row>
    <row r="858" spans="1:29" s="1" customFormat="1" x14ac:dyDescent="0.25">
      <c r="A858" s="51" t="s">
        <v>226</v>
      </c>
      <c r="B858" s="51" t="s">
        <v>3601</v>
      </c>
      <c r="C858" s="51">
        <v>28</v>
      </c>
      <c r="D858" s="52">
        <v>0.84900000000000009</v>
      </c>
      <c r="E858" s="52">
        <v>0.89690000000000003</v>
      </c>
      <c r="F858" s="52">
        <v>0.91291992286613211</v>
      </c>
      <c r="G858" s="52">
        <v>0.38</v>
      </c>
      <c r="H858" s="52">
        <v>0.49460839289600106</v>
      </c>
      <c r="I858" s="52">
        <v>1</v>
      </c>
      <c r="J858" s="52">
        <v>1.202</v>
      </c>
      <c r="K858" s="52">
        <v>1.456691283042308</v>
      </c>
      <c r="L858" s="52">
        <v>1.1264158546940888</v>
      </c>
      <c r="M858" s="53">
        <v>404.43</v>
      </c>
      <c r="N858" s="53">
        <v>327.50371135422216</v>
      </c>
      <c r="O858" s="53">
        <v>164.72280656706556</v>
      </c>
      <c r="P858" s="53">
        <v>127.79</v>
      </c>
      <c r="Q858" s="53">
        <v>111.20138235610142</v>
      </c>
      <c r="R858" s="53">
        <v>146.23622872549217</v>
      </c>
      <c r="S858" s="53">
        <v>276.64999999999998</v>
      </c>
      <c r="T858" s="53">
        <v>216.30232899812074</v>
      </c>
      <c r="U858" s="53">
        <v>18.486577841573386</v>
      </c>
      <c r="V858" s="53">
        <v>153.6</v>
      </c>
      <c r="W858" s="53">
        <v>161.98608434038763</v>
      </c>
      <c r="X858" s="53">
        <v>164.72280656706553</v>
      </c>
      <c r="Y858" s="54">
        <v>2793</v>
      </c>
      <c r="Z858" s="54">
        <v>2873</v>
      </c>
      <c r="AA858" s="54">
        <v>2926</v>
      </c>
      <c r="AB858" s="51">
        <v>15</v>
      </c>
      <c r="AC858" s="37"/>
    </row>
    <row r="859" spans="1:29" s="1" customFormat="1" x14ac:dyDescent="0.25">
      <c r="A859" s="51" t="s">
        <v>1566</v>
      </c>
      <c r="B859" s="51" t="s">
        <v>3601</v>
      </c>
      <c r="C859" s="51">
        <v>29</v>
      </c>
      <c r="D859" s="52">
        <v>0.745</v>
      </c>
      <c r="E859" s="52">
        <v>0.7530152071316204</v>
      </c>
      <c r="F859" s="52">
        <v>0.73901301252148288</v>
      </c>
      <c r="G859" s="52">
        <v>0.47600000000000003</v>
      </c>
      <c r="H859" s="52">
        <v>0.36704174420991981</v>
      </c>
      <c r="I859" s="52">
        <v>1</v>
      </c>
      <c r="J859" s="52">
        <v>1.4430000000000001</v>
      </c>
      <c r="K859" s="52">
        <v>1.0514333415545731</v>
      </c>
      <c r="L859" s="52">
        <v>1.089065176237267</v>
      </c>
      <c r="M859" s="53">
        <v>378.96</v>
      </c>
      <c r="N859" s="53">
        <v>507.70001546727997</v>
      </c>
      <c r="O859" s="53">
        <v>212.09310491126942</v>
      </c>
      <c r="P859" s="53">
        <v>125</v>
      </c>
      <c r="Q859" s="53">
        <v>177.2314913820351</v>
      </c>
      <c r="R859" s="53">
        <v>194.74785305692507</v>
      </c>
      <c r="S859" s="53">
        <v>253.96</v>
      </c>
      <c r="T859" s="53">
        <v>330.46852408524489</v>
      </c>
      <c r="U859" s="53">
        <v>17.345251854344358</v>
      </c>
      <c r="V859" s="53">
        <v>180.38</v>
      </c>
      <c r="W859" s="53">
        <v>186.34709921251371</v>
      </c>
      <c r="X859" s="53">
        <v>212.09310491126945</v>
      </c>
      <c r="Y859" s="54">
        <v>3040</v>
      </c>
      <c r="Z859" s="54">
        <v>3130</v>
      </c>
      <c r="AA859" s="54">
        <v>3549</v>
      </c>
      <c r="AB859" s="51">
        <v>20</v>
      </c>
      <c r="AC859" s="52">
        <v>0.34206896551724136</v>
      </c>
    </row>
    <row r="860" spans="1:29" s="1" customFormat="1" x14ac:dyDescent="0.25">
      <c r="A860" s="51" t="s">
        <v>1575</v>
      </c>
      <c r="B860" s="51" t="s">
        <v>3601</v>
      </c>
      <c r="C860" s="51">
        <v>26</v>
      </c>
      <c r="D860" s="52">
        <v>0.52200000000000002</v>
      </c>
      <c r="E860" s="52">
        <v>0.62497320471596995</v>
      </c>
      <c r="F860" s="52">
        <v>0.68860625331213565</v>
      </c>
      <c r="G860" s="52">
        <v>0.7340000000000001</v>
      </c>
      <c r="H860" s="52">
        <v>0.89847926568053305</v>
      </c>
      <c r="I860" s="52">
        <v>0.99013246664867594</v>
      </c>
      <c r="J860" s="52">
        <v>1.367</v>
      </c>
      <c r="K860" s="52">
        <v>1.5274673176242737</v>
      </c>
      <c r="L860" s="52">
        <v>1.2384139003844914</v>
      </c>
      <c r="M860" s="53">
        <v>211.21</v>
      </c>
      <c r="N860" s="53">
        <v>182.27586072639099</v>
      </c>
      <c r="O860" s="53">
        <v>167.46012877467575</v>
      </c>
      <c r="P860" s="53">
        <v>113.3</v>
      </c>
      <c r="Q860" s="53">
        <v>107.21740465874851</v>
      </c>
      <c r="R860" s="53">
        <v>133.88715220129245</v>
      </c>
      <c r="S860" s="53">
        <v>97.92</v>
      </c>
      <c r="T860" s="53">
        <v>75.058456067642481</v>
      </c>
      <c r="U860" s="53">
        <v>33.572976573383293</v>
      </c>
      <c r="V860" s="53">
        <v>154.93</v>
      </c>
      <c r="W860" s="53">
        <v>163.77108149673489</v>
      </c>
      <c r="X860" s="53">
        <v>165.80771036897463</v>
      </c>
      <c r="Y860" s="54">
        <v>2625</v>
      </c>
      <c r="Z860" s="54">
        <v>2700</v>
      </c>
      <c r="AA860" s="54">
        <v>2750</v>
      </c>
      <c r="AB860" s="51">
        <v>27</v>
      </c>
      <c r="AC860" s="37"/>
    </row>
    <row r="861" spans="1:29" s="1" customFormat="1" x14ac:dyDescent="0.25">
      <c r="A861" s="51" t="s">
        <v>1711</v>
      </c>
      <c r="B861" s="51" t="s">
        <v>3601</v>
      </c>
      <c r="C861" s="51">
        <v>17</v>
      </c>
      <c r="D861" s="52">
        <v>0.73799999999999999</v>
      </c>
      <c r="E861" s="52">
        <v>0.62103559870550162</v>
      </c>
      <c r="F861" s="52">
        <v>0.7558235132913127</v>
      </c>
      <c r="G861" s="52">
        <v>0.93900000000000006</v>
      </c>
      <c r="H861" s="52">
        <v>0.91571837156940306</v>
      </c>
      <c r="I861" s="52">
        <v>1</v>
      </c>
      <c r="J861" s="52">
        <v>0.93900000000000006</v>
      </c>
      <c r="K861" s="52">
        <v>0.91571837156940317</v>
      </c>
      <c r="L861" s="52">
        <v>1.0768842700030268</v>
      </c>
      <c r="M861" s="53">
        <v>162.30000000000001</v>
      </c>
      <c r="N861" s="53">
        <v>172.17065146784569</v>
      </c>
      <c r="O861" s="53">
        <v>158.55130485807555</v>
      </c>
      <c r="P861" s="53">
        <v>162.30000000000001</v>
      </c>
      <c r="Q861" s="53">
        <v>172.17065146784569</v>
      </c>
      <c r="R861" s="53">
        <v>147.23151714123367</v>
      </c>
      <c r="S861" s="53">
        <v>0</v>
      </c>
      <c r="T861" s="53">
        <v>0</v>
      </c>
      <c r="U861" s="53">
        <v>11.319787716841898</v>
      </c>
      <c r="V861" s="53">
        <v>152.37</v>
      </c>
      <c r="W861" s="53">
        <v>157.65982859417892</v>
      </c>
      <c r="X861" s="53">
        <v>158.55130485807555</v>
      </c>
      <c r="Y861" s="54">
        <v>2700</v>
      </c>
      <c r="Z861" s="54">
        <v>2776</v>
      </c>
      <c r="AA861" s="54">
        <v>2828</v>
      </c>
      <c r="AB861" s="51">
        <v>18</v>
      </c>
      <c r="AC861" s="52">
        <v>0.64857142857142858</v>
      </c>
    </row>
    <row r="862" spans="1:29" s="1" customFormat="1" x14ac:dyDescent="0.25">
      <c r="A862" s="51" t="s">
        <v>1712</v>
      </c>
      <c r="B862" s="51" t="s">
        <v>3601</v>
      </c>
      <c r="C862" s="51">
        <v>18</v>
      </c>
      <c r="D862" s="52">
        <v>0.63700000000000001</v>
      </c>
      <c r="E862" s="52">
        <v>0.724856078564172</v>
      </c>
      <c r="F862" s="52">
        <v>0.74885471204188481</v>
      </c>
      <c r="G862" s="52">
        <v>1</v>
      </c>
      <c r="H862" s="52">
        <v>1</v>
      </c>
      <c r="I862" s="52">
        <v>1</v>
      </c>
      <c r="J862" s="52">
        <v>1.4340000000000002</v>
      </c>
      <c r="K862" s="52">
        <v>1.4141433873803477</v>
      </c>
      <c r="L862" s="52">
        <v>1.165952271480059</v>
      </c>
      <c r="M862" s="53">
        <v>166.57</v>
      </c>
      <c r="N862" s="53">
        <v>172.29847932727665</v>
      </c>
      <c r="O862" s="53">
        <v>173.12329738526824</v>
      </c>
      <c r="P862" s="53">
        <v>116.16</v>
      </c>
      <c r="Q862" s="53">
        <v>121.83946894271712</v>
      </c>
      <c r="R862" s="53">
        <v>148.48231923379308</v>
      </c>
      <c r="S862" s="53">
        <v>50.41</v>
      </c>
      <c r="T862" s="53">
        <v>50.459010384559541</v>
      </c>
      <c r="U862" s="53">
        <v>24.640978151475178</v>
      </c>
      <c r="V862" s="53">
        <v>166.57</v>
      </c>
      <c r="W862" s="53">
        <v>172.29847932727665</v>
      </c>
      <c r="X862" s="53">
        <v>173.12329738526827</v>
      </c>
      <c r="Y862" s="54">
        <v>2940</v>
      </c>
      <c r="Z862" s="54">
        <v>3024</v>
      </c>
      <c r="AA862" s="54">
        <v>3024</v>
      </c>
      <c r="AB862" s="51">
        <v>19</v>
      </c>
      <c r="AC862" s="52">
        <v>0.47083333333333333</v>
      </c>
    </row>
    <row r="863" spans="1:29" s="1" customFormat="1" x14ac:dyDescent="0.25">
      <c r="A863" s="51" t="s">
        <v>877</v>
      </c>
      <c r="B863" s="51" t="s">
        <v>3601</v>
      </c>
      <c r="C863" s="51">
        <v>22</v>
      </c>
      <c r="D863" s="52">
        <v>0.52300000000000002</v>
      </c>
      <c r="E863" s="52">
        <v>0.55230914231856743</v>
      </c>
      <c r="F863" s="52">
        <v>0.64897579143389195</v>
      </c>
      <c r="G863" s="52">
        <v>1.0369999999999999</v>
      </c>
      <c r="H863" s="52">
        <v>0.63230190154959187</v>
      </c>
      <c r="I863" s="52">
        <v>0.85589081936876732</v>
      </c>
      <c r="J863" s="52">
        <v>1.0369999999999999</v>
      </c>
      <c r="K863" s="52">
        <v>0.63230190154959187</v>
      </c>
      <c r="L863" s="52">
        <v>0.85589081936876732</v>
      </c>
      <c r="M863" s="53">
        <v>175.87</v>
      </c>
      <c r="N863" s="53">
        <v>307.92503951230526</v>
      </c>
      <c r="O863" s="53">
        <v>225.53401153522881</v>
      </c>
      <c r="P863" s="53">
        <v>175.87</v>
      </c>
      <c r="Q863" s="53">
        <v>307.92503951230526</v>
      </c>
      <c r="R863" s="53">
        <v>225.53401153522881</v>
      </c>
      <c r="S863" s="53">
        <v>0</v>
      </c>
      <c r="T863" s="53">
        <v>0</v>
      </c>
      <c r="U863" s="53">
        <v>0</v>
      </c>
      <c r="V863" s="53">
        <v>182.3</v>
      </c>
      <c r="W863" s="53">
        <v>194.70158801836382</v>
      </c>
      <c r="X863" s="53">
        <v>193.03248992841202</v>
      </c>
      <c r="Y863" s="54">
        <v>3412</v>
      </c>
      <c r="Z863" s="54">
        <v>3510</v>
      </c>
      <c r="AA863" s="54">
        <v>3575</v>
      </c>
      <c r="AB863" s="51">
        <v>23</v>
      </c>
      <c r="AC863" s="37"/>
    </row>
    <row r="864" spans="1:29" s="1" customFormat="1" x14ac:dyDescent="0.25">
      <c r="A864" s="51" t="s">
        <v>46</v>
      </c>
      <c r="B864" s="51" t="s">
        <v>3601</v>
      </c>
      <c r="C864" s="51">
        <v>22</v>
      </c>
      <c r="D864" s="52">
        <v>0.58799999999999997</v>
      </c>
      <c r="E864" s="52">
        <v>0.64867388868135978</v>
      </c>
      <c r="F864" s="52">
        <v>0.78443790997511875</v>
      </c>
      <c r="G864" s="52">
        <v>0.72199999999999998</v>
      </c>
      <c r="H864" s="52">
        <v>0.92305528922978586</v>
      </c>
      <c r="I864" s="52">
        <v>0.92526072508595014</v>
      </c>
      <c r="J864" s="52">
        <v>0.79700000000000004</v>
      </c>
      <c r="K864" s="52">
        <v>1.1295424325381307</v>
      </c>
      <c r="L864" s="52">
        <v>1.1439029937736331</v>
      </c>
      <c r="M864" s="53">
        <v>275.48</v>
      </c>
      <c r="N864" s="53">
        <v>221.74190347955494</v>
      </c>
      <c r="O864" s="53">
        <v>219.12510204287312</v>
      </c>
      <c r="P864" s="53">
        <v>249.4</v>
      </c>
      <c r="Q864" s="53">
        <v>181.20615122953723</v>
      </c>
      <c r="R864" s="53">
        <v>177.24217167390626</v>
      </c>
      <c r="S864" s="53">
        <v>26.08</v>
      </c>
      <c r="T864" s="53">
        <v>40.535752250017715</v>
      </c>
      <c r="U864" s="53">
        <v>41.882930368966875</v>
      </c>
      <c r="V864" s="53">
        <v>198.81</v>
      </c>
      <c r="W864" s="53">
        <v>204.68003685068388</v>
      </c>
      <c r="X864" s="53">
        <v>202.74785080072161</v>
      </c>
      <c r="Y864" s="54">
        <v>3570</v>
      </c>
      <c r="Z864" s="54">
        <v>3670</v>
      </c>
      <c r="AA864" s="54">
        <v>3740</v>
      </c>
      <c r="AB864" s="51">
        <v>22</v>
      </c>
      <c r="AC864" s="37"/>
    </row>
    <row r="865" spans="1:29" s="1" customFormat="1" x14ac:dyDescent="0.25">
      <c r="A865" s="51" t="s">
        <v>1585</v>
      </c>
      <c r="B865" s="51" t="s">
        <v>3601</v>
      </c>
      <c r="C865" s="51">
        <v>28</v>
      </c>
      <c r="D865" s="52">
        <v>0.95700000000000007</v>
      </c>
      <c r="E865" s="52">
        <v>0.96301854432415046</v>
      </c>
      <c r="F865" s="52">
        <v>0.97494780793319413</v>
      </c>
      <c r="G865" s="52">
        <v>1</v>
      </c>
      <c r="H865" s="52">
        <v>0.99996860249714803</v>
      </c>
      <c r="I865" s="52">
        <v>1.0033355668262718</v>
      </c>
      <c r="J865" s="52">
        <v>1.4880000000000002</v>
      </c>
      <c r="K865" s="52">
        <v>1.5514744089373864</v>
      </c>
      <c r="L865" s="52">
        <v>1.4614798244614156</v>
      </c>
      <c r="M865" s="53">
        <v>163.6</v>
      </c>
      <c r="N865" s="53">
        <v>184.08881824530982</v>
      </c>
      <c r="O865" s="53">
        <v>173.24744805660836</v>
      </c>
      <c r="P865" s="53">
        <v>109.96</v>
      </c>
      <c r="Q865" s="53">
        <v>118.65038653276497</v>
      </c>
      <c r="R865" s="53">
        <v>118.93788993025635</v>
      </c>
      <c r="S865" s="53">
        <v>53.64</v>
      </c>
      <c r="T865" s="53">
        <v>65.438431712544855</v>
      </c>
      <c r="U865" s="53">
        <v>54.309558126352016</v>
      </c>
      <c r="V865" s="53">
        <v>163.6</v>
      </c>
      <c r="W865" s="53">
        <v>184.08303831611397</v>
      </c>
      <c r="X865" s="53">
        <v>173.82532649708222</v>
      </c>
      <c r="Y865" s="54">
        <v>2415</v>
      </c>
      <c r="Z865" s="54">
        <v>2484</v>
      </c>
      <c r="AA865" s="54">
        <v>2530</v>
      </c>
      <c r="AB865" s="51">
        <v>28</v>
      </c>
      <c r="AC865" s="37"/>
    </row>
    <row r="866" spans="1:29" s="1" customFormat="1" x14ac:dyDescent="0.25">
      <c r="A866" s="51" t="s">
        <v>1586</v>
      </c>
      <c r="B866" s="51" t="s">
        <v>3601</v>
      </c>
      <c r="C866" s="51">
        <v>24</v>
      </c>
      <c r="D866" s="52">
        <v>0.97199999999999998</v>
      </c>
      <c r="E866" s="52">
        <v>0.9623300970873786</v>
      </c>
      <c r="F866" s="52">
        <v>0.9636726546906188</v>
      </c>
      <c r="G866" s="52">
        <v>1.046</v>
      </c>
      <c r="H866" s="52">
        <v>1</v>
      </c>
      <c r="I866" s="52">
        <v>1.305276291636454</v>
      </c>
      <c r="J866" s="52">
        <v>3.3239999999999998</v>
      </c>
      <c r="K866" s="52">
        <v>2.9190106772071966</v>
      </c>
      <c r="L866" s="52">
        <v>3.881371406371406</v>
      </c>
      <c r="M866" s="53">
        <v>169.64</v>
      </c>
      <c r="N866" s="53">
        <v>186.73688120292232</v>
      </c>
      <c r="O866" s="53">
        <v>147.05427466154589</v>
      </c>
      <c r="P866" s="53">
        <v>53.37</v>
      </c>
      <c r="Q866" s="53">
        <v>63.972661237945651</v>
      </c>
      <c r="R866" s="53">
        <v>49.453257161740396</v>
      </c>
      <c r="S866" s="53">
        <v>116.27</v>
      </c>
      <c r="T866" s="53">
        <v>122.76421996497668</v>
      </c>
      <c r="U866" s="53">
        <v>97.601017499805479</v>
      </c>
      <c r="V866" s="53">
        <v>177.4</v>
      </c>
      <c r="W866" s="53">
        <v>186.73688120292232</v>
      </c>
      <c r="X866" s="53">
        <v>191.94645829951114</v>
      </c>
      <c r="Y866" s="54">
        <v>2047</v>
      </c>
      <c r="Z866" s="54">
        <v>2106</v>
      </c>
      <c r="AA866" s="54">
        <v>2145</v>
      </c>
      <c r="AB866" s="51">
        <v>17</v>
      </c>
      <c r="AC866" s="37"/>
    </row>
    <row r="867" spans="1:29" s="1" customFormat="1" x14ac:dyDescent="0.25">
      <c r="A867" s="51" t="s">
        <v>1596</v>
      </c>
      <c r="B867" s="51" t="s">
        <v>3601</v>
      </c>
      <c r="C867" s="51">
        <v>30</v>
      </c>
      <c r="D867" s="52">
        <v>0.95900000000000007</v>
      </c>
      <c r="E867" s="52">
        <v>0.97464407577362044</v>
      </c>
      <c r="F867" s="52">
        <v>0.97489844176317231</v>
      </c>
      <c r="G867" s="52">
        <v>0.81099999999999994</v>
      </c>
      <c r="H867" s="52">
        <v>0.70913300762987463</v>
      </c>
      <c r="I867" s="52">
        <v>1.0032921544852809</v>
      </c>
      <c r="J867" s="52">
        <v>2.2119999999999997</v>
      </c>
      <c r="K867" s="52">
        <v>1.7742072090221732</v>
      </c>
      <c r="L867" s="52">
        <v>1.56125597364636</v>
      </c>
      <c r="M867" s="53">
        <v>224.15</v>
      </c>
      <c r="N867" s="53">
        <v>248.26872942242022</v>
      </c>
      <c r="O867" s="53">
        <v>173.84881400943124</v>
      </c>
      <c r="P867" s="53">
        <v>82.16</v>
      </c>
      <c r="Q867" s="53">
        <v>99.230546409964546</v>
      </c>
      <c r="R867" s="53">
        <v>111.71848441666317</v>
      </c>
      <c r="S867" s="53">
        <v>141.99</v>
      </c>
      <c r="T867" s="53">
        <v>149.03818301245568</v>
      </c>
      <c r="U867" s="53">
        <v>62.130329592768078</v>
      </c>
      <c r="V867" s="53">
        <v>181.73</v>
      </c>
      <c r="W867" s="53">
        <v>176.05555079576843</v>
      </c>
      <c r="X867" s="53">
        <v>174.42115116223317</v>
      </c>
      <c r="Y867" s="54">
        <v>1921</v>
      </c>
      <c r="Z867" s="54">
        <v>1976</v>
      </c>
      <c r="AA867" s="54">
        <v>2013</v>
      </c>
      <c r="AB867" s="51">
        <v>15</v>
      </c>
      <c r="AC867" s="37"/>
    </row>
    <row r="868" spans="1:29" s="1" customFormat="1" x14ac:dyDescent="0.25">
      <c r="A868" s="51" t="s">
        <v>316</v>
      </c>
      <c r="B868" s="51" t="s">
        <v>3601</v>
      </c>
      <c r="C868" s="51">
        <v>21</v>
      </c>
      <c r="D868" s="52">
        <v>0.80299999999999994</v>
      </c>
      <c r="E868" s="52">
        <v>0.87294195908864125</v>
      </c>
      <c r="F868" s="52">
        <v>0.88807403527152085</v>
      </c>
      <c r="G868" s="52">
        <v>0.54100000000000004</v>
      </c>
      <c r="H868" s="52">
        <v>0.45213878731184626</v>
      </c>
      <c r="I868" s="52">
        <v>0.96408483090420261</v>
      </c>
      <c r="J868" s="52">
        <v>1.9269999999999998</v>
      </c>
      <c r="K868" s="52">
        <v>1.4682960508146923</v>
      </c>
      <c r="L868" s="52">
        <v>1.4029007515700607</v>
      </c>
      <c r="M868" s="53">
        <v>271.98</v>
      </c>
      <c r="N868" s="53">
        <v>364.52859901854106</v>
      </c>
      <c r="O868" s="53">
        <v>183.21758546599995</v>
      </c>
      <c r="P868" s="53">
        <v>76.38</v>
      </c>
      <c r="Q868" s="53">
        <v>112.25087652403582</v>
      </c>
      <c r="R868" s="53">
        <v>125.90861805796359</v>
      </c>
      <c r="S868" s="53">
        <v>195.6</v>
      </c>
      <c r="T868" s="53">
        <v>252.27772249450527</v>
      </c>
      <c r="U868" s="53">
        <v>57.308967408036345</v>
      </c>
      <c r="V868" s="53">
        <v>147.15</v>
      </c>
      <c r="W868" s="53">
        <v>164.81751870072944</v>
      </c>
      <c r="X868" s="53">
        <v>176.63729490266485</v>
      </c>
      <c r="Y868" s="54">
        <v>3570</v>
      </c>
      <c r="Z868" s="54">
        <v>3672</v>
      </c>
      <c r="AA868" s="54">
        <v>3740</v>
      </c>
      <c r="AB868" s="51">
        <v>25</v>
      </c>
      <c r="AC868" s="52">
        <v>0.61078125000000005</v>
      </c>
    </row>
    <row r="869" spans="1:29" s="1" customFormat="1" x14ac:dyDescent="0.25">
      <c r="A869" s="51" t="s">
        <v>1607</v>
      </c>
      <c r="B869" s="51" t="s">
        <v>3601</v>
      </c>
      <c r="C869" s="51">
        <v>27</v>
      </c>
      <c r="D869" s="52">
        <v>0.875</v>
      </c>
      <c r="E869" s="52">
        <v>0.91772853185595571</v>
      </c>
      <c r="F869" s="52">
        <v>0.97734709287691923</v>
      </c>
      <c r="G869" s="52">
        <v>0.97499999999999998</v>
      </c>
      <c r="H869" s="52">
        <v>0.7407118636587644</v>
      </c>
      <c r="I869" s="52">
        <v>0.73206263192716048</v>
      </c>
      <c r="J869" s="52">
        <v>0.97499999999999998</v>
      </c>
      <c r="K869" s="52">
        <v>0.90403260557311116</v>
      </c>
      <c r="L869" s="52">
        <v>0.774071902566426</v>
      </c>
      <c r="M869" s="53">
        <v>137.24</v>
      </c>
      <c r="N869" s="53">
        <v>186.17195363263517</v>
      </c>
      <c r="O869" s="53">
        <v>193.06097225702698</v>
      </c>
      <c r="P869" s="53">
        <v>137.24</v>
      </c>
      <c r="Q869" s="53">
        <v>152.53849682645102</v>
      </c>
      <c r="R869" s="53">
        <v>182.5834564002501</v>
      </c>
      <c r="S869" s="53">
        <v>0</v>
      </c>
      <c r="T869" s="53">
        <v>33.633456806184142</v>
      </c>
      <c r="U869" s="53">
        <v>10.477515856776872</v>
      </c>
      <c r="V869" s="53">
        <v>133.80000000000001</v>
      </c>
      <c r="W869" s="53">
        <v>137.89977473622227</v>
      </c>
      <c r="X869" s="53">
        <v>141.33272347289568</v>
      </c>
      <c r="Y869" s="54">
        <v>2415</v>
      </c>
      <c r="Z869" s="54">
        <v>2484</v>
      </c>
      <c r="AA869" s="54">
        <v>2530</v>
      </c>
      <c r="AB869" s="51">
        <v>10</v>
      </c>
      <c r="AC869" s="37"/>
    </row>
    <row r="870" spans="1:29" s="1" customFormat="1" x14ac:dyDescent="0.25">
      <c r="A870" s="51" t="s">
        <v>603</v>
      </c>
      <c r="B870" s="51" t="s">
        <v>3601</v>
      </c>
      <c r="C870" s="51">
        <v>18</v>
      </c>
      <c r="D870" s="52">
        <v>0.66299999999999992</v>
      </c>
      <c r="E870" s="52">
        <v>0.69721913236929922</v>
      </c>
      <c r="F870" s="52">
        <v>0.6456811886174767</v>
      </c>
      <c r="G870" s="52">
        <v>0.17699999999999999</v>
      </c>
      <c r="H870" s="52">
        <v>0.17008212003944415</v>
      </c>
      <c r="I870" s="52">
        <v>0.55938235994601604</v>
      </c>
      <c r="J870" s="52">
        <v>0.36799999999999999</v>
      </c>
      <c r="K870" s="52">
        <v>0.60259534364816059</v>
      </c>
      <c r="L870" s="52">
        <v>0.5620521410813758</v>
      </c>
      <c r="M870" s="53">
        <v>863.1</v>
      </c>
      <c r="N870" s="53">
        <v>883.18122937082387</v>
      </c>
      <c r="O870" s="53">
        <v>269.28476245448263</v>
      </c>
      <c r="P870" s="53">
        <v>414.82</v>
      </c>
      <c r="Q870" s="53">
        <v>249.27729272023362</v>
      </c>
      <c r="R870" s="53">
        <v>268.00564379930307</v>
      </c>
      <c r="S870" s="53">
        <v>448.28</v>
      </c>
      <c r="T870" s="53">
        <v>633.90393665059025</v>
      </c>
      <c r="U870" s="53">
        <v>1.2791186551795397</v>
      </c>
      <c r="V870" s="53">
        <v>152.51</v>
      </c>
      <c r="W870" s="53">
        <v>150.2133358704323</v>
      </c>
      <c r="X870" s="53">
        <v>150.63314591929083</v>
      </c>
      <c r="Y870" s="54">
        <v>2520</v>
      </c>
      <c r="Z870" s="54">
        <v>2592</v>
      </c>
      <c r="AA870" s="54">
        <v>2640</v>
      </c>
      <c r="AB870" s="51">
        <v>18</v>
      </c>
      <c r="AC870" s="37"/>
    </row>
    <row r="871" spans="1:29" s="1" customFormat="1" x14ac:dyDescent="0.25">
      <c r="A871" s="51" t="s">
        <v>1717</v>
      </c>
      <c r="B871" s="51" t="s">
        <v>3601</v>
      </c>
      <c r="C871" s="51">
        <v>18</v>
      </c>
      <c r="D871" s="52">
        <v>0.90700000000000003</v>
      </c>
      <c r="E871" s="52">
        <v>0.83091874381355169</v>
      </c>
      <c r="F871" s="52">
        <v>0.84361799816345273</v>
      </c>
      <c r="G871" s="52">
        <v>0.70099999999999996</v>
      </c>
      <c r="H871" s="52">
        <v>0.76353825474321735</v>
      </c>
      <c r="I871" s="52">
        <v>0.8352932250967301</v>
      </c>
      <c r="J871" s="52">
        <v>0.72799999999999998</v>
      </c>
      <c r="K871" s="52">
        <v>0.76353825474321735</v>
      </c>
      <c r="L871" s="52">
        <v>0.8352932250967301</v>
      </c>
      <c r="M871" s="53">
        <v>246.49</v>
      </c>
      <c r="N871" s="53">
        <v>245.35114470539401</v>
      </c>
      <c r="O871" s="53">
        <v>241.30103328425386</v>
      </c>
      <c r="P871" s="53">
        <v>237.48</v>
      </c>
      <c r="Q871" s="53">
        <v>245.35114470539401</v>
      </c>
      <c r="R871" s="53">
        <v>241.30103328425386</v>
      </c>
      <c r="S871" s="53">
        <v>9</v>
      </c>
      <c r="T871" s="53">
        <v>0</v>
      </c>
      <c r="U871" s="53">
        <v>0</v>
      </c>
      <c r="V871" s="53">
        <v>172.78</v>
      </c>
      <c r="W871" s="53">
        <v>187.33498482760712</v>
      </c>
      <c r="X871" s="53">
        <v>201.55711831117782</v>
      </c>
      <c r="Y871" s="54">
        <v>2730</v>
      </c>
      <c r="Z871" s="54">
        <v>2808</v>
      </c>
      <c r="AA871" s="54">
        <v>2860</v>
      </c>
      <c r="AB871" s="51">
        <v>19</v>
      </c>
      <c r="AC871" s="37"/>
    </row>
    <row r="872" spans="1:29" s="1" customFormat="1" x14ac:dyDescent="0.25">
      <c r="A872" s="51" t="s">
        <v>1610</v>
      </c>
      <c r="B872" s="51" t="s">
        <v>3601</v>
      </c>
      <c r="C872" s="51">
        <v>25</v>
      </c>
      <c r="D872" s="52">
        <v>0.77</v>
      </c>
      <c r="E872" s="52">
        <v>0.8138563515844911</v>
      </c>
      <c r="F872" s="52">
        <v>0.8461254271728087</v>
      </c>
      <c r="G872" s="52">
        <v>0.41600000000000004</v>
      </c>
      <c r="H872" s="52">
        <v>0.43877708894781725</v>
      </c>
      <c r="I872" s="52">
        <v>0.67651431931915273</v>
      </c>
      <c r="J872" s="52">
        <v>1.1970000000000001</v>
      </c>
      <c r="K872" s="52">
        <v>1.037581574222971</v>
      </c>
      <c r="L872" s="52">
        <v>1.0772377115799145</v>
      </c>
      <c r="M872" s="53">
        <v>246.65</v>
      </c>
      <c r="N872" s="53">
        <v>243.39827702321037</v>
      </c>
      <c r="O872" s="53">
        <v>160.66739284294448</v>
      </c>
      <c r="P872" s="53">
        <v>85.76</v>
      </c>
      <c r="Q872" s="53">
        <v>102.92934078666318</v>
      </c>
      <c r="R872" s="53">
        <v>100.90047046952466</v>
      </c>
      <c r="S872" s="53">
        <v>160.88999999999999</v>
      </c>
      <c r="T872" s="53">
        <v>140.46893623654719</v>
      </c>
      <c r="U872" s="53">
        <v>59.76692237341981</v>
      </c>
      <c r="V872" s="53">
        <v>102.67</v>
      </c>
      <c r="W872" s="53">
        <v>106.79758744715863</v>
      </c>
      <c r="X872" s="53">
        <v>108.69379190592748</v>
      </c>
      <c r="Y872" s="54">
        <v>1780</v>
      </c>
      <c r="Z872" s="54">
        <v>1840</v>
      </c>
      <c r="AA872" s="54">
        <v>1870</v>
      </c>
      <c r="AB872" s="51">
        <v>17</v>
      </c>
      <c r="AC872" s="37"/>
    </row>
    <row r="873" spans="1:29" s="1" customFormat="1" x14ac:dyDescent="0.25">
      <c r="A873" s="51" t="s">
        <v>1612</v>
      </c>
      <c r="B873" s="51" t="s">
        <v>3601</v>
      </c>
      <c r="C873" s="51">
        <v>29</v>
      </c>
      <c r="D873" s="52">
        <v>0.84799999999999998</v>
      </c>
      <c r="E873" s="52">
        <v>0.8750511080219151</v>
      </c>
      <c r="F873" s="52">
        <v>0.9043012610122646</v>
      </c>
      <c r="G873" s="52">
        <v>0.40500000000000003</v>
      </c>
      <c r="H873" s="52">
        <v>0.43521720018108218</v>
      </c>
      <c r="I873" s="52">
        <v>0.89296776987043558</v>
      </c>
      <c r="J873" s="52">
        <v>0.95700000000000007</v>
      </c>
      <c r="K873" s="52">
        <v>0.96988770944819724</v>
      </c>
      <c r="L873" s="52">
        <v>1.1430307250660829</v>
      </c>
      <c r="M873" s="53">
        <v>238.4</v>
      </c>
      <c r="N873" s="53">
        <v>232.74745747182604</v>
      </c>
      <c r="O873" s="53">
        <v>137.41615640277882</v>
      </c>
      <c r="P873" s="53">
        <v>100.78</v>
      </c>
      <c r="Q873" s="53">
        <v>104.44064380172861</v>
      </c>
      <c r="R873" s="53">
        <v>107.35336858076333</v>
      </c>
      <c r="S873" s="53">
        <v>137.62</v>
      </c>
      <c r="T873" s="53">
        <v>128.30681367009743</v>
      </c>
      <c r="U873" s="53">
        <v>30.06278782201548</v>
      </c>
      <c r="V873" s="53">
        <v>96.47</v>
      </c>
      <c r="W873" s="53">
        <v>101.29569679015363</v>
      </c>
      <c r="X873" s="53">
        <v>122.70819872715636</v>
      </c>
      <c r="Y873" s="54">
        <v>1730</v>
      </c>
      <c r="Z873" s="54">
        <v>1780</v>
      </c>
      <c r="AA873" s="54">
        <v>2170</v>
      </c>
      <c r="AB873" s="51">
        <v>5</v>
      </c>
      <c r="AC873" s="37"/>
    </row>
    <row r="874" spans="1:29" s="1" customFormat="1" x14ac:dyDescent="0.25">
      <c r="A874" s="51" t="s">
        <v>1151</v>
      </c>
      <c r="B874" s="51" t="s">
        <v>3601</v>
      </c>
      <c r="C874" s="51">
        <v>29</v>
      </c>
      <c r="D874" s="52">
        <v>0.90700000000000003</v>
      </c>
      <c r="E874" s="52">
        <v>0.91126093294460642</v>
      </c>
      <c r="F874" s="52">
        <v>0.9380549246334916</v>
      </c>
      <c r="G874" s="52">
        <v>0.63300000000000001</v>
      </c>
      <c r="H874" s="52">
        <v>0.67923407799287361</v>
      </c>
      <c r="I874" s="52">
        <v>0.98249686600354036</v>
      </c>
      <c r="J874" s="52">
        <v>1.004</v>
      </c>
      <c r="K874" s="52">
        <v>1.2451844044536395</v>
      </c>
      <c r="L874" s="52">
        <v>1.3620164177801064</v>
      </c>
      <c r="M874" s="53">
        <v>180.82</v>
      </c>
      <c r="N874" s="53">
        <v>212.22790746719826</v>
      </c>
      <c r="O874" s="53">
        <v>149.99995275383711</v>
      </c>
      <c r="P874" s="53">
        <v>113.93</v>
      </c>
      <c r="Q874" s="53">
        <v>115.76793488358081</v>
      </c>
      <c r="R874" s="53">
        <v>108.20316228017542</v>
      </c>
      <c r="S874" s="53">
        <v>66.89</v>
      </c>
      <c r="T874" s="53">
        <v>96.459972583617457</v>
      </c>
      <c r="U874" s="53">
        <v>41.79679047366168</v>
      </c>
      <c r="V874" s="53">
        <v>114.42</v>
      </c>
      <c r="W874" s="53">
        <v>144.1524270528393</v>
      </c>
      <c r="X874" s="53">
        <v>147.37448348132406</v>
      </c>
      <c r="Y874" s="54">
        <v>1890</v>
      </c>
      <c r="Z874" s="54">
        <v>2376</v>
      </c>
      <c r="AA874" s="54">
        <v>2420</v>
      </c>
      <c r="AB874" s="51">
        <v>6</v>
      </c>
      <c r="AC874" s="37"/>
    </row>
    <row r="875" spans="1:29" s="1" customFormat="1" x14ac:dyDescent="0.25">
      <c r="A875" s="51" t="s">
        <v>1529</v>
      </c>
      <c r="B875" s="51" t="s">
        <v>3601</v>
      </c>
      <c r="C875" s="51">
        <v>18</v>
      </c>
      <c r="D875" s="52">
        <v>0.70200000000000007</v>
      </c>
      <c r="E875" s="52">
        <v>0.73486786018755323</v>
      </c>
      <c r="F875" s="52">
        <v>0.71664651350261988</v>
      </c>
      <c r="G875" s="52">
        <v>0.27399999999999997</v>
      </c>
      <c r="H875" s="52">
        <v>0.32774610889726774</v>
      </c>
      <c r="I875" s="52">
        <v>0.52588793186876992</v>
      </c>
      <c r="J875" s="52">
        <v>0.42700000000000005</v>
      </c>
      <c r="K875" s="52">
        <v>0.53512866896189537</v>
      </c>
      <c r="L875" s="52">
        <v>0.55833547392756233</v>
      </c>
      <c r="M875" s="53">
        <v>365.27</v>
      </c>
      <c r="N875" s="53">
        <v>343.99645928484927</v>
      </c>
      <c r="O875" s="53">
        <v>221.27996744938056</v>
      </c>
      <c r="P875" s="53">
        <v>234.79</v>
      </c>
      <c r="Q875" s="53">
        <v>210.68484561621352</v>
      </c>
      <c r="R875" s="53">
        <v>208.42033128821217</v>
      </c>
      <c r="S875" s="53">
        <v>130.47999999999999</v>
      </c>
      <c r="T875" s="53">
        <v>133.31161366863577</v>
      </c>
      <c r="U875" s="53">
        <v>12.859636161168396</v>
      </c>
      <c r="V875" s="53">
        <v>100.18</v>
      </c>
      <c r="W875" s="53">
        <v>112.74350100504675</v>
      </c>
      <c r="X875" s="53">
        <v>116.36846444594349</v>
      </c>
      <c r="Y875" s="54">
        <v>1990</v>
      </c>
      <c r="Z875" s="54">
        <v>2050</v>
      </c>
      <c r="AA875" s="54">
        <v>2090</v>
      </c>
      <c r="AB875" s="51">
        <v>18</v>
      </c>
      <c r="AC875" s="37"/>
    </row>
    <row r="876" spans="1:29" s="1" customFormat="1" x14ac:dyDescent="0.25">
      <c r="A876" s="51" t="s">
        <v>1615</v>
      </c>
      <c r="B876" s="51" t="s">
        <v>3601</v>
      </c>
      <c r="C876" s="51">
        <v>26</v>
      </c>
      <c r="D876" s="52">
        <v>0.57499999999999996</v>
      </c>
      <c r="E876" s="52">
        <v>0.63919437340153451</v>
      </c>
      <c r="F876" s="52">
        <v>0.70055390435017562</v>
      </c>
      <c r="G876" s="52">
        <v>1.0009999999999999</v>
      </c>
      <c r="H876" s="52">
        <v>0.99885369124110135</v>
      </c>
      <c r="I876" s="52">
        <v>1</v>
      </c>
      <c r="J876" s="52">
        <v>1.19</v>
      </c>
      <c r="K876" s="52">
        <v>1.1684256881460258</v>
      </c>
      <c r="L876" s="52">
        <v>1.1938360512637385</v>
      </c>
      <c r="M876" s="53">
        <v>168.24</v>
      </c>
      <c r="N876" s="53">
        <v>178.01818652787318</v>
      </c>
      <c r="O876" s="53">
        <v>182.51189861477906</v>
      </c>
      <c r="P876" s="53">
        <v>141.47999999999999</v>
      </c>
      <c r="Q876" s="53">
        <v>152.1826544258503</v>
      </c>
      <c r="R876" s="53">
        <v>152.87852835536387</v>
      </c>
      <c r="S876" s="53">
        <v>26.76</v>
      </c>
      <c r="T876" s="53">
        <v>25.835532102022867</v>
      </c>
      <c r="U876" s="53">
        <v>29.633370259415202</v>
      </c>
      <c r="V876" s="53">
        <v>168.38</v>
      </c>
      <c r="W876" s="53">
        <v>177.81412272141299</v>
      </c>
      <c r="X876" s="53">
        <v>182.51189861477908</v>
      </c>
      <c r="Y876" s="54">
        <v>2970</v>
      </c>
      <c r="Z876" s="54">
        <v>3060</v>
      </c>
      <c r="AA876" s="54">
        <v>3110</v>
      </c>
      <c r="AB876" s="51">
        <v>13</v>
      </c>
      <c r="AC876" s="52">
        <v>0.5630857142857143</v>
      </c>
    </row>
    <row r="877" spans="1:29" s="1" customFormat="1" x14ac:dyDescent="0.25">
      <c r="A877" s="51" t="s">
        <v>1617</v>
      </c>
      <c r="B877" s="51" t="s">
        <v>3601</v>
      </c>
      <c r="C877" s="51">
        <v>26</v>
      </c>
      <c r="D877" s="52">
        <v>0.69900000000000007</v>
      </c>
      <c r="E877" s="52">
        <v>0.78119278779472956</v>
      </c>
      <c r="F877" s="52">
        <v>0.87245909766980667</v>
      </c>
      <c r="G877" s="52">
        <v>1.234</v>
      </c>
      <c r="H877" s="52">
        <v>1.1365012345987451</v>
      </c>
      <c r="I877" s="52">
        <v>1.0156551348499745</v>
      </c>
      <c r="J877" s="52">
        <v>1.357</v>
      </c>
      <c r="K877" s="52">
        <v>1.3147510344462161</v>
      </c>
      <c r="L877" s="52">
        <v>1.1292634898628446</v>
      </c>
      <c r="M877" s="53">
        <v>148.83000000000001</v>
      </c>
      <c r="N877" s="53">
        <v>169.74490802029652</v>
      </c>
      <c r="O877" s="53">
        <v>198.16415236639295</v>
      </c>
      <c r="P877" s="53">
        <v>135.4</v>
      </c>
      <c r="Q877" s="53">
        <v>146.73142859566178</v>
      </c>
      <c r="R877" s="53">
        <v>178.22805811118948</v>
      </c>
      <c r="S877" s="53">
        <v>13.43</v>
      </c>
      <c r="T877" s="53">
        <v>23.013479424634742</v>
      </c>
      <c r="U877" s="53">
        <v>19.936094255203457</v>
      </c>
      <c r="V877" s="53">
        <v>183.69</v>
      </c>
      <c r="W877" s="53">
        <v>192.91529753191742</v>
      </c>
      <c r="X877" s="53">
        <v>201.26643889411972</v>
      </c>
      <c r="Y877" s="54">
        <v>3255</v>
      </c>
      <c r="Z877" s="54">
        <v>3348</v>
      </c>
      <c r="AA877" s="54">
        <v>3410</v>
      </c>
      <c r="AB877" s="51">
        <v>11</v>
      </c>
      <c r="AC877" s="52">
        <v>0.4026369168356998</v>
      </c>
    </row>
    <row r="878" spans="1:29" s="1" customFormat="1" x14ac:dyDescent="0.25">
      <c r="A878" s="51" t="s">
        <v>1418</v>
      </c>
      <c r="B878" s="51" t="s">
        <v>3601</v>
      </c>
      <c r="C878" s="51">
        <v>20</v>
      </c>
      <c r="D878" s="52">
        <v>0.65500000000000003</v>
      </c>
      <c r="E878" s="52">
        <v>0.64709855695425234</v>
      </c>
      <c r="F878" s="52">
        <v>0.69209406759631298</v>
      </c>
      <c r="G878" s="52">
        <v>1</v>
      </c>
      <c r="H878" s="52">
        <v>1.0021286697379337</v>
      </c>
      <c r="I878" s="52">
        <v>1.0306196386415165</v>
      </c>
      <c r="J878" s="52">
        <v>1.2809999999999999</v>
      </c>
      <c r="K878" s="52">
        <v>1.0642859121762016</v>
      </c>
      <c r="L878" s="52">
        <v>1.1596341181173599</v>
      </c>
      <c r="M878" s="53">
        <v>169.02</v>
      </c>
      <c r="N878" s="53">
        <v>192.2470869905807</v>
      </c>
      <c r="O878" s="53">
        <v>193.78710821784529</v>
      </c>
      <c r="P878" s="53">
        <v>131.94999999999999</v>
      </c>
      <c r="Q878" s="53">
        <v>181.01932511060761</v>
      </c>
      <c r="R878" s="53">
        <v>172.2274261549862</v>
      </c>
      <c r="S878" s="53">
        <v>37.06</v>
      </c>
      <c r="T878" s="53">
        <v>11.227761879973079</v>
      </c>
      <c r="U878" s="53">
        <v>21.559682062859078</v>
      </c>
      <c r="V878" s="53">
        <v>169.02</v>
      </c>
      <c r="W878" s="53">
        <v>192.65631754686342</v>
      </c>
      <c r="X878" s="53">
        <v>199.72079944486015</v>
      </c>
      <c r="Y878" s="54">
        <v>3675</v>
      </c>
      <c r="Z878" s="54">
        <v>3780</v>
      </c>
      <c r="AA878" s="54">
        <v>3850</v>
      </c>
      <c r="AB878" s="51">
        <v>20</v>
      </c>
      <c r="AC878" s="52">
        <v>0.71368421052631581</v>
      </c>
    </row>
    <row r="879" spans="1:29" s="1" customFormat="1" x14ac:dyDescent="0.25">
      <c r="A879" s="51" t="s">
        <v>849</v>
      </c>
      <c r="B879" s="51" t="s">
        <v>3601</v>
      </c>
      <c r="C879" s="51">
        <v>15</v>
      </c>
      <c r="D879" s="52">
        <v>0.53900000000000003</v>
      </c>
      <c r="E879" s="52">
        <v>0.48351312064876445</v>
      </c>
      <c r="F879" s="52">
        <v>0.51390447686743979</v>
      </c>
      <c r="G879" s="52">
        <v>1</v>
      </c>
      <c r="H879" s="52">
        <v>1</v>
      </c>
      <c r="I879" s="52">
        <v>1</v>
      </c>
      <c r="J879" s="52">
        <v>1.3769999999999998</v>
      </c>
      <c r="K879" s="52">
        <v>1.5322068866458616</v>
      </c>
      <c r="L879" s="52">
        <v>1.6267819279073561</v>
      </c>
      <c r="M879" s="53">
        <v>160.88999999999999</v>
      </c>
      <c r="N879" s="53">
        <v>179.40595028231655</v>
      </c>
      <c r="O879" s="53">
        <v>169.36705421529894</v>
      </c>
      <c r="P879" s="53">
        <v>116.87</v>
      </c>
      <c r="Q879" s="53">
        <v>117.08989944239993</v>
      </c>
      <c r="R879" s="53">
        <v>104.11171362910804</v>
      </c>
      <c r="S879" s="53">
        <v>44.02</v>
      </c>
      <c r="T879" s="53">
        <v>62.316050839916642</v>
      </c>
      <c r="U879" s="53">
        <v>65.255340586190897</v>
      </c>
      <c r="V879" s="53">
        <v>160.88999999999999</v>
      </c>
      <c r="W879" s="53">
        <v>179.40595028231658</v>
      </c>
      <c r="X879" s="53">
        <v>169.36705421529894</v>
      </c>
      <c r="Y879" s="54">
        <v>3150</v>
      </c>
      <c r="Z879" s="54">
        <v>3240</v>
      </c>
      <c r="AA879" s="54">
        <v>3300</v>
      </c>
      <c r="AB879" s="51">
        <v>16</v>
      </c>
      <c r="AC879" s="52">
        <v>0.35953846153846153</v>
      </c>
    </row>
    <row r="880" spans="1:29" s="1" customFormat="1" x14ac:dyDescent="0.25">
      <c r="A880" s="51" t="s">
        <v>15</v>
      </c>
      <c r="B880" s="51" t="s">
        <v>3601</v>
      </c>
      <c r="C880" s="51">
        <v>25</v>
      </c>
      <c r="D880" s="52">
        <v>0.76900000000000002</v>
      </c>
      <c r="E880" s="52">
        <v>0.81740625619998675</v>
      </c>
      <c r="F880" s="52">
        <v>0.89473684210526316</v>
      </c>
      <c r="G880" s="52">
        <v>0.74400000000000011</v>
      </c>
      <c r="H880" s="52">
        <v>0.75650979834672749</v>
      </c>
      <c r="I880" s="52">
        <v>0.97421744253240172</v>
      </c>
      <c r="J880" s="52">
        <v>1.796</v>
      </c>
      <c r="K880" s="52">
        <v>1.7198544984459665</v>
      </c>
      <c r="L880" s="52">
        <v>1.7675047144442402</v>
      </c>
      <c r="M880" s="53">
        <v>217.29</v>
      </c>
      <c r="N880" s="53">
        <v>226.36875532343186</v>
      </c>
      <c r="O880" s="53">
        <v>180.50161538305235</v>
      </c>
      <c r="P880" s="53">
        <v>90.02</v>
      </c>
      <c r="Q880" s="53">
        <v>99.572482205016826</v>
      </c>
      <c r="R880" s="53">
        <v>99.489308670238344</v>
      </c>
      <c r="S880" s="53">
        <v>127.27</v>
      </c>
      <c r="T880" s="53">
        <v>126.79627311841503</v>
      </c>
      <c r="U880" s="53">
        <v>81.012306712814024</v>
      </c>
      <c r="V880" s="53">
        <v>161.66</v>
      </c>
      <c r="W880" s="53">
        <v>171.25018144172913</v>
      </c>
      <c r="X880" s="53">
        <v>175.84782211144449</v>
      </c>
      <c r="Y880" s="54">
        <v>3150</v>
      </c>
      <c r="Z880" s="54">
        <v>3240</v>
      </c>
      <c r="AA880" s="54">
        <v>3300</v>
      </c>
      <c r="AB880" s="51">
        <v>25</v>
      </c>
      <c r="AC880" s="52">
        <v>0.69333333333333336</v>
      </c>
    </row>
    <row r="881" spans="1:29" s="1" customFormat="1" x14ac:dyDescent="0.25">
      <c r="A881" s="51" t="s">
        <v>766</v>
      </c>
      <c r="B881" s="51" t="s">
        <v>3601</v>
      </c>
      <c r="C881" s="51">
        <v>19</v>
      </c>
      <c r="D881" s="52">
        <v>0.71799999999999997</v>
      </c>
      <c r="E881" s="52">
        <v>0.59313807531380758</v>
      </c>
      <c r="F881" s="52">
        <v>0.53568909125889819</v>
      </c>
      <c r="G881" s="52">
        <v>0.39100000000000001</v>
      </c>
      <c r="H881" s="52">
        <v>0.67459218367970664</v>
      </c>
      <c r="I881" s="52">
        <v>0.97845445462838276</v>
      </c>
      <c r="J881" s="52">
        <v>0.84200000000000008</v>
      </c>
      <c r="K881" s="52">
        <v>1.0657487740475291</v>
      </c>
      <c r="L881" s="52">
        <v>1.1509670166832733</v>
      </c>
      <c r="M881" s="53">
        <v>389.08</v>
      </c>
      <c r="N881" s="53">
        <v>211.98875105534779</v>
      </c>
      <c r="O881" s="53">
        <v>150.00020361871174</v>
      </c>
      <c r="P881" s="53">
        <v>180.77</v>
      </c>
      <c r="Q881" s="53">
        <v>134.18355054432664</v>
      </c>
      <c r="R881" s="53">
        <v>127.51743994266097</v>
      </c>
      <c r="S881" s="53">
        <v>208.31</v>
      </c>
      <c r="T881" s="53">
        <v>77.80520051102117</v>
      </c>
      <c r="U881" s="53">
        <v>22.482763676050773</v>
      </c>
      <c r="V881" s="53">
        <v>152.26</v>
      </c>
      <c r="W881" s="53">
        <v>143.00595448996077</v>
      </c>
      <c r="X881" s="53">
        <v>146.76836742589296</v>
      </c>
      <c r="Y881" s="54">
        <v>4800</v>
      </c>
      <c r="Z881" s="54">
        <v>4924</v>
      </c>
      <c r="AA881" s="54">
        <v>5016</v>
      </c>
      <c r="AB881" s="51">
        <v>15</v>
      </c>
      <c r="AC881" s="52">
        <v>0.57947368421052636</v>
      </c>
    </row>
    <row r="882" spans="1:29" s="1" customFormat="1" x14ac:dyDescent="0.25">
      <c r="A882" s="51" t="s">
        <v>1333</v>
      </c>
      <c r="B882" s="51" t="s">
        <v>3601</v>
      </c>
      <c r="C882" s="51">
        <v>24</v>
      </c>
      <c r="D882" s="52">
        <v>0.78500000000000003</v>
      </c>
      <c r="E882" s="52">
        <v>0.83109875735775018</v>
      </c>
      <c r="F882" s="52">
        <v>0.86336879624129181</v>
      </c>
      <c r="G882" s="52">
        <v>1.3659999999999999</v>
      </c>
      <c r="H882" s="52">
        <v>1.2305691287208176</v>
      </c>
      <c r="I882" s="52">
        <v>0.95807188674762778</v>
      </c>
      <c r="J882" s="52">
        <v>1.4780000000000002</v>
      </c>
      <c r="K882" s="52">
        <v>1.2305691287208178</v>
      </c>
      <c r="L882" s="52">
        <v>1.0887510769316282</v>
      </c>
      <c r="M882" s="53">
        <v>107.79</v>
      </c>
      <c r="N882" s="53">
        <v>123.07584142353453</v>
      </c>
      <c r="O882" s="53">
        <v>161.88670622756035</v>
      </c>
      <c r="P882" s="53">
        <v>99.6</v>
      </c>
      <c r="Q882" s="53">
        <v>123.07584142353453</v>
      </c>
      <c r="R882" s="53">
        <v>142.45598039903263</v>
      </c>
      <c r="S882" s="53">
        <v>8.18</v>
      </c>
      <c r="T882" s="53">
        <v>0</v>
      </c>
      <c r="U882" s="53">
        <v>19.430725828527734</v>
      </c>
      <c r="V882" s="53">
        <v>147.22</v>
      </c>
      <c r="W882" s="53">
        <v>151.45333094714042</v>
      </c>
      <c r="X882" s="53">
        <v>155.09910207479768</v>
      </c>
      <c r="Y882" s="54">
        <v>2780</v>
      </c>
      <c r="Z882" s="54">
        <v>2862</v>
      </c>
      <c r="AA882" s="54">
        <v>2915</v>
      </c>
      <c r="AB882" s="51">
        <v>24</v>
      </c>
      <c r="AC882" s="52">
        <v>0.54994535519125687</v>
      </c>
    </row>
    <row r="883" spans="1:29" s="1" customFormat="1" x14ac:dyDescent="0.25">
      <c r="A883" s="51" t="s">
        <v>609</v>
      </c>
      <c r="B883" s="51" t="s">
        <v>3601</v>
      </c>
      <c r="C883" s="51">
        <v>27</v>
      </c>
      <c r="D883" s="52">
        <v>0.753</v>
      </c>
      <c r="E883" s="52">
        <v>0.81155821434618203</v>
      </c>
      <c r="F883" s="52">
        <v>0.8407812835372398</v>
      </c>
      <c r="G883" s="52">
        <v>0.81499999999999995</v>
      </c>
      <c r="H883" s="52">
        <v>0.88224542408785167</v>
      </c>
      <c r="I883" s="52">
        <v>0.88584912319622455</v>
      </c>
      <c r="J883" s="52">
        <v>1.143</v>
      </c>
      <c r="K883" s="52">
        <v>1.327478778622575</v>
      </c>
      <c r="L883" s="52">
        <v>1.1653732372879109</v>
      </c>
      <c r="M883" s="53">
        <v>161.99</v>
      </c>
      <c r="N883" s="53">
        <v>150.00002758235678</v>
      </c>
      <c r="O883" s="53">
        <v>153.87945615303687</v>
      </c>
      <c r="P883" s="53">
        <v>115.44</v>
      </c>
      <c r="Q883" s="53">
        <v>99.690360462787808</v>
      </c>
      <c r="R883" s="53">
        <v>116.970234899433</v>
      </c>
      <c r="S883" s="53">
        <v>46.55</v>
      </c>
      <c r="T883" s="53">
        <v>50.309667119568964</v>
      </c>
      <c r="U883" s="53">
        <v>36.909221253603867</v>
      </c>
      <c r="V883" s="53">
        <v>131.99</v>
      </c>
      <c r="W883" s="53">
        <v>132.33683794758579</v>
      </c>
      <c r="X883" s="53">
        <v>136.3139813110796</v>
      </c>
      <c r="Y883" s="54">
        <v>1850</v>
      </c>
      <c r="Z883" s="54">
        <v>1894</v>
      </c>
      <c r="AA883" s="54">
        <v>1929</v>
      </c>
      <c r="AB883" s="51">
        <v>16</v>
      </c>
      <c r="AC883" s="37"/>
    </row>
    <row r="884" spans="1:29" s="1" customFormat="1" x14ac:dyDescent="0.25">
      <c r="A884" s="51" t="s">
        <v>1318</v>
      </c>
      <c r="B884" s="51" t="s">
        <v>3601</v>
      </c>
      <c r="C884" s="51">
        <v>29</v>
      </c>
      <c r="D884" s="52">
        <v>0.9890000000000001</v>
      </c>
      <c r="E884" s="52">
        <v>0.99028587288370806</v>
      </c>
      <c r="F884" s="52">
        <v>0.99254176610978517</v>
      </c>
      <c r="G884" s="52">
        <v>0.375</v>
      </c>
      <c r="H884" s="52">
        <v>0.3200112394836449</v>
      </c>
      <c r="I884" s="52">
        <v>0.50096574384477055</v>
      </c>
      <c r="J884" s="52">
        <v>0.375</v>
      </c>
      <c r="K884" s="52">
        <v>0.3200112394836449</v>
      </c>
      <c r="L884" s="52">
        <v>0.50096574384477055</v>
      </c>
      <c r="M884" s="53">
        <v>171.33</v>
      </c>
      <c r="N884" s="53">
        <v>312.82510005067167</v>
      </c>
      <c r="O884" s="53">
        <v>234.44815444232486</v>
      </c>
      <c r="P884" s="53">
        <v>171.33</v>
      </c>
      <c r="Q884" s="53">
        <v>312.82510005067167</v>
      </c>
      <c r="R884" s="53">
        <v>234.44815444232486</v>
      </c>
      <c r="S884" s="53">
        <v>0</v>
      </c>
      <c r="T884" s="53">
        <v>0</v>
      </c>
      <c r="U884" s="53">
        <v>0</v>
      </c>
      <c r="V884" s="53">
        <v>64.209999999999994</v>
      </c>
      <c r="W884" s="53">
        <v>100.10754800881067</v>
      </c>
      <c r="X884" s="53">
        <v>117.45049408323293</v>
      </c>
      <c r="Y884" s="54">
        <v>1400</v>
      </c>
      <c r="Z884" s="54">
        <v>1600</v>
      </c>
      <c r="AA884" s="54">
        <v>2002</v>
      </c>
      <c r="AB884" s="51">
        <v>20</v>
      </c>
      <c r="AC884" s="52">
        <v>0.40760000000000002</v>
      </c>
    </row>
    <row r="885" spans="1:29" s="1" customFormat="1" x14ac:dyDescent="0.25">
      <c r="A885" s="51" t="s">
        <v>1634</v>
      </c>
      <c r="B885" s="51" t="s">
        <v>3601</v>
      </c>
      <c r="C885" s="51">
        <v>28</v>
      </c>
      <c r="D885" s="52">
        <v>0.99099999999999999</v>
      </c>
      <c r="E885" s="52">
        <v>0.99504750935790387</v>
      </c>
      <c r="F885" s="52">
        <v>0.98858617722971032</v>
      </c>
      <c r="G885" s="52">
        <v>0.64800000000000002</v>
      </c>
      <c r="H885" s="52">
        <v>0.708799507478445</v>
      </c>
      <c r="I885" s="52">
        <v>0.76956401973305288</v>
      </c>
      <c r="J885" s="52">
        <v>1.389</v>
      </c>
      <c r="K885" s="52">
        <v>1.422341531001039</v>
      </c>
      <c r="L885" s="52">
        <v>1.7643692825884485</v>
      </c>
      <c r="M885" s="53">
        <v>161.05000000000001</v>
      </c>
      <c r="N885" s="53">
        <v>161.57295160606577</v>
      </c>
      <c r="O885" s="53">
        <v>163.42838693835233</v>
      </c>
      <c r="P885" s="53">
        <v>75.150000000000006</v>
      </c>
      <c r="Q885" s="53">
        <v>80.517109304695111</v>
      </c>
      <c r="R885" s="53">
        <v>71.282473364224614</v>
      </c>
      <c r="S885" s="53">
        <v>85.9</v>
      </c>
      <c r="T885" s="53">
        <v>81.055842301370674</v>
      </c>
      <c r="U885" s="53">
        <v>92.145913574127718</v>
      </c>
      <c r="V885" s="53">
        <v>104.41</v>
      </c>
      <c r="W885" s="53">
        <v>114.52282852021806</v>
      </c>
      <c r="X885" s="53">
        <v>125.76860639076718</v>
      </c>
      <c r="Y885" s="54">
        <v>1680</v>
      </c>
      <c r="Z885" s="54">
        <v>1728</v>
      </c>
      <c r="AA885" s="54">
        <v>1760</v>
      </c>
      <c r="AB885" s="51">
        <v>17</v>
      </c>
      <c r="AC885" s="37"/>
    </row>
    <row r="886" spans="1:29" s="1" customFormat="1" x14ac:dyDescent="0.25">
      <c r="A886" s="51" t="s">
        <v>1636</v>
      </c>
      <c r="B886" s="51" t="s">
        <v>3601</v>
      </c>
      <c r="C886" s="51">
        <v>19</v>
      </c>
      <c r="D886" s="52">
        <v>0.87599999999999989</v>
      </c>
      <c r="E886" s="52">
        <v>0.95118428653957254</v>
      </c>
      <c r="F886" s="52">
        <v>0.84892236869638005</v>
      </c>
      <c r="G886" s="52">
        <v>0.746</v>
      </c>
      <c r="H886" s="52">
        <v>1.2236414593615914</v>
      </c>
      <c r="I886" s="52">
        <v>0.96577453365774535</v>
      </c>
      <c r="J886" s="52">
        <v>1.1930000000000001</v>
      </c>
      <c r="K886" s="52">
        <v>1.2236414593615912</v>
      </c>
      <c r="L886" s="52">
        <v>1.1398269392755955</v>
      </c>
      <c r="M886" s="53">
        <v>160.26</v>
      </c>
      <c r="N886" s="53">
        <v>108.05993830353482</v>
      </c>
      <c r="O886" s="53">
        <v>150.39336463987314</v>
      </c>
      <c r="P886" s="53">
        <v>100.25</v>
      </c>
      <c r="Q886" s="53">
        <v>108.05993830353482</v>
      </c>
      <c r="R886" s="53">
        <v>127.42818808318594</v>
      </c>
      <c r="S886" s="53">
        <v>60.01</v>
      </c>
      <c r="T886" s="53">
        <v>0</v>
      </c>
      <c r="U886" s="53">
        <v>22.965176556687197</v>
      </c>
      <c r="V886" s="53">
        <v>119.59</v>
      </c>
      <c r="W886" s="53">
        <v>132.22662060426086</v>
      </c>
      <c r="X886" s="53">
        <v>145.24608160029274</v>
      </c>
      <c r="Y886" s="54">
        <v>3150</v>
      </c>
      <c r="Z886" s="54">
        <v>3240</v>
      </c>
      <c r="AA886" s="54">
        <v>3300</v>
      </c>
      <c r="AB886" s="51">
        <v>23</v>
      </c>
      <c r="AC886" s="52">
        <v>0.7486666666666667</v>
      </c>
    </row>
    <row r="887" spans="1:29" s="1" customFormat="1" x14ac:dyDescent="0.25">
      <c r="A887" s="51" t="s">
        <v>1213</v>
      </c>
      <c r="B887" s="51" t="s">
        <v>3601</v>
      </c>
      <c r="C887" s="51">
        <v>28</v>
      </c>
      <c r="D887" s="52">
        <v>0.79599999999999993</v>
      </c>
      <c r="E887" s="52">
        <v>0.81758295380611579</v>
      </c>
      <c r="F887" s="52">
        <v>0.81385685210312075</v>
      </c>
      <c r="G887" s="52">
        <v>0.7609999999999999</v>
      </c>
      <c r="H887" s="52">
        <v>0.76351483899896311</v>
      </c>
      <c r="I887" s="52">
        <v>0.75202222005652475</v>
      </c>
      <c r="J887" s="52">
        <v>1.2729999999999999</v>
      </c>
      <c r="K887" s="52">
        <v>1.3389605602653889</v>
      </c>
      <c r="L887" s="52">
        <v>0.97875443937087769</v>
      </c>
      <c r="M887" s="53">
        <v>150</v>
      </c>
      <c r="N887" s="53">
        <v>150.00042036942062</v>
      </c>
      <c r="O887" s="53">
        <v>149.99973895655717</v>
      </c>
      <c r="P887" s="53">
        <v>89.63</v>
      </c>
      <c r="Q887" s="53">
        <v>85.534667866120742</v>
      </c>
      <c r="R887" s="53">
        <v>115.25172419194003</v>
      </c>
      <c r="S887" s="53">
        <v>60.37</v>
      </c>
      <c r="T887" s="53">
        <v>64.465752503299896</v>
      </c>
      <c r="U887" s="53">
        <v>34.748014764617125</v>
      </c>
      <c r="V887" s="53">
        <v>114.09</v>
      </c>
      <c r="W887" s="53">
        <v>114.52754680813499</v>
      </c>
      <c r="X887" s="53">
        <v>112.80313669800928</v>
      </c>
      <c r="Y887" s="54">
        <v>1890</v>
      </c>
      <c r="Z887" s="54">
        <v>1950</v>
      </c>
      <c r="AA887" s="54">
        <v>1990</v>
      </c>
      <c r="AB887" s="51">
        <v>15</v>
      </c>
      <c r="AC887" s="37"/>
    </row>
    <row r="888" spans="1:29" s="1" customFormat="1" x14ac:dyDescent="0.25">
      <c r="A888" s="51" t="s">
        <v>1286</v>
      </c>
      <c r="B888" s="51" t="s">
        <v>3601</v>
      </c>
      <c r="C888" s="51">
        <v>23</v>
      </c>
      <c r="D888" s="52">
        <v>0.61699999999999999</v>
      </c>
      <c r="E888" s="52">
        <v>0.71369078604893288</v>
      </c>
      <c r="F888" s="52">
        <v>0.77783478707029241</v>
      </c>
      <c r="G888" s="52">
        <v>0.29600000000000004</v>
      </c>
      <c r="H888" s="52">
        <v>0.32038258575197887</v>
      </c>
      <c r="I888" s="52">
        <v>0.59877753430976821</v>
      </c>
      <c r="J888" s="52">
        <v>1.6180000000000001</v>
      </c>
      <c r="K888" s="52">
        <v>1.0650148010086613</v>
      </c>
      <c r="L888" s="52">
        <v>0.59877753430976821</v>
      </c>
      <c r="M888" s="53">
        <v>357.55</v>
      </c>
      <c r="N888" s="53">
        <v>340.39495694542677</v>
      </c>
      <c r="O888" s="53">
        <v>184.80982981126849</v>
      </c>
      <c r="P888" s="53">
        <v>65.47</v>
      </c>
      <c r="Q888" s="53">
        <v>102.3991557486556</v>
      </c>
      <c r="R888" s="53">
        <v>184.80982981126849</v>
      </c>
      <c r="S888" s="53">
        <v>292.08</v>
      </c>
      <c r="T888" s="53">
        <v>237.9958011967712</v>
      </c>
      <c r="U888" s="53">
        <v>0</v>
      </c>
      <c r="V888" s="53">
        <v>105.92</v>
      </c>
      <c r="W888" s="53">
        <v>109.05661648310937</v>
      </c>
      <c r="X888" s="53">
        <v>110.65997421059923</v>
      </c>
      <c r="Y888" s="54">
        <v>2100</v>
      </c>
      <c r="Z888" s="54">
        <v>2160</v>
      </c>
      <c r="AA888" s="54">
        <v>2200</v>
      </c>
      <c r="AB888" s="51">
        <v>23</v>
      </c>
      <c r="AC888" s="37"/>
    </row>
    <row r="889" spans="1:29" s="1" customFormat="1" x14ac:dyDescent="0.25">
      <c r="A889" s="51" t="s">
        <v>975</v>
      </c>
      <c r="B889" s="51" t="s">
        <v>3601</v>
      </c>
      <c r="C889" s="51">
        <v>21</v>
      </c>
      <c r="D889" s="52">
        <v>0.745</v>
      </c>
      <c r="E889" s="52">
        <v>0.86230158730158735</v>
      </c>
      <c r="F889" s="52">
        <v>0.85136612021857927</v>
      </c>
      <c r="G889" s="52">
        <v>0.308</v>
      </c>
      <c r="H889" s="52">
        <v>0.48646656303584879</v>
      </c>
      <c r="I889" s="52">
        <v>0.73726252664620862</v>
      </c>
      <c r="J889" s="52">
        <v>0.57100000000000006</v>
      </c>
      <c r="K889" s="52">
        <v>0.82310195227765737</v>
      </c>
      <c r="L889" s="52">
        <v>0.7372625266462085</v>
      </c>
      <c r="M889" s="53">
        <v>475.32</v>
      </c>
      <c r="N889" s="53">
        <v>327.77421760917753</v>
      </c>
      <c r="O889" s="53">
        <v>220.38264568620164</v>
      </c>
      <c r="P889" s="53">
        <v>256.51</v>
      </c>
      <c r="Q889" s="53">
        <v>193.71986258916471</v>
      </c>
      <c r="R889" s="53">
        <v>220.38264568620164</v>
      </c>
      <c r="S889" s="53">
        <v>218.81</v>
      </c>
      <c r="T889" s="53">
        <v>134.05435502001282</v>
      </c>
      <c r="U889" s="53">
        <v>0</v>
      </c>
      <c r="V889" s="53">
        <v>146.41</v>
      </c>
      <c r="W889" s="53">
        <v>159.45119709210098</v>
      </c>
      <c r="X889" s="53">
        <v>162.47986618758517</v>
      </c>
      <c r="Y889" s="54">
        <v>2600</v>
      </c>
      <c r="Z889" s="54">
        <v>3000</v>
      </c>
      <c r="AA889" s="54">
        <v>3000</v>
      </c>
      <c r="AB889" s="51">
        <v>9</v>
      </c>
      <c r="AC889" s="37"/>
    </row>
    <row r="890" spans="1:29" s="1" customFormat="1" x14ac:dyDescent="0.25">
      <c r="A890" s="51" t="s">
        <v>1724</v>
      </c>
      <c r="B890" s="51" t="s">
        <v>3601</v>
      </c>
      <c r="C890" s="51">
        <v>17</v>
      </c>
      <c r="D890" s="52">
        <v>0.72599999999999998</v>
      </c>
      <c r="E890" s="52">
        <v>0.79635079458504998</v>
      </c>
      <c r="F890" s="52">
        <v>0.83966386554621852</v>
      </c>
      <c r="G890" s="52">
        <v>0.94599999999999995</v>
      </c>
      <c r="H890" s="52">
        <v>0.95053330967449379</v>
      </c>
      <c r="I890" s="52">
        <v>0.61388479489069026</v>
      </c>
      <c r="J890" s="52">
        <v>2.0019999999999998</v>
      </c>
      <c r="K890" s="52">
        <v>1.7173796886688277</v>
      </c>
      <c r="L890" s="52">
        <v>0.83427569947213587</v>
      </c>
      <c r="M890" s="53">
        <v>186.31</v>
      </c>
      <c r="N890" s="53">
        <v>185.71909807913408</v>
      </c>
      <c r="O890" s="53">
        <v>245.0564334085779</v>
      </c>
      <c r="P890" s="53">
        <v>88.04</v>
      </c>
      <c r="Q890" s="53">
        <v>102.79159007857754</v>
      </c>
      <c r="R890" s="53">
        <v>180.31978931527465</v>
      </c>
      <c r="S890" s="53">
        <v>98.26</v>
      </c>
      <c r="T890" s="53">
        <v>82.927508000556557</v>
      </c>
      <c r="U890" s="53">
        <v>64.736644093303241</v>
      </c>
      <c r="V890" s="53">
        <v>176.23</v>
      </c>
      <c r="W890" s="53">
        <v>176.53218896692127</v>
      </c>
      <c r="X890" s="53">
        <v>150.43641835966892</v>
      </c>
      <c r="Y890" s="54">
        <v>3040</v>
      </c>
      <c r="Z890" s="54">
        <v>3108</v>
      </c>
      <c r="AA890" s="54">
        <v>2863</v>
      </c>
      <c r="AB890" s="51">
        <v>21</v>
      </c>
      <c r="AC890" s="52">
        <v>0.49885931558935359</v>
      </c>
    </row>
    <row r="891" spans="1:29" s="1" customFormat="1" x14ac:dyDescent="0.25">
      <c r="A891" s="51" t="s">
        <v>1598</v>
      </c>
      <c r="B891" s="51" t="s">
        <v>3601</v>
      </c>
      <c r="C891" s="51">
        <v>20</v>
      </c>
      <c r="D891" s="52">
        <v>0.57999999999999996</v>
      </c>
      <c r="E891" s="52">
        <v>0.63165724486759889</v>
      </c>
      <c r="F891" s="52">
        <v>0.68591434950274</v>
      </c>
      <c r="G891" s="52">
        <v>0.34100000000000003</v>
      </c>
      <c r="H891" s="52">
        <v>0.35360388097902623</v>
      </c>
      <c r="I891" s="52">
        <v>0.53404187392508828</v>
      </c>
      <c r="J891" s="52">
        <v>0.879</v>
      </c>
      <c r="K891" s="52">
        <v>0.83934517908436912</v>
      </c>
      <c r="L891" s="52">
        <v>0.71878963454781097</v>
      </c>
      <c r="M891" s="53">
        <v>431.47</v>
      </c>
      <c r="N891" s="53">
        <v>424.92963611004302</v>
      </c>
      <c r="O891" s="53">
        <v>280.8375873089326</v>
      </c>
      <c r="P891" s="53">
        <v>167.53</v>
      </c>
      <c r="Q891" s="53">
        <v>179.01665752751416</v>
      </c>
      <c r="R891" s="53">
        <v>208.65497245159145</v>
      </c>
      <c r="S891" s="53">
        <v>263.94</v>
      </c>
      <c r="T891" s="53">
        <v>245.91297858252884</v>
      </c>
      <c r="U891" s="53">
        <v>72.182614857341179</v>
      </c>
      <c r="V891" s="53">
        <v>147.32</v>
      </c>
      <c r="W891" s="53">
        <v>150.25676847151655</v>
      </c>
      <c r="X891" s="53">
        <v>149.97903139506298</v>
      </c>
      <c r="Y891" s="54">
        <v>2625</v>
      </c>
      <c r="Z891" s="54">
        <v>2700</v>
      </c>
      <c r="AA891" s="54">
        <v>2750</v>
      </c>
      <c r="AB891" s="51">
        <v>8</v>
      </c>
      <c r="AC891" s="52">
        <v>0.30079365079365078</v>
      </c>
    </row>
    <row r="892" spans="1:29" s="1" customFormat="1" x14ac:dyDescent="0.25">
      <c r="A892" s="51" t="s">
        <v>1500</v>
      </c>
      <c r="B892" s="51" t="s">
        <v>3601</v>
      </c>
      <c r="C892" s="51">
        <v>27</v>
      </c>
      <c r="D892" s="52">
        <v>0.92200000000000004</v>
      </c>
      <c r="E892" s="52">
        <v>0.92702798441374423</v>
      </c>
      <c r="F892" s="52">
        <v>0.9358298171589311</v>
      </c>
      <c r="G892" s="52">
        <v>0.57600000000000007</v>
      </c>
      <c r="H892" s="52">
        <v>0.78912885618008699</v>
      </c>
      <c r="I892" s="52">
        <v>0.81646976902442692</v>
      </c>
      <c r="J892" s="52">
        <v>1.169</v>
      </c>
      <c r="K892" s="52">
        <v>1.0180949273150244</v>
      </c>
      <c r="L892" s="52">
        <v>1.0185581868256617</v>
      </c>
      <c r="M892" s="53">
        <v>290.7</v>
      </c>
      <c r="N892" s="53">
        <v>225.64473606692587</v>
      </c>
      <c r="O892" s="53">
        <v>232.23381969201367</v>
      </c>
      <c r="P892" s="53">
        <v>143.24</v>
      </c>
      <c r="Q892" s="53">
        <v>174.898005773536</v>
      </c>
      <c r="R892" s="53">
        <v>186.15715388290639</v>
      </c>
      <c r="S892" s="53">
        <v>147.46</v>
      </c>
      <c r="T892" s="53">
        <v>50.746730293389888</v>
      </c>
      <c r="U892" s="53">
        <v>46.076665809107283</v>
      </c>
      <c r="V892" s="53">
        <v>167.49</v>
      </c>
      <c r="W892" s="53">
        <v>178.06277247555084</v>
      </c>
      <c r="X892" s="53">
        <v>189.6118931235988</v>
      </c>
      <c r="Y892" s="54">
        <v>3460</v>
      </c>
      <c r="Z892" s="54">
        <v>3620</v>
      </c>
      <c r="AA892" s="54">
        <v>3685</v>
      </c>
      <c r="AB892" s="51">
        <v>20</v>
      </c>
      <c r="AC892" s="52">
        <v>0.55200000000000005</v>
      </c>
    </row>
    <row r="893" spans="1:29" s="1" customFormat="1" x14ac:dyDescent="0.25">
      <c r="A893" s="51" t="s">
        <v>1726</v>
      </c>
      <c r="B893" s="51" t="s">
        <v>3601</v>
      </c>
      <c r="C893" s="51">
        <v>16</v>
      </c>
      <c r="D893" s="52">
        <v>0.59899999999999998</v>
      </c>
      <c r="E893" s="52">
        <v>0.49888042991491266</v>
      </c>
      <c r="F893" s="52">
        <v>0.57591148195175046</v>
      </c>
      <c r="G893" s="52">
        <v>0.42499999999999999</v>
      </c>
      <c r="H893" s="52">
        <v>0.58580703745743479</v>
      </c>
      <c r="I893" s="52">
        <v>0.58633695627915283</v>
      </c>
      <c r="J893" s="52">
        <v>0.48200000000000004</v>
      </c>
      <c r="K893" s="52">
        <v>0.58580703745743468</v>
      </c>
      <c r="L893" s="52">
        <v>0.58633695627915272</v>
      </c>
      <c r="M893" s="53">
        <v>475.56</v>
      </c>
      <c r="N893" s="53">
        <v>347.13575569208075</v>
      </c>
      <c r="O893" s="53">
        <v>390.64686419731561</v>
      </c>
      <c r="P893" s="53">
        <v>419.26</v>
      </c>
      <c r="Q893" s="53">
        <v>347.13575569208075</v>
      </c>
      <c r="R893" s="53">
        <v>390.64686419731561</v>
      </c>
      <c r="S893" s="53">
        <v>56.3</v>
      </c>
      <c r="T893" s="53">
        <v>0</v>
      </c>
      <c r="U893" s="53">
        <v>0</v>
      </c>
      <c r="V893" s="53">
        <v>201.97</v>
      </c>
      <c r="W893" s="53">
        <v>203.35456863752566</v>
      </c>
      <c r="X893" s="53">
        <v>229.05069333344957</v>
      </c>
      <c r="Y893" s="54">
        <v>3255</v>
      </c>
      <c r="Z893" s="54">
        <v>3350</v>
      </c>
      <c r="AA893" s="54">
        <v>3744</v>
      </c>
      <c r="AB893" s="51">
        <v>3</v>
      </c>
      <c r="AC893" s="52">
        <v>0.43223684210526314</v>
      </c>
    </row>
    <row r="894" spans="1:29" s="1" customFormat="1" x14ac:dyDescent="0.25">
      <c r="A894" s="51" t="s">
        <v>1656</v>
      </c>
      <c r="B894" s="51" t="s">
        <v>3601</v>
      </c>
      <c r="C894" s="51">
        <v>29</v>
      </c>
      <c r="D894" s="52">
        <v>0.95400000000000007</v>
      </c>
      <c r="E894" s="52">
        <v>0.96607013081395354</v>
      </c>
      <c r="F894" s="52">
        <v>0.97188660617742462</v>
      </c>
      <c r="G894" s="52">
        <v>0.73</v>
      </c>
      <c r="H894" s="52">
        <v>0.79111417869818612</v>
      </c>
      <c r="I894" s="52">
        <v>0.91930691796644026</v>
      </c>
      <c r="J894" s="52">
        <v>1.605</v>
      </c>
      <c r="K894" s="52">
        <v>1.7649737163489621</v>
      </c>
      <c r="L894" s="52">
        <v>1.5635360841484591</v>
      </c>
      <c r="M894" s="53">
        <v>198</v>
      </c>
      <c r="N894" s="53">
        <v>190.22015627060267</v>
      </c>
      <c r="O894" s="53">
        <v>153.48033661948807</v>
      </c>
      <c r="P894" s="53">
        <v>90.12</v>
      </c>
      <c r="Q894" s="53">
        <v>85.262381703425405</v>
      </c>
      <c r="R894" s="53">
        <v>90.241304090501714</v>
      </c>
      <c r="S894" s="53">
        <v>107.88</v>
      </c>
      <c r="T894" s="53">
        <v>104.95777456717728</v>
      </c>
      <c r="U894" s="53">
        <v>63.239032528986364</v>
      </c>
      <c r="V894" s="53">
        <v>144.62</v>
      </c>
      <c r="W894" s="53">
        <v>150.48586269985847</v>
      </c>
      <c r="X894" s="53">
        <v>141.09553522611338</v>
      </c>
      <c r="Y894" s="54">
        <v>2625</v>
      </c>
      <c r="Z894" s="54">
        <v>2700</v>
      </c>
      <c r="AA894" s="54">
        <v>2700</v>
      </c>
      <c r="AB894" s="51">
        <v>16</v>
      </c>
      <c r="AC894" s="37"/>
    </row>
    <row r="895" spans="1:29" s="1" customFormat="1" x14ac:dyDescent="0.25">
      <c r="A895" s="51" t="s">
        <v>866</v>
      </c>
      <c r="B895" s="51" t="s">
        <v>3601</v>
      </c>
      <c r="C895" s="51">
        <v>17</v>
      </c>
      <c r="D895" s="52">
        <v>0.72599999999999998</v>
      </c>
      <c r="E895" s="52">
        <v>0.75752212389380535</v>
      </c>
      <c r="F895" s="52">
        <v>0.68556244464127547</v>
      </c>
      <c r="G895" s="52">
        <v>1.17</v>
      </c>
      <c r="H895" s="52">
        <v>1.1871948779511805</v>
      </c>
      <c r="I895" s="52">
        <v>0.91790826760151911</v>
      </c>
      <c r="J895" s="52">
        <v>1.17</v>
      </c>
      <c r="K895" s="52">
        <v>1.1871948779511805</v>
      </c>
      <c r="L895" s="52">
        <v>1.0675455286762707</v>
      </c>
      <c r="M895" s="53">
        <v>114.46</v>
      </c>
      <c r="N895" s="53">
        <v>117.93521350096273</v>
      </c>
      <c r="O895" s="53">
        <v>154.3713752266188</v>
      </c>
      <c r="P895" s="53">
        <v>114.46</v>
      </c>
      <c r="Q895" s="53">
        <v>117.93521350096273</v>
      </c>
      <c r="R895" s="53">
        <v>132.73322569879767</v>
      </c>
      <c r="S895" s="53">
        <v>0</v>
      </c>
      <c r="T895" s="53">
        <v>0</v>
      </c>
      <c r="U895" s="53">
        <v>21.638149527821124</v>
      </c>
      <c r="V895" s="53">
        <v>133.91</v>
      </c>
      <c r="W895" s="53">
        <v>140.01208139842186</v>
      </c>
      <c r="X895" s="53">
        <v>141.69876160152972</v>
      </c>
      <c r="Y895" s="54">
        <v>2470</v>
      </c>
      <c r="Z895" s="54">
        <v>2540</v>
      </c>
      <c r="AA895" s="54">
        <v>2590</v>
      </c>
      <c r="AB895" s="51">
        <v>18</v>
      </c>
      <c r="AC895" s="52">
        <v>0.25232067510548523</v>
      </c>
    </row>
    <row r="896" spans="1:29" s="1" customFormat="1" x14ac:dyDescent="0.25">
      <c r="A896" s="51" t="s">
        <v>841</v>
      </c>
      <c r="B896" s="51" t="s">
        <v>3601</v>
      </c>
      <c r="C896" s="51">
        <v>30</v>
      </c>
      <c r="D896" s="52">
        <v>0.57999999999999996</v>
      </c>
      <c r="E896" s="52">
        <v>0.70151618013125139</v>
      </c>
      <c r="F896" s="52">
        <v>0.77689440993788816</v>
      </c>
      <c r="G896" s="52">
        <v>0.47899999999999998</v>
      </c>
      <c r="H896" s="52">
        <v>0.78388099173553716</v>
      </c>
      <c r="I896" s="52">
        <v>0.90024156381654341</v>
      </c>
      <c r="J896" s="52">
        <v>2.3029999999999999</v>
      </c>
      <c r="K896" s="52">
        <v>2.1559079172273337</v>
      </c>
      <c r="L896" s="52">
        <v>1.7294065474587814</v>
      </c>
      <c r="M896" s="53">
        <v>323.62</v>
      </c>
      <c r="N896" s="53">
        <v>236.18936374879758</v>
      </c>
      <c r="O896" s="53">
        <v>207.85009253547193</v>
      </c>
      <c r="P896" s="53">
        <v>67.33</v>
      </c>
      <c r="Q896" s="53">
        <v>85.877671867777678</v>
      </c>
      <c r="R896" s="53">
        <v>108.19624374528755</v>
      </c>
      <c r="S896" s="53">
        <v>256.29000000000002</v>
      </c>
      <c r="T896" s="53">
        <v>150.3116918810199</v>
      </c>
      <c r="U896" s="53">
        <v>99.653848790184384</v>
      </c>
      <c r="V896" s="53">
        <v>155.03</v>
      </c>
      <c r="W896" s="53">
        <v>185.14435269279298</v>
      </c>
      <c r="X896" s="53">
        <v>187.11529234354651</v>
      </c>
      <c r="Y896" s="54">
        <v>2383</v>
      </c>
      <c r="Z896" s="54">
        <v>2808</v>
      </c>
      <c r="AA896" s="54">
        <v>2860</v>
      </c>
      <c r="AB896" s="51">
        <v>7</v>
      </c>
      <c r="AC896" s="37"/>
    </row>
    <row r="897" spans="1:29" s="1" customFormat="1" x14ac:dyDescent="0.25">
      <c r="A897" s="51" t="s">
        <v>1142</v>
      </c>
      <c r="B897" s="51" t="s">
        <v>3601</v>
      </c>
      <c r="C897" s="51">
        <v>25</v>
      </c>
      <c r="D897" s="52">
        <v>0.59899999999999998</v>
      </c>
      <c r="E897" s="52">
        <v>0.6424666894431158</v>
      </c>
      <c r="F897" s="52">
        <v>0.67331855136733187</v>
      </c>
      <c r="G897" s="52">
        <v>0.40700000000000003</v>
      </c>
      <c r="H897" s="52">
        <v>0.95851797706610631</v>
      </c>
      <c r="I897" s="52">
        <v>0.91143628545715139</v>
      </c>
      <c r="J897" s="52">
        <v>0.97299999999999998</v>
      </c>
      <c r="K897" s="52">
        <v>0.9585179770661062</v>
      </c>
      <c r="L897" s="52">
        <v>0.91143628545715139</v>
      </c>
      <c r="M897" s="53">
        <v>362.81</v>
      </c>
      <c r="N897" s="53">
        <v>154.15087264013917</v>
      </c>
      <c r="O897" s="53">
        <v>159.69701163620104</v>
      </c>
      <c r="P897" s="53">
        <v>151.72</v>
      </c>
      <c r="Q897" s="53">
        <v>154.15087264013917</v>
      </c>
      <c r="R897" s="53">
        <v>159.69701163620104</v>
      </c>
      <c r="S897" s="53">
        <v>211.08</v>
      </c>
      <c r="T897" s="53">
        <v>0</v>
      </c>
      <c r="U897" s="53">
        <v>0</v>
      </c>
      <c r="V897" s="53">
        <v>147.57</v>
      </c>
      <c r="W897" s="53">
        <v>147.75638260600118</v>
      </c>
      <c r="X897" s="53">
        <v>145.55365108430655</v>
      </c>
      <c r="Y897" s="54">
        <v>2205</v>
      </c>
      <c r="Z897" s="54">
        <v>2268</v>
      </c>
      <c r="AA897" s="54">
        <v>2310</v>
      </c>
      <c r="AB897" s="51">
        <v>25</v>
      </c>
      <c r="AC897" s="52">
        <v>0.33319148936170212</v>
      </c>
    </row>
    <row r="898" spans="1:29" s="1" customFormat="1" x14ac:dyDescent="0.25">
      <c r="A898" s="51" t="s">
        <v>1669</v>
      </c>
      <c r="B898" s="51" t="s">
        <v>3601</v>
      </c>
      <c r="C898" s="51">
        <v>20</v>
      </c>
      <c r="D898" s="52">
        <v>0.57799999999999996</v>
      </c>
      <c r="E898" s="52">
        <v>0.63235618249944903</v>
      </c>
      <c r="F898" s="52">
        <v>0.43198874296435275</v>
      </c>
      <c r="G898" s="52">
        <v>0.72699999999999998</v>
      </c>
      <c r="H898" s="52">
        <v>0.71895110255450378</v>
      </c>
      <c r="I898" s="52">
        <v>0.829836377399507</v>
      </c>
      <c r="J898" s="52">
        <v>0.72699999999999998</v>
      </c>
      <c r="K898" s="52">
        <v>0.71895110255450378</v>
      </c>
      <c r="L898" s="52">
        <v>0.829836377399507</v>
      </c>
      <c r="M898" s="53">
        <v>176.45</v>
      </c>
      <c r="N898" s="53">
        <v>185.82734027435015</v>
      </c>
      <c r="O898" s="53">
        <v>168.60897026819171</v>
      </c>
      <c r="P898" s="53">
        <v>176.45</v>
      </c>
      <c r="Q898" s="53">
        <v>185.82734027435015</v>
      </c>
      <c r="R898" s="53">
        <v>168.60897026819171</v>
      </c>
      <c r="S898" s="53">
        <v>0</v>
      </c>
      <c r="T898" s="53">
        <v>0</v>
      </c>
      <c r="U898" s="53">
        <v>0</v>
      </c>
      <c r="V898" s="53">
        <v>128.36000000000001</v>
      </c>
      <c r="W898" s="53">
        <v>133.60077117501498</v>
      </c>
      <c r="X898" s="53">
        <v>139.91785708441739</v>
      </c>
      <c r="Y898" s="54">
        <v>2205</v>
      </c>
      <c r="Z898" s="54">
        <v>2205</v>
      </c>
      <c r="AA898" s="54">
        <v>2310</v>
      </c>
      <c r="AB898" s="51">
        <v>20</v>
      </c>
      <c r="AC898" s="52">
        <v>0.45542635658914726</v>
      </c>
    </row>
    <row r="899" spans="1:29" s="1" customFormat="1" x14ac:dyDescent="0.25">
      <c r="A899" s="51" t="s">
        <v>1672</v>
      </c>
      <c r="B899" s="51" t="s">
        <v>3601</v>
      </c>
      <c r="C899" s="51">
        <v>30</v>
      </c>
      <c r="D899" s="52">
        <v>0.69700000000000006</v>
      </c>
      <c r="E899" s="52">
        <v>0.81769567331064652</v>
      </c>
      <c r="F899" s="52">
        <v>0.78723404255319152</v>
      </c>
      <c r="G899" s="52">
        <v>0.98199999999999998</v>
      </c>
      <c r="H899" s="52">
        <v>0.95102526700534851</v>
      </c>
      <c r="I899" s="52">
        <v>0.85936233067401524</v>
      </c>
      <c r="J899" s="52">
        <v>1.4880000000000002</v>
      </c>
      <c r="K899" s="52">
        <v>1.9088675752986708</v>
      </c>
      <c r="L899" s="52">
        <v>1.5035665036359487</v>
      </c>
      <c r="M899" s="53">
        <v>149.97999999999999</v>
      </c>
      <c r="N899" s="53">
        <v>167.64576915293111</v>
      </c>
      <c r="O899" s="53">
        <v>149.99936210657921</v>
      </c>
      <c r="P899" s="53">
        <v>98.95</v>
      </c>
      <c r="Q899" s="53">
        <v>83.523532189516757</v>
      </c>
      <c r="R899" s="53">
        <v>85.732025226558477</v>
      </c>
      <c r="S899" s="53">
        <v>51.03</v>
      </c>
      <c r="T899" s="53">
        <v>84.122236963414366</v>
      </c>
      <c r="U899" s="53">
        <v>64.26733688002075</v>
      </c>
      <c r="V899" s="53">
        <v>147.28</v>
      </c>
      <c r="W899" s="53">
        <v>159.43536237098334</v>
      </c>
      <c r="X899" s="53">
        <v>128.90380141952548</v>
      </c>
      <c r="Y899" s="54">
        <v>2310</v>
      </c>
      <c r="Z899" s="54">
        <v>2376</v>
      </c>
      <c r="AA899" s="54">
        <v>2420</v>
      </c>
      <c r="AB899" s="51">
        <v>12</v>
      </c>
      <c r="AC899" s="37"/>
    </row>
    <row r="900" spans="1:29" s="1" customFormat="1" x14ac:dyDescent="0.25">
      <c r="A900" s="51" t="s">
        <v>1685</v>
      </c>
      <c r="B900" s="51" t="s">
        <v>3601</v>
      </c>
      <c r="C900" s="51">
        <v>18</v>
      </c>
      <c r="D900" s="52">
        <v>0.86799999999999999</v>
      </c>
      <c r="E900" s="52">
        <v>0.87391930835734866</v>
      </c>
      <c r="F900" s="52">
        <v>0.92725758311931705</v>
      </c>
      <c r="G900" s="52">
        <v>0.78</v>
      </c>
      <c r="H900" s="52">
        <v>0.80794051254813437</v>
      </c>
      <c r="I900" s="52">
        <v>0.90389912421335661</v>
      </c>
      <c r="J900" s="52">
        <v>1.123</v>
      </c>
      <c r="K900" s="52">
        <v>1.1065208354982854</v>
      </c>
      <c r="L900" s="52">
        <v>0.93198248975315978</v>
      </c>
      <c r="M900" s="53">
        <v>246.23</v>
      </c>
      <c r="N900" s="53">
        <v>243.75571623962293</v>
      </c>
      <c r="O900" s="53">
        <v>220.19210975367011</v>
      </c>
      <c r="P900" s="53">
        <v>171.02</v>
      </c>
      <c r="Q900" s="53">
        <v>177.98139176158668</v>
      </c>
      <c r="R900" s="53">
        <v>213.55707575337408</v>
      </c>
      <c r="S900" s="53">
        <v>75.209999999999994</v>
      </c>
      <c r="T900" s="53">
        <v>65.774324478036235</v>
      </c>
      <c r="U900" s="53">
        <v>6.6350340002960246</v>
      </c>
      <c r="V900" s="53">
        <v>192.09</v>
      </c>
      <c r="W900" s="53">
        <v>196.94011831517855</v>
      </c>
      <c r="X900" s="53">
        <v>199.03145516503372</v>
      </c>
      <c r="Y900" s="54">
        <v>3465</v>
      </c>
      <c r="Z900" s="54">
        <v>3465</v>
      </c>
      <c r="AA900" s="54">
        <v>3465</v>
      </c>
      <c r="AB900" s="51">
        <v>19</v>
      </c>
      <c r="AC900" s="37"/>
    </row>
    <row r="901" spans="1:29" s="1" customFormat="1" x14ac:dyDescent="0.25">
      <c r="A901" s="51" t="s">
        <v>97</v>
      </c>
      <c r="B901" s="51" t="s">
        <v>3601</v>
      </c>
      <c r="C901" s="51">
        <v>16</v>
      </c>
      <c r="D901" s="52">
        <v>0.67500000000000004</v>
      </c>
      <c r="E901" s="52">
        <v>0.73381576373948754</v>
      </c>
      <c r="F901" s="52">
        <v>0.78689655172413797</v>
      </c>
      <c r="G901" s="52">
        <v>0.309</v>
      </c>
      <c r="H901" s="52">
        <v>0.70095435505462711</v>
      </c>
      <c r="I901" s="52">
        <v>0.8100351717428721</v>
      </c>
      <c r="J901" s="52">
        <v>1.3109999999999999</v>
      </c>
      <c r="K901" s="52">
        <v>1.4555236728837877</v>
      </c>
      <c r="L901" s="52">
        <v>1.6457798810270445</v>
      </c>
      <c r="M901" s="53">
        <v>409.48</v>
      </c>
      <c r="N901" s="53">
        <v>236.4406779661017</v>
      </c>
      <c r="O901" s="53">
        <v>250.71176964460767</v>
      </c>
      <c r="P901" s="53">
        <v>96.55</v>
      </c>
      <c r="Q901" s="53">
        <v>113.86563201960384</v>
      </c>
      <c r="R901" s="53">
        <v>123.3976388478478</v>
      </c>
      <c r="S901" s="53">
        <v>312.93</v>
      </c>
      <c r="T901" s="53">
        <v>122.57504594649785</v>
      </c>
      <c r="U901" s="53">
        <v>127.31413079675987</v>
      </c>
      <c r="V901" s="53">
        <v>126.61</v>
      </c>
      <c r="W901" s="53">
        <v>165.73412293240759</v>
      </c>
      <c r="X901" s="53">
        <v>203.08535138202916</v>
      </c>
      <c r="Y901" s="54">
        <v>2362</v>
      </c>
      <c r="Z901" s="54">
        <v>3240</v>
      </c>
      <c r="AA901" s="54">
        <v>3960</v>
      </c>
      <c r="AB901" s="51">
        <v>20</v>
      </c>
      <c r="AC901" s="52">
        <v>0.52044444444444449</v>
      </c>
    </row>
    <row r="902" spans="1:29" s="1" customFormat="1" x14ac:dyDescent="0.25">
      <c r="A902" s="51" t="s">
        <v>1306</v>
      </c>
      <c r="B902" s="51" t="s">
        <v>3601</v>
      </c>
      <c r="C902" s="51">
        <v>16</v>
      </c>
      <c r="D902" s="52">
        <v>0.622</v>
      </c>
      <c r="E902" s="52">
        <v>0.73270440251572322</v>
      </c>
      <c r="F902" s="52">
        <v>0.82217724447014606</v>
      </c>
      <c r="G902" s="52">
        <v>0.77400000000000002</v>
      </c>
      <c r="H902" s="52">
        <v>0.80315151235706383</v>
      </c>
      <c r="I902" s="52">
        <v>0.86432143532282735</v>
      </c>
      <c r="J902" s="52">
        <v>1.2150000000000001</v>
      </c>
      <c r="K902" s="52">
        <v>1.324292475243761</v>
      </c>
      <c r="L902" s="52">
        <v>1.2334367451042905</v>
      </c>
      <c r="M902" s="53">
        <v>186.96</v>
      </c>
      <c r="N902" s="53">
        <v>204.71482171932888</v>
      </c>
      <c r="O902" s="53">
        <v>189.66613102474926</v>
      </c>
      <c r="P902" s="53">
        <v>119.21</v>
      </c>
      <c r="Q902" s="53">
        <v>124.15461217169691</v>
      </c>
      <c r="R902" s="53">
        <v>132.90710143841042</v>
      </c>
      <c r="S902" s="53">
        <v>67.75</v>
      </c>
      <c r="T902" s="53">
        <v>80.56020954763197</v>
      </c>
      <c r="U902" s="53">
        <v>56.759029586338848</v>
      </c>
      <c r="V902" s="53">
        <v>144.79</v>
      </c>
      <c r="W902" s="53">
        <v>164.41701866578569</v>
      </c>
      <c r="X902" s="53">
        <v>163.93250259943872</v>
      </c>
      <c r="Y902" s="54">
        <v>3670</v>
      </c>
      <c r="Z902" s="54">
        <v>3780</v>
      </c>
      <c r="AA902" s="54">
        <v>3850</v>
      </c>
      <c r="AB902" s="51">
        <v>16</v>
      </c>
      <c r="AC902" s="52">
        <v>0.42025000000000001</v>
      </c>
    </row>
    <row r="903" spans="1:29" s="1" customFormat="1" x14ac:dyDescent="0.25">
      <c r="A903" s="51" t="s">
        <v>1334</v>
      </c>
      <c r="B903" s="51" t="s">
        <v>3601</v>
      </c>
      <c r="C903" s="51">
        <v>28</v>
      </c>
      <c r="D903" s="52">
        <v>0.82099999999999995</v>
      </c>
      <c r="E903" s="52">
        <v>0.78973429951690821</v>
      </c>
      <c r="F903" s="52">
        <v>0.87805722196585145</v>
      </c>
      <c r="G903" s="52">
        <v>0.51500000000000001</v>
      </c>
      <c r="H903" s="52">
        <v>0.59713340177685503</v>
      </c>
      <c r="I903" s="52">
        <v>0.94280503978779839</v>
      </c>
      <c r="J903" s="52">
        <v>1.3019999999999998</v>
      </c>
      <c r="K903" s="52">
        <v>1.3579589920175301</v>
      </c>
      <c r="L903" s="52">
        <v>1.2155064164789071</v>
      </c>
      <c r="M903" s="53">
        <v>314.86</v>
      </c>
      <c r="N903" s="53">
        <v>190.97676334185513</v>
      </c>
      <c r="O903" s="53">
        <v>181.49268101879017</v>
      </c>
      <c r="P903" s="53">
        <v>124.45</v>
      </c>
      <c r="Q903" s="53">
        <v>83.977944124238462</v>
      </c>
      <c r="R903" s="53">
        <v>140.77442293130338</v>
      </c>
      <c r="S903" s="53">
        <v>190.41</v>
      </c>
      <c r="T903" s="53">
        <v>106.99881921761666</v>
      </c>
      <c r="U903" s="53">
        <v>40.718258087486774</v>
      </c>
      <c r="V903" s="53">
        <v>162</v>
      </c>
      <c r="W903" s="53">
        <v>114.03860435465533</v>
      </c>
      <c r="X903" s="53">
        <v>171.11221434911465</v>
      </c>
      <c r="Y903" s="54">
        <v>3090</v>
      </c>
      <c r="Z903" s="54">
        <v>3180</v>
      </c>
      <c r="AA903" s="54">
        <v>3260</v>
      </c>
      <c r="AB903" s="51">
        <v>13</v>
      </c>
      <c r="AC903" s="52">
        <v>0.53353535353535353</v>
      </c>
    </row>
    <row r="904" spans="1:29" s="1" customFormat="1" x14ac:dyDescent="0.25">
      <c r="A904" s="51" t="s">
        <v>1324</v>
      </c>
      <c r="B904" s="51" t="s">
        <v>3601</v>
      </c>
      <c r="C904" s="51">
        <v>17</v>
      </c>
      <c r="D904" s="52">
        <v>0.44799999999999995</v>
      </c>
      <c r="E904" s="52">
        <v>0.64354616444648594</v>
      </c>
      <c r="F904" s="52">
        <v>0.81340555179417739</v>
      </c>
      <c r="G904" s="52">
        <v>1</v>
      </c>
      <c r="H904" s="52">
        <v>0.78446906622262069</v>
      </c>
      <c r="I904" s="52">
        <v>1</v>
      </c>
      <c r="J904" s="52">
        <v>2.476</v>
      </c>
      <c r="K904" s="52">
        <v>2.1673744558870367</v>
      </c>
      <c r="L904" s="52">
        <v>2.0884993922283654</v>
      </c>
      <c r="M904" s="53">
        <v>175</v>
      </c>
      <c r="N904" s="53">
        <v>229.45399237308683</v>
      </c>
      <c r="O904" s="53">
        <v>185.00006946663518</v>
      </c>
      <c r="P904" s="53">
        <v>70.680000000000007</v>
      </c>
      <c r="Q904" s="53">
        <v>83.049589630924999</v>
      </c>
      <c r="R904" s="53">
        <v>88.580379843561133</v>
      </c>
      <c r="S904" s="53">
        <v>104.32</v>
      </c>
      <c r="T904" s="53">
        <v>146.40440274216184</v>
      </c>
      <c r="U904" s="53">
        <v>96.419689623074035</v>
      </c>
      <c r="V904" s="53">
        <v>175</v>
      </c>
      <c r="W904" s="53">
        <v>179.99955913796776</v>
      </c>
      <c r="X904" s="53">
        <v>185.00006946663518</v>
      </c>
      <c r="Y904" s="54">
        <v>4000</v>
      </c>
      <c r="Z904" s="54">
        <v>4110</v>
      </c>
      <c r="AA904" s="54">
        <v>4190</v>
      </c>
      <c r="AB904" s="51">
        <v>17</v>
      </c>
      <c r="AC904" s="52">
        <v>0.541875</v>
      </c>
    </row>
    <row r="905" spans="1:29" s="1" customFormat="1" x14ac:dyDescent="0.25">
      <c r="A905" s="51" t="s">
        <v>1704</v>
      </c>
      <c r="B905" s="51" t="s">
        <v>3601</v>
      </c>
      <c r="C905" s="51">
        <v>18</v>
      </c>
      <c r="D905" s="52">
        <v>0.59</v>
      </c>
      <c r="E905" s="52">
        <v>0.66915482783529978</v>
      </c>
      <c r="F905" s="52">
        <v>0.71814775160599575</v>
      </c>
      <c r="G905" s="52">
        <v>0.89</v>
      </c>
      <c r="H905" s="52">
        <v>1.0316534524134997</v>
      </c>
      <c r="I905" s="52">
        <v>0.91240537975416103</v>
      </c>
      <c r="J905" s="52">
        <v>1.0959999999999999</v>
      </c>
      <c r="K905" s="52">
        <v>1.0316534524134997</v>
      </c>
      <c r="L905" s="52">
        <v>0.91240537975416103</v>
      </c>
      <c r="M905" s="53">
        <v>151.77000000000001</v>
      </c>
      <c r="N905" s="53">
        <v>136.40262371704299</v>
      </c>
      <c r="O905" s="53">
        <v>157.83397089503433</v>
      </c>
      <c r="P905" s="53">
        <v>123.22</v>
      </c>
      <c r="Q905" s="53">
        <v>136.40262371704299</v>
      </c>
      <c r="R905" s="53">
        <v>157.83397089503433</v>
      </c>
      <c r="S905" s="53">
        <v>28.55</v>
      </c>
      <c r="T905" s="53">
        <v>0</v>
      </c>
      <c r="U905" s="53">
        <v>0</v>
      </c>
      <c r="V905" s="53">
        <v>135.03</v>
      </c>
      <c r="W905" s="53">
        <v>140.72023767594692</v>
      </c>
      <c r="X905" s="53">
        <v>144.00856415259099</v>
      </c>
      <c r="Y905" s="54">
        <v>2509</v>
      </c>
      <c r="Z905" s="54">
        <v>2581</v>
      </c>
      <c r="AA905" s="54">
        <v>2629</v>
      </c>
      <c r="AB905" s="51">
        <v>18</v>
      </c>
      <c r="AC905" s="52">
        <v>0.48</v>
      </c>
    </row>
    <row r="906" spans="1:29" s="1" customFormat="1" x14ac:dyDescent="0.25">
      <c r="A906" s="51" t="s">
        <v>1734</v>
      </c>
      <c r="B906" s="51" t="s">
        <v>3601</v>
      </c>
      <c r="C906" s="51">
        <v>17</v>
      </c>
      <c r="D906" s="52">
        <v>0.41100000000000003</v>
      </c>
      <c r="E906" s="52">
        <v>0.56228817911060902</v>
      </c>
      <c r="F906" s="52">
        <v>0.60743562142916285</v>
      </c>
      <c r="G906" s="52">
        <v>0.48700000000000004</v>
      </c>
      <c r="H906" s="52">
        <v>0.79465939956469345</v>
      </c>
      <c r="I906" s="52">
        <v>0.94573979908222749</v>
      </c>
      <c r="J906" s="52">
        <v>1.7930000000000001</v>
      </c>
      <c r="K906" s="52">
        <v>2.0480992118683359</v>
      </c>
      <c r="L906" s="52">
        <v>2.0422483345050382</v>
      </c>
      <c r="M906" s="53">
        <v>375.8</v>
      </c>
      <c r="N906" s="53">
        <v>240.19079426321053</v>
      </c>
      <c r="O906" s="53">
        <v>203.0659482670419</v>
      </c>
      <c r="P906" s="53">
        <v>102.04</v>
      </c>
      <c r="Q906" s="53">
        <v>93.193665250255449</v>
      </c>
      <c r="R906" s="53">
        <v>94.037314595758545</v>
      </c>
      <c r="S906" s="53">
        <v>273.77</v>
      </c>
      <c r="T906" s="53">
        <v>146.9971290129551</v>
      </c>
      <c r="U906" s="53">
        <v>109.02863367128337</v>
      </c>
      <c r="V906" s="53">
        <v>182.95</v>
      </c>
      <c r="W906" s="53">
        <v>190.86987235016969</v>
      </c>
      <c r="X906" s="53">
        <v>192.04754911451423</v>
      </c>
      <c r="Y906" s="54">
        <v>3234</v>
      </c>
      <c r="Z906" s="54">
        <v>3326</v>
      </c>
      <c r="AA906" s="54">
        <v>3388</v>
      </c>
      <c r="AB906" s="51">
        <v>18</v>
      </c>
      <c r="AC906" s="52">
        <v>0.81761904761904758</v>
      </c>
    </row>
    <row r="907" spans="1:29" s="1" customFormat="1" x14ac:dyDescent="0.25">
      <c r="A907" s="51" t="s">
        <v>1637</v>
      </c>
      <c r="B907" s="51" t="s">
        <v>3601</v>
      </c>
      <c r="C907" s="51">
        <v>20</v>
      </c>
      <c r="D907" s="52">
        <v>0.61899999999999999</v>
      </c>
      <c r="E907" s="52">
        <v>0.72534347399411192</v>
      </c>
      <c r="F907" s="52">
        <v>0.78681120144534777</v>
      </c>
      <c r="G907" s="52">
        <v>0.91700000000000004</v>
      </c>
      <c r="H907" s="52">
        <v>0.95823271026260248</v>
      </c>
      <c r="I907" s="52">
        <v>0.91597133788227247</v>
      </c>
      <c r="J907" s="52">
        <v>1.8959999999999999</v>
      </c>
      <c r="K907" s="52">
        <v>1.7893793054470566</v>
      </c>
      <c r="L907" s="52">
        <v>0.91597133788227236</v>
      </c>
      <c r="M907" s="53">
        <v>150.01</v>
      </c>
      <c r="N907" s="53">
        <v>150.00078438866888</v>
      </c>
      <c r="O907" s="53">
        <v>158.43113637219108</v>
      </c>
      <c r="P907" s="53">
        <v>72.56</v>
      </c>
      <c r="Q907" s="53">
        <v>80.327104336528407</v>
      </c>
      <c r="R907" s="53">
        <v>158.43113637219108</v>
      </c>
      <c r="S907" s="53">
        <v>77.459999999999994</v>
      </c>
      <c r="T907" s="53">
        <v>69.673680052140455</v>
      </c>
      <c r="U907" s="53">
        <v>0</v>
      </c>
      <c r="V907" s="53">
        <v>137.55000000000001</v>
      </c>
      <c r="W907" s="53">
        <v>143.73565816627044</v>
      </c>
      <c r="X907" s="53">
        <v>145.11837994504461</v>
      </c>
      <c r="Y907" s="54">
        <v>2436</v>
      </c>
      <c r="Z907" s="54">
        <v>2505</v>
      </c>
      <c r="AA907" s="54">
        <v>2552</v>
      </c>
      <c r="AB907" s="51">
        <v>21</v>
      </c>
      <c r="AC907" s="52">
        <v>0.38409090909090909</v>
      </c>
    </row>
    <row r="908" spans="1:29" s="1" customFormat="1" x14ac:dyDescent="0.25">
      <c r="A908" s="51" t="s">
        <v>876</v>
      </c>
      <c r="B908" s="51" t="s">
        <v>3601</v>
      </c>
      <c r="C908" s="51">
        <v>26</v>
      </c>
      <c r="D908" s="52">
        <v>0.76200000000000001</v>
      </c>
      <c r="E908" s="52">
        <v>0.82327645998057986</v>
      </c>
      <c r="F908" s="52">
        <v>0.87414918738713709</v>
      </c>
      <c r="G908" s="52">
        <v>0.65799999999999992</v>
      </c>
      <c r="H908" s="52">
        <v>1</v>
      </c>
      <c r="I908" s="52">
        <v>0.78190805734058333</v>
      </c>
      <c r="J908" s="52">
        <v>1.966</v>
      </c>
      <c r="K908" s="52">
        <v>1.6704896697576055</v>
      </c>
      <c r="L908" s="52">
        <v>2.0475618100116502</v>
      </c>
      <c r="M908" s="53">
        <v>231.37</v>
      </c>
      <c r="N908" s="53">
        <v>154.04729507741746</v>
      </c>
      <c r="O908" s="53">
        <v>201.42695801341046</v>
      </c>
      <c r="P908" s="53">
        <v>77.47</v>
      </c>
      <c r="Q908" s="53">
        <v>92.216849865207678</v>
      </c>
      <c r="R908" s="53">
        <v>76.91946619935878</v>
      </c>
      <c r="S908" s="53">
        <v>153.91</v>
      </c>
      <c r="T908" s="53">
        <v>61.830445212209767</v>
      </c>
      <c r="U908" s="53">
        <v>124.50749181405166</v>
      </c>
      <c r="V908" s="53">
        <v>152.28</v>
      </c>
      <c r="W908" s="53">
        <v>154.04729507741746</v>
      </c>
      <c r="X908" s="53">
        <v>157.497361436289</v>
      </c>
      <c r="Y908" s="54">
        <v>2436</v>
      </c>
      <c r="Z908" s="54">
        <v>2505</v>
      </c>
      <c r="AA908" s="54">
        <v>2552</v>
      </c>
      <c r="AB908" s="51">
        <v>25</v>
      </c>
      <c r="AC908" s="52">
        <v>0.5418421052631579</v>
      </c>
    </row>
    <row r="909" spans="1:29" s="1" customFormat="1" x14ac:dyDescent="0.25">
      <c r="A909" s="41" t="s">
        <v>3626</v>
      </c>
      <c r="B909" s="42"/>
      <c r="C909" s="43">
        <f t="shared" ref="C909:AC909" si="36">AVERAGE(C739:C908)</f>
        <v>23.382352941176471</v>
      </c>
      <c r="D909" s="44">
        <f t="shared" si="36"/>
        <v>0.71187058823529403</v>
      </c>
      <c r="E909" s="44">
        <f t="shared" si="36"/>
        <v>0.76063916092581296</v>
      </c>
      <c r="F909" s="44">
        <f t="shared" si="36"/>
        <v>0.79351068532634206</v>
      </c>
      <c r="G909" s="44">
        <f t="shared" si="36"/>
        <v>0.62540588235294103</v>
      </c>
      <c r="H909" s="44">
        <f t="shared" si="36"/>
        <v>0.73784450704324855</v>
      </c>
      <c r="I909" s="44">
        <f t="shared" si="36"/>
        <v>0.83226667827289302</v>
      </c>
      <c r="J909" s="44">
        <f t="shared" si="36"/>
        <v>1.1690294117647062</v>
      </c>
      <c r="K909" s="44">
        <f t="shared" si="36"/>
        <v>1.1672989434624639</v>
      </c>
      <c r="L909" s="44">
        <f t="shared" si="36"/>
        <v>1.1186293239339444</v>
      </c>
      <c r="M909" s="45">
        <f t="shared" si="36"/>
        <v>307.11547058823538</v>
      </c>
      <c r="N909" s="45">
        <f t="shared" si="36"/>
        <v>254.98157022833544</v>
      </c>
      <c r="O909" s="45">
        <f t="shared" si="36"/>
        <v>207.79654584636805</v>
      </c>
      <c r="P909" s="45">
        <f t="shared" si="36"/>
        <v>161.20547058823533</v>
      </c>
      <c r="Q909" s="45">
        <f t="shared" si="36"/>
        <v>159.35426852435171</v>
      </c>
      <c r="R909" s="45">
        <f t="shared" si="36"/>
        <v>163.86975404166111</v>
      </c>
      <c r="S909" s="45">
        <f t="shared" si="36"/>
        <v>145.90958823529411</v>
      </c>
      <c r="T909" s="45">
        <f t="shared" si="36"/>
        <v>95.627301703983832</v>
      </c>
      <c r="U909" s="45">
        <f t="shared" si="36"/>
        <v>43.926791804706859</v>
      </c>
      <c r="V909" s="45">
        <f t="shared" si="36"/>
        <v>154.82058823529403</v>
      </c>
      <c r="W909" s="45">
        <f t="shared" si="36"/>
        <v>162.10126062148649</v>
      </c>
      <c r="X909" s="45">
        <f t="shared" si="36"/>
        <v>158.51177270062411</v>
      </c>
      <c r="Y909" s="46">
        <f t="shared" si="36"/>
        <v>2769.9823529411765</v>
      </c>
      <c r="Z909" s="46">
        <f t="shared" si="36"/>
        <v>2896.7294117647057</v>
      </c>
      <c r="AA909" s="46">
        <f t="shared" si="36"/>
        <v>2974.4</v>
      </c>
      <c r="AB909" s="47">
        <f t="shared" si="36"/>
        <v>17.041176470588237</v>
      </c>
      <c r="AC909" s="49">
        <f t="shared" si="36"/>
        <v>0.5336268443981288</v>
      </c>
    </row>
    <row r="910" spans="1:29" s="1" customFormat="1" ht="31.5" customHeight="1" x14ac:dyDescent="0.25">
      <c r="A910" s="4" t="s">
        <v>187</v>
      </c>
      <c r="B910" s="61" t="s">
        <v>3621</v>
      </c>
      <c r="C910" s="61" t="s">
        <v>22</v>
      </c>
      <c r="D910" s="57" t="s">
        <v>56</v>
      </c>
      <c r="E910" s="57"/>
      <c r="F910" s="57"/>
      <c r="G910" s="57" t="s">
        <v>36</v>
      </c>
      <c r="H910" s="57"/>
      <c r="I910" s="57"/>
      <c r="J910" s="57" t="s">
        <v>27</v>
      </c>
      <c r="K910" s="57"/>
      <c r="L910" s="57"/>
      <c r="M910" s="57" t="s">
        <v>1174</v>
      </c>
      <c r="N910" s="57"/>
      <c r="O910" s="57"/>
      <c r="P910" s="57" t="s">
        <v>3622</v>
      </c>
      <c r="Q910" s="57"/>
      <c r="R910" s="57"/>
      <c r="S910" s="57" t="s">
        <v>3596</v>
      </c>
      <c r="T910" s="57"/>
      <c r="U910" s="57"/>
      <c r="V910" s="57" t="s">
        <v>45</v>
      </c>
      <c r="W910" s="57"/>
      <c r="X910" s="57"/>
      <c r="Y910" s="58" t="s">
        <v>50</v>
      </c>
      <c r="Z910" s="58"/>
      <c r="AA910" s="58"/>
      <c r="AB910" s="61" t="s">
        <v>40</v>
      </c>
      <c r="AC910" s="61" t="s">
        <v>3597</v>
      </c>
    </row>
    <row r="911" spans="1:29" s="1" customFormat="1" x14ac:dyDescent="0.25">
      <c r="A911" s="3" t="s">
        <v>11</v>
      </c>
      <c r="B911" s="62"/>
      <c r="C911" s="62"/>
      <c r="D911" s="50" t="s">
        <v>3627</v>
      </c>
      <c r="E911" s="50" t="s">
        <v>3628</v>
      </c>
      <c r="F911" s="50" t="s">
        <v>3629</v>
      </c>
      <c r="G911" s="50" t="s">
        <v>3627</v>
      </c>
      <c r="H911" s="50" t="s">
        <v>3628</v>
      </c>
      <c r="I911" s="50" t="s">
        <v>3629</v>
      </c>
      <c r="J911" s="50" t="s">
        <v>3627</v>
      </c>
      <c r="K911" s="50" t="s">
        <v>3628</v>
      </c>
      <c r="L911" s="50" t="s">
        <v>3629</v>
      </c>
      <c r="M911" s="50" t="s">
        <v>3627</v>
      </c>
      <c r="N911" s="50" t="s">
        <v>3628</v>
      </c>
      <c r="O911" s="50" t="s">
        <v>3629</v>
      </c>
      <c r="P911" s="50" t="s">
        <v>3627</v>
      </c>
      <c r="Q911" s="50" t="s">
        <v>3628</v>
      </c>
      <c r="R911" s="50" t="s">
        <v>3629</v>
      </c>
      <c r="S911" s="50" t="s">
        <v>3627</v>
      </c>
      <c r="T911" s="50" t="s">
        <v>3628</v>
      </c>
      <c r="U911" s="50" t="s">
        <v>3629</v>
      </c>
      <c r="V911" s="50" t="s">
        <v>3627</v>
      </c>
      <c r="W911" s="50" t="s">
        <v>3628</v>
      </c>
      <c r="X911" s="50" t="s">
        <v>3629</v>
      </c>
      <c r="Y911" s="50" t="s">
        <v>3627</v>
      </c>
      <c r="Z911" s="50" t="s">
        <v>3628</v>
      </c>
      <c r="AA911" s="50" t="s">
        <v>3629</v>
      </c>
      <c r="AB911" s="61"/>
      <c r="AC911" s="61"/>
    </row>
    <row r="912" spans="1:29" s="1" customFormat="1" x14ac:dyDescent="0.25">
      <c r="A912" s="51" t="s">
        <v>544</v>
      </c>
      <c r="B912" s="51" t="s">
        <v>3600</v>
      </c>
      <c r="C912" s="51">
        <v>12</v>
      </c>
      <c r="D912" s="52">
        <v>0.27</v>
      </c>
      <c r="E912" s="52">
        <v>0.43590447433433982</v>
      </c>
      <c r="F912" s="52">
        <v>0.49896854048478595</v>
      </c>
      <c r="G912" s="52">
        <v>1.7380000000000002</v>
      </c>
      <c r="H912" s="52">
        <v>1</v>
      </c>
      <c r="I912" s="52">
        <v>0.88837563907076866</v>
      </c>
      <c r="J912" s="52">
        <v>1.7380000000000002</v>
      </c>
      <c r="K912" s="52">
        <v>1.4935262960783264</v>
      </c>
      <c r="L912" s="52">
        <v>1.2237346073061242</v>
      </c>
      <c r="M912" s="53">
        <v>118.78</v>
      </c>
      <c r="N912" s="53">
        <v>169.18074713340283</v>
      </c>
      <c r="O912" s="53">
        <v>183.41746433457905</v>
      </c>
      <c r="P912" s="53">
        <v>118.78</v>
      </c>
      <c r="Q912" s="53">
        <v>113.27604179292624</v>
      </c>
      <c r="R912" s="53">
        <v>133.15273272663958</v>
      </c>
      <c r="S912" s="53">
        <v>0</v>
      </c>
      <c r="T912" s="53">
        <v>55.904705340476596</v>
      </c>
      <c r="U912" s="53">
        <v>50.264731607939481</v>
      </c>
      <c r="V912" s="53">
        <v>206.41</v>
      </c>
      <c r="W912" s="53">
        <v>169.18074713340283</v>
      </c>
      <c r="X912" s="53">
        <v>162.94360709497161</v>
      </c>
      <c r="Y912" s="54">
        <v>2068</v>
      </c>
      <c r="Z912" s="54">
        <v>2127</v>
      </c>
      <c r="AA912" s="54">
        <v>2167</v>
      </c>
      <c r="AB912" s="51">
        <v>13</v>
      </c>
      <c r="AC912" s="37"/>
    </row>
    <row r="913" spans="1:29" s="1" customFormat="1" x14ac:dyDescent="0.25">
      <c r="A913" s="51" t="s">
        <v>140</v>
      </c>
      <c r="B913" s="51" t="s">
        <v>3600</v>
      </c>
      <c r="C913" s="51">
        <v>14</v>
      </c>
      <c r="D913" s="52">
        <v>0.38600000000000001</v>
      </c>
      <c r="E913" s="52">
        <v>0.43976945244956772</v>
      </c>
      <c r="F913" s="52">
        <v>0.62084592145015105</v>
      </c>
      <c r="G913" s="52">
        <v>0.33399999999999996</v>
      </c>
      <c r="H913" s="52">
        <v>0.5600025926045954</v>
      </c>
      <c r="I913" s="52">
        <v>0.97036385735343555</v>
      </c>
      <c r="J913" s="52">
        <v>0.36700000000000005</v>
      </c>
      <c r="K913" s="52">
        <v>0.58617999253706021</v>
      </c>
      <c r="L913" s="52">
        <v>1.0067162710833675</v>
      </c>
      <c r="M913" s="53">
        <v>473.54</v>
      </c>
      <c r="N913" s="53">
        <v>296.90747440535756</v>
      </c>
      <c r="O913" s="53">
        <v>160.47070410572721</v>
      </c>
      <c r="P913" s="53">
        <v>430.92</v>
      </c>
      <c r="Q913" s="53">
        <v>283.64829497344317</v>
      </c>
      <c r="R913" s="53">
        <v>154.67612464501457</v>
      </c>
      <c r="S913" s="53">
        <v>42.62</v>
      </c>
      <c r="T913" s="53">
        <v>13.259179431914403</v>
      </c>
      <c r="U913" s="53">
        <v>5.7945794607126402</v>
      </c>
      <c r="V913" s="53">
        <v>158.12</v>
      </c>
      <c r="W913" s="53">
        <v>166.26895543068278</v>
      </c>
      <c r="X913" s="53">
        <v>155.71497142825524</v>
      </c>
      <c r="Y913" s="54">
        <v>3040</v>
      </c>
      <c r="Z913" s="54">
        <v>3120</v>
      </c>
      <c r="AA913" s="54">
        <v>3120</v>
      </c>
      <c r="AB913" s="51">
        <v>14</v>
      </c>
      <c r="AC913" s="37"/>
    </row>
    <row r="914" spans="1:29" s="1" customFormat="1" x14ac:dyDescent="0.25">
      <c r="A914" s="51" t="s">
        <v>1550</v>
      </c>
      <c r="B914" s="51" t="s">
        <v>3600</v>
      </c>
      <c r="C914" s="51">
        <v>14</v>
      </c>
      <c r="D914" s="52">
        <v>0.7609999999999999</v>
      </c>
      <c r="E914" s="52">
        <v>0.55020616760555197</v>
      </c>
      <c r="F914" s="52">
        <v>0.61180323200683417</v>
      </c>
      <c r="G914" s="52">
        <v>0.41899999999999998</v>
      </c>
      <c r="H914" s="52">
        <v>0.68289714255863765</v>
      </c>
      <c r="I914" s="52">
        <v>0.97152119395681691</v>
      </c>
      <c r="J914" s="52">
        <v>0.41899999999999998</v>
      </c>
      <c r="K914" s="52">
        <v>0.68289714255863765</v>
      </c>
      <c r="L914" s="52">
        <v>0.97152119395681691</v>
      </c>
      <c r="M914" s="53">
        <v>348.35</v>
      </c>
      <c r="N914" s="53">
        <v>221.67718715585494</v>
      </c>
      <c r="O914" s="53">
        <v>146.01823657532501</v>
      </c>
      <c r="P914" s="53">
        <v>348.35</v>
      </c>
      <c r="Q914" s="53">
        <v>221.67718715585494</v>
      </c>
      <c r="R914" s="53">
        <v>146.01823657532501</v>
      </c>
      <c r="S914" s="53">
        <v>0</v>
      </c>
      <c r="T914" s="53">
        <v>0</v>
      </c>
      <c r="U914" s="53">
        <v>0</v>
      </c>
      <c r="V914" s="53">
        <v>145.84</v>
      </c>
      <c r="W914" s="53">
        <v>151.38271767916967</v>
      </c>
      <c r="X914" s="53">
        <v>141.85981153712871</v>
      </c>
      <c r="Y914" s="54">
        <v>2750</v>
      </c>
      <c r="Z914" s="54">
        <v>2820</v>
      </c>
      <c r="AA914" s="54">
        <v>2880</v>
      </c>
      <c r="AB914" s="51">
        <v>8</v>
      </c>
      <c r="AC914" s="37"/>
    </row>
    <row r="915" spans="1:29" s="1" customFormat="1" x14ac:dyDescent="0.25">
      <c r="A915" s="51" t="s">
        <v>1486</v>
      </c>
      <c r="B915" s="51" t="s">
        <v>3600</v>
      </c>
      <c r="C915" s="51">
        <v>13</v>
      </c>
      <c r="D915" s="52">
        <v>0.48499999999999999</v>
      </c>
      <c r="E915" s="52">
        <v>0.62960288808664255</v>
      </c>
      <c r="F915" s="52">
        <v>0.65328467153284675</v>
      </c>
      <c r="G915" s="52">
        <v>1.087</v>
      </c>
      <c r="H915" s="52">
        <v>0.58108707321057662</v>
      </c>
      <c r="I915" s="52">
        <v>0.98874887488748875</v>
      </c>
      <c r="J915" s="52">
        <v>1.2749999999999999</v>
      </c>
      <c r="K915" s="52">
        <v>1.8010777966653406</v>
      </c>
      <c r="L915" s="52">
        <v>2.1819987585350713</v>
      </c>
      <c r="M915" s="53">
        <v>218.78</v>
      </c>
      <c r="N915" s="53">
        <v>437.92733404875059</v>
      </c>
      <c r="O915" s="53">
        <v>237.34640946127735</v>
      </c>
      <c r="P915" s="53">
        <v>186.43</v>
      </c>
      <c r="Q915" s="53">
        <v>141.28979508406152</v>
      </c>
      <c r="R915" s="53">
        <v>107.55092980482611</v>
      </c>
      <c r="S915" s="53">
        <v>32.340000000000003</v>
      </c>
      <c r="T915" s="53">
        <v>296.63753896468904</v>
      </c>
      <c r="U915" s="53">
        <v>129.79547965645122</v>
      </c>
      <c r="V915" s="53">
        <v>237.72</v>
      </c>
      <c r="W915" s="53">
        <v>254.473912821299</v>
      </c>
      <c r="X915" s="53">
        <v>234.67599531342316</v>
      </c>
      <c r="Y915" s="54">
        <v>4305</v>
      </c>
      <c r="Z915" s="54">
        <v>4428</v>
      </c>
      <c r="AA915" s="54">
        <v>4510</v>
      </c>
      <c r="AB915" s="51">
        <v>13</v>
      </c>
      <c r="AC915" s="52">
        <v>0.49705882352941178</v>
      </c>
    </row>
    <row r="916" spans="1:29" s="1" customFormat="1" x14ac:dyDescent="0.25">
      <c r="A916" s="51" t="s">
        <v>885</v>
      </c>
      <c r="B916" s="51" t="s">
        <v>3600</v>
      </c>
      <c r="C916" s="51">
        <v>13</v>
      </c>
      <c r="D916" s="52">
        <v>0.17800000000000002</v>
      </c>
      <c r="E916" s="52">
        <v>0.36860380116959063</v>
      </c>
      <c r="F916" s="52">
        <v>0.44728592641478304</v>
      </c>
      <c r="G916" s="52">
        <v>0.22500000000000001</v>
      </c>
      <c r="H916" s="52">
        <v>0.81534651084499588</v>
      </c>
      <c r="I916" s="52">
        <v>0.73659462880911475</v>
      </c>
      <c r="J916" s="52">
        <v>0.58599999999999997</v>
      </c>
      <c r="K916" s="52">
        <v>0.81534651084499588</v>
      </c>
      <c r="L916" s="52">
        <v>0.90385119732090624</v>
      </c>
      <c r="M916" s="53">
        <v>986.34</v>
      </c>
      <c r="N916" s="53">
        <v>266.1393286039301</v>
      </c>
      <c r="O916" s="53">
        <v>251.96352971392116</v>
      </c>
      <c r="P916" s="53">
        <v>378.84</v>
      </c>
      <c r="Q916" s="53">
        <v>266.1393286039301</v>
      </c>
      <c r="R916" s="53">
        <v>205.337983943795</v>
      </c>
      <c r="S916" s="53">
        <v>607.5</v>
      </c>
      <c r="T916" s="53">
        <v>0</v>
      </c>
      <c r="U916" s="53">
        <v>46.62554577012618</v>
      </c>
      <c r="V916" s="53">
        <v>221.91</v>
      </c>
      <c r="W916" s="53">
        <v>216.9957729758442</v>
      </c>
      <c r="X916" s="53">
        <v>185.59498264306012</v>
      </c>
      <c r="Y916" s="54">
        <v>4179</v>
      </c>
      <c r="Z916" s="54">
        <v>4082</v>
      </c>
      <c r="AA916" s="54">
        <v>4158</v>
      </c>
      <c r="AB916" s="51">
        <v>13</v>
      </c>
      <c r="AC916" s="37"/>
    </row>
    <row r="917" spans="1:29" s="1" customFormat="1" x14ac:dyDescent="0.25">
      <c r="A917" s="51" t="s">
        <v>704</v>
      </c>
      <c r="B917" s="51" t="s">
        <v>3600</v>
      </c>
      <c r="C917" s="51">
        <v>11</v>
      </c>
      <c r="D917" s="52">
        <v>0.78900000000000003</v>
      </c>
      <c r="E917" s="52">
        <v>0.53904282115869018</v>
      </c>
      <c r="F917" s="52">
        <v>0.58586688578471646</v>
      </c>
      <c r="G917" s="52">
        <v>3.2000000000000001E-2</v>
      </c>
      <c r="H917" s="52">
        <v>0.24371974797869175</v>
      </c>
      <c r="I917" s="52">
        <v>0.2068876242824354</v>
      </c>
      <c r="J917" s="52">
        <v>5.7000000000000002E-2</v>
      </c>
      <c r="K917" s="52">
        <v>0.45171152207688064</v>
      </c>
      <c r="L917" s="52">
        <v>0.5568449828473413</v>
      </c>
      <c r="M917" s="53">
        <v>5170.6000000000004</v>
      </c>
      <c r="N917" s="53">
        <v>712.41981159336535</v>
      </c>
      <c r="O917" s="53">
        <v>776.50156187177186</v>
      </c>
      <c r="P917" s="53">
        <v>2864.82</v>
      </c>
      <c r="Q917" s="53">
        <v>384.38421083049184</v>
      </c>
      <c r="R917" s="53">
        <v>288.49781956515017</v>
      </c>
      <c r="S917" s="53">
        <v>2305.79</v>
      </c>
      <c r="T917" s="53">
        <v>328.03560076287351</v>
      </c>
      <c r="U917" s="53">
        <v>488.00374230662175</v>
      </c>
      <c r="V917" s="53">
        <v>163.22999999999999</v>
      </c>
      <c r="W917" s="53">
        <v>173.63077693656206</v>
      </c>
      <c r="X917" s="53">
        <v>160.64856338725141</v>
      </c>
      <c r="Y917" s="54">
        <v>3045</v>
      </c>
      <c r="Z917" s="54">
        <v>3132</v>
      </c>
      <c r="AA917" s="54">
        <v>3190</v>
      </c>
      <c r="AB917" s="51">
        <v>12</v>
      </c>
      <c r="AC917" s="52">
        <v>0.24384615384615385</v>
      </c>
    </row>
    <row r="918" spans="1:29" s="1" customFormat="1" x14ac:dyDescent="0.25">
      <c r="A918" s="51" t="s">
        <v>1727</v>
      </c>
      <c r="B918" s="51" t="s">
        <v>3600</v>
      </c>
      <c r="C918" s="51">
        <v>13</v>
      </c>
      <c r="D918" s="52">
        <v>0.19800000000000001</v>
      </c>
      <c r="E918" s="52">
        <v>0.44915496992265824</v>
      </c>
      <c r="F918" s="52">
        <v>0.53169590643274856</v>
      </c>
      <c r="G918" s="52">
        <v>0.43099999999999999</v>
      </c>
      <c r="H918" s="52">
        <v>0.95325409197194078</v>
      </c>
      <c r="I918" s="52">
        <v>0.97272378025355355</v>
      </c>
      <c r="J918" s="52">
        <v>0.43099999999999999</v>
      </c>
      <c r="K918" s="52">
        <v>0.95325409197194066</v>
      </c>
      <c r="L918" s="52">
        <v>0.97272378025355366</v>
      </c>
      <c r="M918" s="53">
        <v>407.15</v>
      </c>
      <c r="N918" s="53">
        <v>183.36691963583874</v>
      </c>
      <c r="O918" s="53">
        <v>173.03441742974422</v>
      </c>
      <c r="P918" s="53">
        <v>407.15</v>
      </c>
      <c r="Q918" s="53">
        <v>183.36691963583874</v>
      </c>
      <c r="R918" s="53">
        <v>173.03441742974422</v>
      </c>
      <c r="S918" s="53">
        <v>0</v>
      </c>
      <c r="T918" s="53">
        <v>0</v>
      </c>
      <c r="U918" s="53">
        <v>0</v>
      </c>
      <c r="V918" s="53">
        <v>175.3</v>
      </c>
      <c r="W918" s="53">
        <v>174.79526647515328</v>
      </c>
      <c r="X918" s="53">
        <v>168.31469263623219</v>
      </c>
      <c r="Y918" s="54">
        <v>3000</v>
      </c>
      <c r="Z918" s="54">
        <v>3080</v>
      </c>
      <c r="AA918" s="54">
        <v>3140</v>
      </c>
      <c r="AB918" s="51">
        <v>14</v>
      </c>
      <c r="AC918" s="37"/>
    </row>
    <row r="919" spans="1:29" s="1" customFormat="1" x14ac:dyDescent="0.25">
      <c r="A919" s="51" t="s">
        <v>1721</v>
      </c>
      <c r="B919" s="51" t="s">
        <v>3600</v>
      </c>
      <c r="C919" s="51">
        <v>12</v>
      </c>
      <c r="D919" s="52">
        <v>0.5</v>
      </c>
      <c r="E919" s="52">
        <v>0.61589757268604961</v>
      </c>
      <c r="F919" s="52">
        <v>0.68542860352769353</v>
      </c>
      <c r="G919" s="52">
        <v>0.49399999999999999</v>
      </c>
      <c r="H919" s="52">
        <v>0.83225322377761268</v>
      </c>
      <c r="I919" s="52">
        <v>0.94674080525222748</v>
      </c>
      <c r="J919" s="52">
        <v>0.67900000000000005</v>
      </c>
      <c r="K919" s="52">
        <v>0.83890557223890549</v>
      </c>
      <c r="L919" s="52">
        <v>0.94674080525222748</v>
      </c>
      <c r="M919" s="53">
        <v>371.54</v>
      </c>
      <c r="N919" s="53">
        <v>225.94767450557379</v>
      </c>
      <c r="O919" s="53">
        <v>188.82889903150397</v>
      </c>
      <c r="P919" s="53">
        <v>270.14</v>
      </c>
      <c r="Q919" s="53">
        <v>224.15595596826765</v>
      </c>
      <c r="R919" s="53">
        <v>188.82889903150397</v>
      </c>
      <c r="S919" s="53">
        <v>101.39</v>
      </c>
      <c r="T919" s="53">
        <v>1.7917185373061395</v>
      </c>
      <c r="U919" s="53">
        <v>0</v>
      </c>
      <c r="V919" s="53">
        <v>183.38</v>
      </c>
      <c r="W919" s="53">
        <v>188.04568051231848</v>
      </c>
      <c r="X919" s="53">
        <v>178.77202392397763</v>
      </c>
      <c r="Y919" s="54">
        <v>3740</v>
      </c>
      <c r="Z919" s="54">
        <v>3845</v>
      </c>
      <c r="AA919" s="54">
        <v>3920</v>
      </c>
      <c r="AB919" s="51">
        <v>13</v>
      </c>
      <c r="AC919" s="37"/>
    </row>
    <row r="920" spans="1:29" s="1" customFormat="1" x14ac:dyDescent="0.25">
      <c r="A920" s="51" t="s">
        <v>1351</v>
      </c>
      <c r="B920" s="51" t="s">
        <v>3600</v>
      </c>
      <c r="C920" s="51">
        <v>9</v>
      </c>
      <c r="D920" s="37"/>
      <c r="E920" s="52">
        <v>0.32575757575757575</v>
      </c>
      <c r="F920" s="52">
        <v>0.67670286278381042</v>
      </c>
      <c r="G920" s="37"/>
      <c r="H920" s="52">
        <v>0.170752688172043</v>
      </c>
      <c r="I920" s="52">
        <v>0.51738534803313985</v>
      </c>
      <c r="J920" s="37"/>
      <c r="K920" s="52">
        <v>0.170752688172043</v>
      </c>
      <c r="L920" s="52">
        <v>0.51738534803313985</v>
      </c>
      <c r="M920" s="38"/>
      <c r="N920" s="53">
        <v>1143.3087460484721</v>
      </c>
      <c r="O920" s="53">
        <v>442.07642393655374</v>
      </c>
      <c r="P920" s="38"/>
      <c r="Q920" s="53">
        <v>1143.3087460484721</v>
      </c>
      <c r="R920" s="53">
        <v>442.07642393655374</v>
      </c>
      <c r="S920" s="38"/>
      <c r="T920" s="53">
        <v>0</v>
      </c>
      <c r="U920" s="53">
        <v>0</v>
      </c>
      <c r="V920" s="38"/>
      <c r="W920" s="53">
        <v>195.22304179838426</v>
      </c>
      <c r="X920" s="53">
        <v>228.72386445565971</v>
      </c>
      <c r="Y920" s="39"/>
      <c r="Z920" s="54">
        <v>5400</v>
      </c>
      <c r="AA920" s="54">
        <v>5500</v>
      </c>
      <c r="AB920" s="51">
        <v>17</v>
      </c>
      <c r="AC920" s="52">
        <v>0.35625000000000001</v>
      </c>
    </row>
    <row r="921" spans="1:29" s="1" customFormat="1" x14ac:dyDescent="0.25">
      <c r="A921" s="51" t="s">
        <v>460</v>
      </c>
      <c r="B921" s="51" t="s">
        <v>3600</v>
      </c>
      <c r="C921" s="51">
        <v>15</v>
      </c>
      <c r="D921" s="52">
        <v>0.24299999999999999</v>
      </c>
      <c r="E921" s="52">
        <v>0.32531458179126571</v>
      </c>
      <c r="F921" s="52">
        <v>0.43639128231120122</v>
      </c>
      <c r="G921" s="52">
        <v>0.88300000000000001</v>
      </c>
      <c r="H921" s="52">
        <v>1.4668029435813572</v>
      </c>
      <c r="I921" s="52">
        <v>0.85941483198146007</v>
      </c>
      <c r="J921" s="52">
        <v>0.88300000000000001</v>
      </c>
      <c r="K921" s="52">
        <v>1.4668029435813572</v>
      </c>
      <c r="L921" s="52">
        <v>0.85941483198146007</v>
      </c>
      <c r="M921" s="53">
        <v>225.17</v>
      </c>
      <c r="N921" s="53">
        <v>127.83526706386537</v>
      </c>
      <c r="O921" s="53">
        <v>220.026069137392</v>
      </c>
      <c r="P921" s="53">
        <v>225.17</v>
      </c>
      <c r="Q921" s="53">
        <v>127.83526706386537</v>
      </c>
      <c r="R921" s="53">
        <v>220.026069137392</v>
      </c>
      <c r="S921" s="53">
        <v>0</v>
      </c>
      <c r="T921" s="53">
        <v>0</v>
      </c>
      <c r="U921" s="53">
        <v>0</v>
      </c>
      <c r="V921" s="53">
        <v>198.72</v>
      </c>
      <c r="W921" s="53">
        <v>187.50914602278667</v>
      </c>
      <c r="X921" s="53">
        <v>189.09366723925285</v>
      </c>
      <c r="Y921" s="54">
        <v>3990</v>
      </c>
      <c r="Z921" s="54">
        <v>4104</v>
      </c>
      <c r="AA921" s="54">
        <v>4180</v>
      </c>
      <c r="AB921" s="51">
        <v>15</v>
      </c>
      <c r="AC921" s="52">
        <v>0.72333333333333338</v>
      </c>
    </row>
    <row r="922" spans="1:29" s="1" customFormat="1" x14ac:dyDescent="0.25">
      <c r="A922" s="51" t="s">
        <v>170</v>
      </c>
      <c r="B922" s="51" t="s">
        <v>3600</v>
      </c>
      <c r="C922" s="51">
        <v>14</v>
      </c>
      <c r="D922" s="52">
        <v>0.48700000000000004</v>
      </c>
      <c r="E922" s="52">
        <v>0.65364372469635623</v>
      </c>
      <c r="F922" s="52">
        <v>0.75642008432349561</v>
      </c>
      <c r="G922" s="52">
        <v>0.32899999999999996</v>
      </c>
      <c r="H922" s="52">
        <v>0.83891922707633226</v>
      </c>
      <c r="I922" s="52">
        <v>0.99998558537780724</v>
      </c>
      <c r="J922" s="52">
        <v>0.63700000000000001</v>
      </c>
      <c r="K922" s="52">
        <v>0.83891922707633215</v>
      </c>
      <c r="L922" s="52">
        <v>1.0097962154294033</v>
      </c>
      <c r="M922" s="53">
        <v>516.58000000000004</v>
      </c>
      <c r="N922" s="53">
        <v>201.52254491144691</v>
      </c>
      <c r="O922" s="53">
        <v>170.33365006641571</v>
      </c>
      <c r="P922" s="53">
        <v>266.44</v>
      </c>
      <c r="Q922" s="53">
        <v>201.52254491144691</v>
      </c>
      <c r="R922" s="53">
        <v>168.67878109324474</v>
      </c>
      <c r="S922" s="53">
        <v>250.14</v>
      </c>
      <c r="T922" s="53">
        <v>0</v>
      </c>
      <c r="U922" s="53">
        <v>1.6548689731709891</v>
      </c>
      <c r="V922" s="53">
        <v>169.85</v>
      </c>
      <c r="W922" s="53">
        <v>169.06113761556648</v>
      </c>
      <c r="X922" s="53">
        <v>170.33119477120331</v>
      </c>
      <c r="Y922" s="54">
        <v>3245</v>
      </c>
      <c r="Z922" s="54">
        <v>3346</v>
      </c>
      <c r="AA922" s="54">
        <v>3410</v>
      </c>
      <c r="AB922" s="51">
        <v>15</v>
      </c>
      <c r="AC922" s="52">
        <v>0.48909090909090908</v>
      </c>
    </row>
    <row r="923" spans="1:29" s="1" customFormat="1" x14ac:dyDescent="0.25">
      <c r="A923" s="51" t="s">
        <v>1715</v>
      </c>
      <c r="B923" s="51" t="s">
        <v>3601</v>
      </c>
      <c r="C923" s="51">
        <v>9</v>
      </c>
      <c r="D923" s="37"/>
      <c r="E923" s="52">
        <v>9.405940594059406E-2</v>
      </c>
      <c r="F923" s="52">
        <v>0.33124215809284818</v>
      </c>
      <c r="G923" s="37"/>
      <c r="H923" s="52">
        <v>0.35912343470483005</v>
      </c>
      <c r="I923" s="52">
        <v>0.1723542794382992</v>
      </c>
      <c r="J923" s="37"/>
      <c r="K923" s="52">
        <v>0.35912343470483005</v>
      </c>
      <c r="L923" s="52">
        <v>0.1723542794382992</v>
      </c>
      <c r="M923" s="38"/>
      <c r="N923" s="53">
        <v>395.92740150509076</v>
      </c>
      <c r="O923" s="53">
        <v>602.52410663641524</v>
      </c>
      <c r="P923" s="38"/>
      <c r="Q923" s="53">
        <v>395.92740150509076</v>
      </c>
      <c r="R923" s="53">
        <v>602.52410663641524</v>
      </c>
      <c r="S923" s="38"/>
      <c r="T923" s="53">
        <v>0</v>
      </c>
      <c r="U923" s="53">
        <v>0</v>
      </c>
      <c r="V923" s="38"/>
      <c r="W923" s="53">
        <v>142.1868083222665</v>
      </c>
      <c r="X923" s="53">
        <v>103.84760824352429</v>
      </c>
      <c r="Y923" s="39"/>
      <c r="Z923" s="54">
        <v>2160</v>
      </c>
      <c r="AA923" s="54">
        <v>2200</v>
      </c>
      <c r="AB923" s="51">
        <v>9</v>
      </c>
      <c r="AC923" s="37"/>
    </row>
    <row r="924" spans="1:29" s="1" customFormat="1" x14ac:dyDescent="0.25">
      <c r="A924" s="51" t="s">
        <v>1703</v>
      </c>
      <c r="B924" s="51" t="s">
        <v>3601</v>
      </c>
      <c r="C924" s="51">
        <v>14</v>
      </c>
      <c r="D924" s="52">
        <v>0.28000000000000003</v>
      </c>
      <c r="E924" s="52">
        <v>0.36404172976611138</v>
      </c>
      <c r="F924" s="52">
        <v>0.40288724151385097</v>
      </c>
      <c r="G924" s="52">
        <v>0.65500000000000003</v>
      </c>
      <c r="H924" s="52">
        <v>0.90417947605665683</v>
      </c>
      <c r="I924" s="52">
        <v>0.81490372808094702</v>
      </c>
      <c r="J924" s="52">
        <v>0.65500000000000003</v>
      </c>
      <c r="K924" s="52">
        <v>0.90417947605665683</v>
      </c>
      <c r="L924" s="52">
        <v>0.89070605525766544</v>
      </c>
      <c r="M924" s="53">
        <v>197.59</v>
      </c>
      <c r="N924" s="53">
        <v>148.17971831851889</v>
      </c>
      <c r="O924" s="53">
        <v>150.00004604844483</v>
      </c>
      <c r="P924" s="53">
        <v>197.59</v>
      </c>
      <c r="Q924" s="53">
        <v>148.17971831851889</v>
      </c>
      <c r="R924" s="53">
        <v>137.23449617936055</v>
      </c>
      <c r="S924" s="53">
        <v>0</v>
      </c>
      <c r="T924" s="53">
        <v>0</v>
      </c>
      <c r="U924" s="53">
        <v>12.765549869084271</v>
      </c>
      <c r="V924" s="53">
        <v>129.49</v>
      </c>
      <c r="W924" s="53">
        <v>133.9810600714614</v>
      </c>
      <c r="X924" s="53">
        <v>122.2355967371914</v>
      </c>
      <c r="Y924" s="54">
        <v>3675</v>
      </c>
      <c r="Z924" s="54">
        <v>3780</v>
      </c>
      <c r="AA924" s="54">
        <v>3850</v>
      </c>
      <c r="AB924" s="51">
        <v>14</v>
      </c>
      <c r="AC924" s="52">
        <v>0.6071428571428571</v>
      </c>
    </row>
    <row r="925" spans="1:29" s="1" customFormat="1" x14ac:dyDescent="0.25">
      <c r="A925" s="51" t="s">
        <v>169</v>
      </c>
      <c r="B925" s="51" t="s">
        <v>3601</v>
      </c>
      <c r="C925" s="51">
        <v>13</v>
      </c>
      <c r="D925" s="52">
        <v>0.34399999999999997</v>
      </c>
      <c r="E925" s="52">
        <v>0.54931991003534331</v>
      </c>
      <c r="F925" s="52">
        <v>0.64825059271499386</v>
      </c>
      <c r="G925" s="52">
        <v>0.247</v>
      </c>
      <c r="H925" s="52">
        <v>0.36769764897985069</v>
      </c>
      <c r="I925" s="52">
        <v>0.89444176743687998</v>
      </c>
      <c r="J925" s="52">
        <v>0.34700000000000003</v>
      </c>
      <c r="K925" s="52">
        <v>0.630351675031254</v>
      </c>
      <c r="L925" s="52">
        <v>0.89444176743687998</v>
      </c>
      <c r="M925" s="53">
        <v>520.47</v>
      </c>
      <c r="N925" s="53">
        <v>359.9920101965111</v>
      </c>
      <c r="O925" s="53">
        <v>151.60225786402722</v>
      </c>
      <c r="P925" s="53">
        <v>370.48</v>
      </c>
      <c r="Q925" s="53">
        <v>209.9910590294291</v>
      </c>
      <c r="R925" s="53">
        <v>151.60225786402722</v>
      </c>
      <c r="S925" s="53">
        <v>150</v>
      </c>
      <c r="T925" s="53">
        <v>150.00095116708201</v>
      </c>
      <c r="U925" s="53">
        <v>0</v>
      </c>
      <c r="V925" s="53">
        <v>128.54</v>
      </c>
      <c r="W925" s="53">
        <v>132.36821580078757</v>
      </c>
      <c r="X925" s="53">
        <v>135.59939147132215</v>
      </c>
      <c r="Y925" s="54">
        <v>2520</v>
      </c>
      <c r="Z925" s="54">
        <v>2586</v>
      </c>
      <c r="AA925" s="54">
        <v>2640</v>
      </c>
      <c r="AB925" s="51">
        <v>15</v>
      </c>
      <c r="AC925" s="52">
        <v>0.62473684210526315</v>
      </c>
    </row>
    <row r="926" spans="1:29" s="1" customFormat="1" x14ac:dyDescent="0.25">
      <c r="A926" s="51" t="s">
        <v>478</v>
      </c>
      <c r="B926" s="51" t="s">
        <v>3601</v>
      </c>
      <c r="C926" s="51">
        <v>14</v>
      </c>
      <c r="D926" s="52">
        <v>0.36299999999999999</v>
      </c>
      <c r="E926" s="52">
        <v>0.65293072824156306</v>
      </c>
      <c r="F926" s="52">
        <v>0.61076548552880716</v>
      </c>
      <c r="G926" s="52">
        <v>0.26200000000000001</v>
      </c>
      <c r="H926" s="52">
        <v>0.80713360883985741</v>
      </c>
      <c r="I926" s="52">
        <v>0.55503742544930557</v>
      </c>
      <c r="J926" s="52">
        <v>0.41499999999999998</v>
      </c>
      <c r="K926" s="52">
        <v>0.80713360883985741</v>
      </c>
      <c r="L926" s="52">
        <v>0.55503742544930557</v>
      </c>
      <c r="M926" s="53">
        <v>600.42999999999995</v>
      </c>
      <c r="N926" s="53">
        <v>198.28447232929128</v>
      </c>
      <c r="O926" s="53">
        <v>325.35455220284683</v>
      </c>
      <c r="P926" s="53">
        <v>378.79</v>
      </c>
      <c r="Q926" s="53">
        <v>198.28447232929128</v>
      </c>
      <c r="R926" s="53">
        <v>325.35455220284683</v>
      </c>
      <c r="S926" s="53">
        <v>221.64</v>
      </c>
      <c r="T926" s="53">
        <v>0</v>
      </c>
      <c r="U926" s="53">
        <v>0</v>
      </c>
      <c r="V926" s="53">
        <v>157.11000000000001</v>
      </c>
      <c r="W926" s="53">
        <v>160.04206172804771</v>
      </c>
      <c r="X926" s="53">
        <v>180.58395301287979</v>
      </c>
      <c r="Y926" s="54">
        <v>3360</v>
      </c>
      <c r="Z926" s="54">
        <v>3456</v>
      </c>
      <c r="AA926" s="54">
        <v>3520</v>
      </c>
      <c r="AB926" s="51">
        <v>4</v>
      </c>
      <c r="AC926" s="52">
        <v>0.64814814814814814</v>
      </c>
    </row>
    <row r="927" spans="1:29" s="1" customFormat="1" x14ac:dyDescent="0.25">
      <c r="A927" s="51" t="s">
        <v>1572</v>
      </c>
      <c r="B927" s="51" t="s">
        <v>3601</v>
      </c>
      <c r="C927" s="51">
        <v>15</v>
      </c>
      <c r="D927" s="52">
        <v>0.59</v>
      </c>
      <c r="E927" s="52">
        <v>0.55725922376617154</v>
      </c>
      <c r="F927" s="52">
        <v>0.56361149110807118</v>
      </c>
      <c r="G927" s="52">
        <v>0.32500000000000001</v>
      </c>
      <c r="H927" s="52">
        <v>0.43994770856732524</v>
      </c>
      <c r="I927" s="52">
        <v>1</v>
      </c>
      <c r="J927" s="52">
        <v>0.76300000000000001</v>
      </c>
      <c r="K927" s="52">
        <v>1.335009498267963</v>
      </c>
      <c r="L927" s="52">
        <v>1.0924501762782457</v>
      </c>
      <c r="M927" s="53">
        <v>418.66</v>
      </c>
      <c r="N927" s="53">
        <v>377.81039568145138</v>
      </c>
      <c r="O927" s="53">
        <v>165.81362464302546</v>
      </c>
      <c r="P927" s="53">
        <v>178.2</v>
      </c>
      <c r="Q927" s="53">
        <v>124.50609382825978</v>
      </c>
      <c r="R927" s="53">
        <v>151.78140682618459</v>
      </c>
      <c r="S927" s="53">
        <v>240.47</v>
      </c>
      <c r="T927" s="53">
        <v>253.30430185319162</v>
      </c>
      <c r="U927" s="53">
        <v>14.032217816840879</v>
      </c>
      <c r="V927" s="53">
        <v>136.02000000000001</v>
      </c>
      <c r="W927" s="53">
        <v>166.216817852969</v>
      </c>
      <c r="X927" s="53">
        <v>165.81362464302549</v>
      </c>
      <c r="Y927" s="54">
        <v>2677</v>
      </c>
      <c r="Z927" s="54">
        <v>3100</v>
      </c>
      <c r="AA927" s="54">
        <v>3157</v>
      </c>
      <c r="AB927" s="51">
        <v>7</v>
      </c>
      <c r="AC927" s="52">
        <v>0.43636363636363634</v>
      </c>
    </row>
    <row r="928" spans="1:29" s="1" customFormat="1" x14ac:dyDescent="0.25">
      <c r="A928" s="51" t="s">
        <v>254</v>
      </c>
      <c r="B928" s="51" t="s">
        <v>3601</v>
      </c>
      <c r="C928" s="51">
        <v>13</v>
      </c>
      <c r="D928" s="52">
        <v>0.442</v>
      </c>
      <c r="E928" s="52">
        <v>0.52398523985239853</v>
      </c>
      <c r="F928" s="52">
        <v>0.40751712645806332</v>
      </c>
      <c r="G928" s="52">
        <v>0.159</v>
      </c>
      <c r="H928" s="52">
        <v>0.88845881519943359</v>
      </c>
      <c r="I928" s="52">
        <v>0.70486625013658077</v>
      </c>
      <c r="J928" s="52">
        <v>0.43</v>
      </c>
      <c r="K928" s="52">
        <v>0.88845881519943359</v>
      </c>
      <c r="L928" s="52">
        <v>0.70486625013658089</v>
      </c>
      <c r="M928" s="53">
        <v>1334.82</v>
      </c>
      <c r="N928" s="53">
        <v>251.10727422866151</v>
      </c>
      <c r="O928" s="53">
        <v>318.06506443571749</v>
      </c>
      <c r="P928" s="53">
        <v>492.94</v>
      </c>
      <c r="Q928" s="53">
        <v>251.10727422866151</v>
      </c>
      <c r="R928" s="53">
        <v>318.06506443571749</v>
      </c>
      <c r="S928" s="53">
        <v>841.89</v>
      </c>
      <c r="T928" s="53">
        <v>0</v>
      </c>
      <c r="U928" s="53">
        <v>0</v>
      </c>
      <c r="V928" s="53">
        <v>212.08</v>
      </c>
      <c r="W928" s="53">
        <v>223.09847134915586</v>
      </c>
      <c r="X928" s="53">
        <v>224.19332926825416</v>
      </c>
      <c r="Y928" s="54">
        <v>3670</v>
      </c>
      <c r="Z928" s="54">
        <v>3781</v>
      </c>
      <c r="AA928" s="54">
        <v>3848</v>
      </c>
      <c r="AB928" s="51">
        <v>16</v>
      </c>
      <c r="AC928" s="52">
        <v>0.28402777777777777</v>
      </c>
    </row>
    <row r="929" spans="1:29" s="1" customFormat="1" x14ac:dyDescent="0.25">
      <c r="A929" s="51" t="s">
        <v>303</v>
      </c>
      <c r="B929" s="51" t="s">
        <v>3601</v>
      </c>
      <c r="C929" s="51">
        <v>5</v>
      </c>
      <c r="D929" s="37"/>
      <c r="E929" s="37"/>
      <c r="F929" s="52">
        <v>0.28892921960072593</v>
      </c>
      <c r="G929" s="37"/>
      <c r="H929" s="52">
        <v>0</v>
      </c>
      <c r="I929" s="52">
        <v>0.31984506721348827</v>
      </c>
      <c r="J929" s="37"/>
      <c r="K929" s="52">
        <v>0</v>
      </c>
      <c r="L929" s="52">
        <v>0.31984506721348832</v>
      </c>
      <c r="M929" s="38"/>
      <c r="N929" s="53">
        <v>0</v>
      </c>
      <c r="O929" s="53">
        <v>459.7030975057956</v>
      </c>
      <c r="P929" s="38"/>
      <c r="Q929" s="53">
        <v>0</v>
      </c>
      <c r="R929" s="53">
        <v>459.7030975057956</v>
      </c>
      <c r="S929" s="38"/>
      <c r="T929" s="53">
        <v>0</v>
      </c>
      <c r="U929" s="53">
        <v>0</v>
      </c>
      <c r="V929" s="38"/>
      <c r="W929" s="53">
        <v>0</v>
      </c>
      <c r="X929" s="53">
        <v>147.03376811998996</v>
      </c>
      <c r="Y929" s="39"/>
      <c r="Z929" s="54">
        <v>0</v>
      </c>
      <c r="AA929" s="54">
        <v>2731</v>
      </c>
      <c r="AB929" s="51">
        <v>5</v>
      </c>
      <c r="AC929" s="52">
        <v>0.37282229965156793</v>
      </c>
    </row>
    <row r="930" spans="1:29" s="1" customFormat="1" x14ac:dyDescent="0.25">
      <c r="A930" s="51" t="s">
        <v>1730</v>
      </c>
      <c r="B930" s="51" t="s">
        <v>3601</v>
      </c>
      <c r="C930" s="51">
        <v>10</v>
      </c>
      <c r="D930" s="37"/>
      <c r="E930" s="52">
        <v>0.37380191693290737</v>
      </c>
      <c r="F930" s="52">
        <v>0.44817658349328215</v>
      </c>
      <c r="G930" s="37"/>
      <c r="H930" s="52">
        <v>0.12082608451652731</v>
      </c>
      <c r="I930" s="52">
        <v>0.23240223463687151</v>
      </c>
      <c r="J930" s="37"/>
      <c r="K930" s="52">
        <v>0.12259772798451156</v>
      </c>
      <c r="L930" s="52">
        <v>0.23240223463687149</v>
      </c>
      <c r="M930" s="38"/>
      <c r="N930" s="53">
        <v>1656.9648502882649</v>
      </c>
      <c r="O930" s="53">
        <v>864.71486990518133</v>
      </c>
      <c r="P930" s="38"/>
      <c r="Q930" s="53">
        <v>1633.0202715268738</v>
      </c>
      <c r="R930" s="53">
        <v>864.71486990518133</v>
      </c>
      <c r="S930" s="38"/>
      <c r="T930" s="53">
        <v>23.94457876139111</v>
      </c>
      <c r="U930" s="53">
        <v>0</v>
      </c>
      <c r="V930" s="38"/>
      <c r="W930" s="53">
        <v>200.20457504184489</v>
      </c>
      <c r="X930" s="53">
        <v>200.96166808969576</v>
      </c>
      <c r="Y930" s="39"/>
      <c r="Z930" s="54">
        <v>4100</v>
      </c>
      <c r="AA930" s="54">
        <v>4180</v>
      </c>
      <c r="AB930" s="51">
        <v>10</v>
      </c>
      <c r="AC930" s="37"/>
    </row>
    <row r="931" spans="1:29" s="1" customFormat="1" x14ac:dyDescent="0.25">
      <c r="A931" s="51" t="s">
        <v>1736</v>
      </c>
      <c r="B931" s="51" t="s">
        <v>3601</v>
      </c>
      <c r="C931" s="51">
        <v>12</v>
      </c>
      <c r="D931" s="52">
        <v>0.16699999999999998</v>
      </c>
      <c r="E931" s="52">
        <v>0.53651938683498646</v>
      </c>
      <c r="F931" s="52">
        <v>0.56166535742340928</v>
      </c>
      <c r="G931" s="52">
        <v>0.40299999999999997</v>
      </c>
      <c r="H931" s="52">
        <v>1.0932721712538227</v>
      </c>
      <c r="I931" s="52">
        <v>0.56242183871083007</v>
      </c>
      <c r="J931" s="52">
        <v>0.40299999999999997</v>
      </c>
      <c r="K931" s="52">
        <v>1.0932721712538227</v>
      </c>
      <c r="L931" s="52">
        <v>0.56242183871083007</v>
      </c>
      <c r="M931" s="53">
        <v>292.87</v>
      </c>
      <c r="N931" s="53">
        <v>120.54156814627184</v>
      </c>
      <c r="O931" s="53">
        <v>246.70648125702448</v>
      </c>
      <c r="P931" s="53">
        <v>292.87</v>
      </c>
      <c r="Q931" s="53">
        <v>120.54156814627184</v>
      </c>
      <c r="R931" s="53">
        <v>246.70648125702448</v>
      </c>
      <c r="S931" s="53">
        <v>0</v>
      </c>
      <c r="T931" s="53">
        <v>0</v>
      </c>
      <c r="U931" s="53">
        <v>0</v>
      </c>
      <c r="V931" s="53">
        <v>117.89</v>
      </c>
      <c r="W931" s="53">
        <v>131.78474193361524</v>
      </c>
      <c r="X931" s="53">
        <v>138.75311281045464</v>
      </c>
      <c r="Y931" s="54">
        <v>2415</v>
      </c>
      <c r="Z931" s="54">
        <v>2484</v>
      </c>
      <c r="AA931" s="54">
        <v>2530</v>
      </c>
      <c r="AB931" s="51">
        <v>12</v>
      </c>
      <c r="AC931" s="52">
        <v>0.35499999999999998</v>
      </c>
    </row>
    <row r="932" spans="1:29" s="1" customFormat="1" x14ac:dyDescent="0.25">
      <c r="A932" s="41" t="s">
        <v>3626</v>
      </c>
      <c r="B932" s="42"/>
      <c r="C932" s="43">
        <f t="shared" ref="C932:AC932" si="37">AVERAGE(C912:C931)</f>
        <v>12.25</v>
      </c>
      <c r="D932" s="44">
        <f t="shared" si="37"/>
        <v>0.40518750000000003</v>
      </c>
      <c r="E932" s="44">
        <f t="shared" si="37"/>
        <v>0.47288503005412441</v>
      </c>
      <c r="F932" s="44">
        <f t="shared" si="37"/>
        <v>0.53838695864935615</v>
      </c>
      <c r="G932" s="44">
        <f t="shared" si="37"/>
        <v>0.50143749999999998</v>
      </c>
      <c r="H932" s="44">
        <f t="shared" si="37"/>
        <v>0.65628370949475445</v>
      </c>
      <c r="I932" s="44">
        <f t="shared" si="37"/>
        <v>0.71575073801807254</v>
      </c>
      <c r="J932" s="44">
        <f t="shared" si="37"/>
        <v>0.63031250000000005</v>
      </c>
      <c r="K932" s="44">
        <f t="shared" si="37"/>
        <v>0.8119750095570073</v>
      </c>
      <c r="L932" s="44">
        <f t="shared" si="37"/>
        <v>0.82876265432787866</v>
      </c>
      <c r="M932" s="45">
        <f t="shared" si="37"/>
        <v>762.604375</v>
      </c>
      <c r="N932" s="45">
        <f t="shared" si="37"/>
        <v>374.752036289996</v>
      </c>
      <c r="O932" s="45">
        <f t="shared" si="37"/>
        <v>311.72507330813448</v>
      </c>
      <c r="P932" s="45">
        <f t="shared" si="37"/>
        <v>462.99437499999999</v>
      </c>
      <c r="Q932" s="45">
        <f t="shared" si="37"/>
        <v>318.60810754904975</v>
      </c>
      <c r="R932" s="45">
        <f t="shared" si="37"/>
        <v>274.2782375350871</v>
      </c>
      <c r="S932" s="45">
        <f t="shared" si="37"/>
        <v>299.61124999999998</v>
      </c>
      <c r="T932" s="45">
        <f t="shared" si="37"/>
        <v>56.143928740946215</v>
      </c>
      <c r="U932" s="45">
        <f t="shared" si="37"/>
        <v>37.446835773047368</v>
      </c>
      <c r="V932" s="45">
        <f t="shared" si="37"/>
        <v>171.35062499999998</v>
      </c>
      <c r="W932" s="45">
        <f t="shared" si="37"/>
        <v>166.8224953750659</v>
      </c>
      <c r="X932" s="45">
        <f t="shared" si="37"/>
        <v>169.78477134133766</v>
      </c>
      <c r="Y932" s="46">
        <f t="shared" si="37"/>
        <v>3229.9375</v>
      </c>
      <c r="Z932" s="46">
        <f t="shared" si="37"/>
        <v>3246.55</v>
      </c>
      <c r="AA932" s="46">
        <f t="shared" si="37"/>
        <v>3441.55</v>
      </c>
      <c r="AB932" s="47">
        <f t="shared" si="37"/>
        <v>11.95</v>
      </c>
      <c r="AC932" s="49">
        <f t="shared" si="37"/>
        <v>0.46981839841575485</v>
      </c>
    </row>
    <row r="933" spans="1:29" s="1" customFormat="1" ht="30" customHeight="1" x14ac:dyDescent="0.25">
      <c r="A933" s="4" t="s">
        <v>61</v>
      </c>
      <c r="B933" s="61" t="s">
        <v>3621</v>
      </c>
      <c r="C933" s="61" t="s">
        <v>22</v>
      </c>
      <c r="D933" s="57" t="s">
        <v>56</v>
      </c>
      <c r="E933" s="57"/>
      <c r="F933" s="57"/>
      <c r="G933" s="57" t="s">
        <v>36</v>
      </c>
      <c r="H933" s="57"/>
      <c r="I933" s="57"/>
      <c r="J933" s="57" t="s">
        <v>27</v>
      </c>
      <c r="K933" s="57"/>
      <c r="L933" s="57"/>
      <c r="M933" s="57" t="s">
        <v>1174</v>
      </c>
      <c r="N933" s="57"/>
      <c r="O933" s="57"/>
      <c r="P933" s="57" t="s">
        <v>3622</v>
      </c>
      <c r="Q933" s="57"/>
      <c r="R933" s="57"/>
      <c r="S933" s="57" t="s">
        <v>3596</v>
      </c>
      <c r="T933" s="57"/>
      <c r="U933" s="57"/>
      <c r="V933" s="57" t="s">
        <v>45</v>
      </c>
      <c r="W933" s="57"/>
      <c r="X933" s="57"/>
      <c r="Y933" s="58" t="s">
        <v>50</v>
      </c>
      <c r="Z933" s="58"/>
      <c r="AA933" s="58"/>
      <c r="AB933" s="61" t="s">
        <v>40</v>
      </c>
      <c r="AC933" s="61" t="s">
        <v>3597</v>
      </c>
    </row>
    <row r="934" spans="1:29" s="1" customFormat="1" x14ac:dyDescent="0.25">
      <c r="A934" s="3" t="s">
        <v>11</v>
      </c>
      <c r="B934" s="62"/>
      <c r="C934" s="62"/>
      <c r="D934" s="50" t="s">
        <v>3627</v>
      </c>
      <c r="E934" s="50" t="s">
        <v>3628</v>
      </c>
      <c r="F934" s="50" t="s">
        <v>3629</v>
      </c>
      <c r="G934" s="50" t="s">
        <v>3627</v>
      </c>
      <c r="H934" s="50" t="s">
        <v>3628</v>
      </c>
      <c r="I934" s="50" t="s">
        <v>3629</v>
      </c>
      <c r="J934" s="50" t="s">
        <v>3627</v>
      </c>
      <c r="K934" s="50" t="s">
        <v>3628</v>
      </c>
      <c r="L934" s="50" t="s">
        <v>3629</v>
      </c>
      <c r="M934" s="50" t="s">
        <v>3627</v>
      </c>
      <c r="N934" s="50" t="s">
        <v>3628</v>
      </c>
      <c r="O934" s="50" t="s">
        <v>3629</v>
      </c>
      <c r="P934" s="50" t="s">
        <v>3627</v>
      </c>
      <c r="Q934" s="50" t="s">
        <v>3628</v>
      </c>
      <c r="R934" s="50" t="s">
        <v>3629</v>
      </c>
      <c r="S934" s="50" t="s">
        <v>3627</v>
      </c>
      <c r="T934" s="50" t="s">
        <v>3628</v>
      </c>
      <c r="U934" s="50" t="s">
        <v>3629</v>
      </c>
      <c r="V934" s="50" t="s">
        <v>3627</v>
      </c>
      <c r="W934" s="50" t="s">
        <v>3628</v>
      </c>
      <c r="X934" s="50" t="s">
        <v>3629</v>
      </c>
      <c r="Y934" s="50" t="s">
        <v>3627</v>
      </c>
      <c r="Z934" s="50" t="s">
        <v>3628</v>
      </c>
      <c r="AA934" s="50" t="s">
        <v>3629</v>
      </c>
      <c r="AB934" s="61"/>
      <c r="AC934" s="61"/>
    </row>
    <row r="935" spans="1:29" s="1" customFormat="1" x14ac:dyDescent="0.25">
      <c r="A935" s="51" t="s">
        <v>1739</v>
      </c>
      <c r="B935" s="51" t="s">
        <v>3600</v>
      </c>
      <c r="C935" s="51">
        <v>63</v>
      </c>
      <c r="D935" s="52">
        <v>0.94</v>
      </c>
      <c r="E935" s="52">
        <v>0.95437499999999997</v>
      </c>
      <c r="F935" s="52">
        <v>0.96263690195461926</v>
      </c>
      <c r="G935" s="52">
        <v>1.0959999999999999</v>
      </c>
      <c r="H935" s="52">
        <v>1.2336863410253851</v>
      </c>
      <c r="I935" s="52">
        <v>1.2134504375348554</v>
      </c>
      <c r="J935" s="52">
        <v>2.101</v>
      </c>
      <c r="K935" s="52">
        <v>2.3467870505937856</v>
      </c>
      <c r="L935" s="52">
        <v>2.0974825626583495</v>
      </c>
      <c r="M935" s="53">
        <v>145.72</v>
      </c>
      <c r="N935" s="53">
        <v>151.03398183863675</v>
      </c>
      <c r="O935" s="53">
        <v>143.06230108886029</v>
      </c>
      <c r="P935" s="53">
        <v>76.02</v>
      </c>
      <c r="Q935" s="53">
        <v>79.397302101976948</v>
      </c>
      <c r="R935" s="53">
        <v>82.765413616121492</v>
      </c>
      <c r="S935" s="53">
        <v>69.7</v>
      </c>
      <c r="T935" s="53">
        <v>71.636679736659801</v>
      </c>
      <c r="U935" s="53">
        <v>60.29688747273881</v>
      </c>
      <c r="V935" s="53">
        <v>159.72999999999999</v>
      </c>
      <c r="W935" s="53">
        <v>186.32856042500225</v>
      </c>
      <c r="X935" s="53">
        <v>173.59901185102075</v>
      </c>
      <c r="Y935" s="54">
        <v>3192</v>
      </c>
      <c r="Z935" s="54">
        <v>4082</v>
      </c>
      <c r="AA935" s="54">
        <v>4158</v>
      </c>
      <c r="AB935" s="51">
        <v>6</v>
      </c>
      <c r="AC935" s="52">
        <v>0.68285714285714283</v>
      </c>
    </row>
    <row r="936" spans="1:29" s="1" customFormat="1" x14ac:dyDescent="0.25">
      <c r="A936" s="51" t="s">
        <v>1751</v>
      </c>
      <c r="B936" s="51" t="s">
        <v>3600</v>
      </c>
      <c r="C936" s="51">
        <v>42</v>
      </c>
      <c r="D936" s="52">
        <v>0.95200000000000007</v>
      </c>
      <c r="E936" s="52">
        <v>0.97591252877342982</v>
      </c>
      <c r="F936" s="52">
        <v>0.98416447944007002</v>
      </c>
      <c r="G936" s="52">
        <v>0.879</v>
      </c>
      <c r="H936" s="52">
        <v>0.92840077830595302</v>
      </c>
      <c r="I936" s="52">
        <v>1.2347183459778459</v>
      </c>
      <c r="J936" s="52">
        <v>2.077</v>
      </c>
      <c r="K936" s="52">
        <v>2.3959666002138049</v>
      </c>
      <c r="L936" s="52">
        <v>2.6244221852546628</v>
      </c>
      <c r="M936" s="53">
        <v>209.7</v>
      </c>
      <c r="N936" s="53">
        <v>204.46188385972044</v>
      </c>
      <c r="O936" s="53">
        <v>142.61897343142024</v>
      </c>
      <c r="P936" s="53">
        <v>88.74</v>
      </c>
      <c r="Q936" s="53">
        <v>79.225884072143145</v>
      </c>
      <c r="R936" s="53">
        <v>67.098298425340474</v>
      </c>
      <c r="S936" s="53">
        <v>120.96</v>
      </c>
      <c r="T936" s="53">
        <v>125.2359997875773</v>
      </c>
      <c r="U936" s="53">
        <v>75.52067500607977</v>
      </c>
      <c r="V936" s="53">
        <v>184.32</v>
      </c>
      <c r="W936" s="53">
        <v>189.82257210926585</v>
      </c>
      <c r="X936" s="53">
        <v>176.09426298030155</v>
      </c>
      <c r="Y936" s="54">
        <v>3690</v>
      </c>
      <c r="Z936" s="54">
        <v>3800</v>
      </c>
      <c r="AA936" s="54">
        <v>3870</v>
      </c>
      <c r="AB936" s="51">
        <v>14</v>
      </c>
      <c r="AC936" s="52">
        <v>0.58019511171719296</v>
      </c>
    </row>
    <row r="937" spans="1:29" s="1" customFormat="1" x14ac:dyDescent="0.25">
      <c r="A937" s="51" t="s">
        <v>1462</v>
      </c>
      <c r="B937" s="51" t="s">
        <v>3600</v>
      </c>
      <c r="C937" s="51">
        <v>36</v>
      </c>
      <c r="D937" s="52">
        <v>0.97400000000000009</v>
      </c>
      <c r="E937" s="52">
        <v>0.98123423367993601</v>
      </c>
      <c r="F937" s="52">
        <v>0.98683860675352297</v>
      </c>
      <c r="G937" s="52">
        <v>0.94700000000000006</v>
      </c>
      <c r="H937" s="52">
        <v>0.94433015617533889</v>
      </c>
      <c r="I937" s="52">
        <v>1.1652185051557395</v>
      </c>
      <c r="J937" s="52">
        <v>2.9339999999999997</v>
      </c>
      <c r="K937" s="52">
        <v>2.5711722815666942</v>
      </c>
      <c r="L937" s="52">
        <v>2.8651921327080561</v>
      </c>
      <c r="M937" s="53">
        <v>263.39</v>
      </c>
      <c r="N937" s="53">
        <v>270.1255894115497</v>
      </c>
      <c r="O937" s="53">
        <v>202.58268670056907</v>
      </c>
      <c r="P937" s="53">
        <v>84.97</v>
      </c>
      <c r="Q937" s="53">
        <v>99.210675949155544</v>
      </c>
      <c r="R937" s="53">
        <v>82.386480359543441</v>
      </c>
      <c r="S937" s="53">
        <v>178.42</v>
      </c>
      <c r="T937" s="53">
        <v>170.91491346239417</v>
      </c>
      <c r="U937" s="53">
        <v>120.19620634102564</v>
      </c>
      <c r="V937" s="53">
        <v>249.32</v>
      </c>
      <c r="W937" s="53">
        <v>255.0877400359642</v>
      </c>
      <c r="X937" s="53">
        <v>236.05309536767064</v>
      </c>
      <c r="Y937" s="54">
        <v>4550</v>
      </c>
      <c r="Z937" s="54">
        <v>4670</v>
      </c>
      <c r="AA937" s="54">
        <v>4760</v>
      </c>
      <c r="AB937" s="51">
        <v>19</v>
      </c>
      <c r="AC937" s="37"/>
    </row>
    <row r="938" spans="1:29" s="1" customFormat="1" x14ac:dyDescent="0.25">
      <c r="A938" s="51" t="s">
        <v>1266</v>
      </c>
      <c r="B938" s="51" t="s">
        <v>3600</v>
      </c>
      <c r="C938" s="51">
        <v>32</v>
      </c>
      <c r="D938" s="52">
        <v>0.94400000000000006</v>
      </c>
      <c r="E938" s="52">
        <v>0.96067722555980339</v>
      </c>
      <c r="F938" s="52">
        <v>0.97255955161139651</v>
      </c>
      <c r="G938" s="52">
        <v>0.58700000000000008</v>
      </c>
      <c r="H938" s="52">
        <v>0.81646207015878225</v>
      </c>
      <c r="I938" s="52">
        <v>0.91608544938189107</v>
      </c>
      <c r="J938" s="52">
        <v>1.8330000000000002</v>
      </c>
      <c r="K938" s="52">
        <v>1.7811598691469386</v>
      </c>
      <c r="L938" s="52">
        <v>1.4385565083372958</v>
      </c>
      <c r="M938" s="53">
        <v>372.77</v>
      </c>
      <c r="N938" s="53">
        <v>280.38093484775175</v>
      </c>
      <c r="O938" s="53">
        <v>249.21191052663761</v>
      </c>
      <c r="P938" s="53">
        <v>119.44</v>
      </c>
      <c r="Q938" s="53">
        <v>128.52321819292291</v>
      </c>
      <c r="R938" s="53">
        <v>158.70033865404855</v>
      </c>
      <c r="S938" s="53">
        <v>253.33</v>
      </c>
      <c r="T938" s="53">
        <v>151.85771665482881</v>
      </c>
      <c r="U938" s="53">
        <v>90.511571872589059</v>
      </c>
      <c r="V938" s="53">
        <v>218.92</v>
      </c>
      <c r="W938" s="53">
        <v>228.92039849885001</v>
      </c>
      <c r="X938" s="53">
        <v>228.29940504611446</v>
      </c>
      <c r="Y938" s="54">
        <v>4662</v>
      </c>
      <c r="Z938" s="54">
        <v>4662</v>
      </c>
      <c r="AA938" s="54">
        <v>4884</v>
      </c>
      <c r="AB938" s="51">
        <v>11</v>
      </c>
      <c r="AC938" s="52">
        <v>0.50336879432624115</v>
      </c>
    </row>
    <row r="939" spans="1:29" s="1" customFormat="1" x14ac:dyDescent="0.25">
      <c r="A939" s="51" t="s">
        <v>1431</v>
      </c>
      <c r="B939" s="51" t="s">
        <v>3600</v>
      </c>
      <c r="C939" s="51">
        <v>32</v>
      </c>
      <c r="D939" s="52">
        <v>0.86499999999999999</v>
      </c>
      <c r="E939" s="52">
        <v>0.8975735879077168</v>
      </c>
      <c r="F939" s="52">
        <v>0.91831896551724135</v>
      </c>
      <c r="G939" s="52">
        <v>0.55000000000000004</v>
      </c>
      <c r="H939" s="52">
        <v>0.51532657110301905</v>
      </c>
      <c r="I939" s="52">
        <v>0.77236407329528389</v>
      </c>
      <c r="J939" s="52">
        <v>1.29</v>
      </c>
      <c r="K939" s="52">
        <v>1.0336098192453373</v>
      </c>
      <c r="L939" s="52">
        <v>0.77237335384023831</v>
      </c>
      <c r="M939" s="53">
        <v>245.92</v>
      </c>
      <c r="N939" s="53">
        <v>267.14617781789076</v>
      </c>
      <c r="O939" s="53">
        <v>180.11496193184524</v>
      </c>
      <c r="P939" s="53">
        <v>104.81</v>
      </c>
      <c r="Q939" s="53">
        <v>133.19099841629344</v>
      </c>
      <c r="R939" s="53">
        <v>180.11279773885116</v>
      </c>
      <c r="S939" s="53">
        <v>141.11000000000001</v>
      </c>
      <c r="T939" s="53">
        <v>133.95517940159732</v>
      </c>
      <c r="U939" s="53">
        <v>2.1641929940744396E-3</v>
      </c>
      <c r="V939" s="53">
        <v>135.19</v>
      </c>
      <c r="W939" s="53">
        <v>137.66752379817106</v>
      </c>
      <c r="X939" s="53">
        <v>139.11432565910496</v>
      </c>
      <c r="Y939" s="54">
        <v>2730</v>
      </c>
      <c r="Z939" s="54">
        <v>2808</v>
      </c>
      <c r="AA939" s="54">
        <v>2860</v>
      </c>
      <c r="AB939" s="51">
        <v>16</v>
      </c>
      <c r="AC939" s="52">
        <v>0.54666666666666663</v>
      </c>
    </row>
    <row r="940" spans="1:29" s="1" customFormat="1" x14ac:dyDescent="0.25">
      <c r="A940" s="51" t="s">
        <v>1735</v>
      </c>
      <c r="B940" s="51" t="s">
        <v>3600</v>
      </c>
      <c r="C940" s="51">
        <v>48</v>
      </c>
      <c r="D940" s="52">
        <v>0.95400000000000007</v>
      </c>
      <c r="E940" s="52">
        <v>0.931848054679285</v>
      </c>
      <c r="F940" s="52">
        <v>0.94536120278694535</v>
      </c>
      <c r="G940" s="52">
        <v>0.78500000000000003</v>
      </c>
      <c r="H940" s="52">
        <v>0.77825185159199639</v>
      </c>
      <c r="I940" s="52">
        <v>1.0514946554743645</v>
      </c>
      <c r="J940" s="52">
        <v>1.5219999999999998</v>
      </c>
      <c r="K940" s="52">
        <v>1.9142834029931242</v>
      </c>
      <c r="L940" s="52">
        <v>1.8456915102239844</v>
      </c>
      <c r="M940" s="53">
        <v>302.93</v>
      </c>
      <c r="N940" s="53">
        <v>343.72769715993229</v>
      </c>
      <c r="O940" s="53">
        <v>242.25586602558616</v>
      </c>
      <c r="P940" s="53">
        <v>156.26</v>
      </c>
      <c r="Q940" s="53">
        <v>139.74248344832523</v>
      </c>
      <c r="R940" s="53">
        <v>138.01371842053095</v>
      </c>
      <c r="S940" s="53">
        <v>146.66999999999999</v>
      </c>
      <c r="T940" s="53">
        <v>203.98521371160709</v>
      </c>
      <c r="U940" s="53">
        <v>104.24214760505521</v>
      </c>
      <c r="V940" s="53">
        <v>237.79</v>
      </c>
      <c r="W940" s="53">
        <v>267.50671675817034</v>
      </c>
      <c r="X940" s="53">
        <v>254.7307483832175</v>
      </c>
      <c r="Y940" s="54">
        <v>3906</v>
      </c>
      <c r="Z940" s="54">
        <v>4341</v>
      </c>
      <c r="AA940" s="54">
        <v>4422</v>
      </c>
      <c r="AB940" s="51">
        <v>7</v>
      </c>
      <c r="AC940" s="52">
        <v>0.48570135746606335</v>
      </c>
    </row>
    <row r="941" spans="1:29" s="1" customFormat="1" x14ac:dyDescent="0.25">
      <c r="A941" s="51" t="s">
        <v>1741</v>
      </c>
      <c r="B941" s="51" t="s">
        <v>3600</v>
      </c>
      <c r="C941" s="51">
        <v>36</v>
      </c>
      <c r="D941" s="52">
        <v>0.94200000000000006</v>
      </c>
      <c r="E941" s="52">
        <v>0.96936666040218</v>
      </c>
      <c r="F941" s="52">
        <v>0.98025528520143601</v>
      </c>
      <c r="G941" s="52">
        <v>0.71400000000000008</v>
      </c>
      <c r="H941" s="52">
        <v>0.65064143375565031</v>
      </c>
      <c r="I941" s="52">
        <v>0.68201984413727734</v>
      </c>
      <c r="J941" s="52">
        <v>1.7930000000000001</v>
      </c>
      <c r="K941" s="52">
        <v>1.1640161168614833</v>
      </c>
      <c r="L941" s="52">
        <v>1.021173131064008</v>
      </c>
      <c r="M941" s="53">
        <v>271.64</v>
      </c>
      <c r="N941" s="53">
        <v>279.24982832455885</v>
      </c>
      <c r="O941" s="53">
        <v>261.02855427624576</v>
      </c>
      <c r="P941" s="53">
        <v>108.16</v>
      </c>
      <c r="Q941" s="53">
        <v>156.09020016578626</v>
      </c>
      <c r="R941" s="53">
        <v>174.33542705669279</v>
      </c>
      <c r="S941" s="53">
        <v>163.47999999999999</v>
      </c>
      <c r="T941" s="53">
        <v>123.15962815877256</v>
      </c>
      <c r="U941" s="53">
        <v>86.693127219552963</v>
      </c>
      <c r="V941" s="53">
        <v>193.96</v>
      </c>
      <c r="W941" s="53">
        <v>181.69150867711016</v>
      </c>
      <c r="X941" s="53">
        <v>178.02665390286396</v>
      </c>
      <c r="Y941" s="54">
        <v>3800</v>
      </c>
      <c r="Z941" s="54">
        <v>3800</v>
      </c>
      <c r="AA941" s="54">
        <v>3800</v>
      </c>
      <c r="AB941" s="51">
        <v>12</v>
      </c>
      <c r="AC941" s="52">
        <v>0.28121212121212119</v>
      </c>
    </row>
    <row r="942" spans="1:29" s="1" customFormat="1" x14ac:dyDescent="0.25">
      <c r="A942" s="51" t="s">
        <v>1766</v>
      </c>
      <c r="B942" s="51" t="s">
        <v>3600</v>
      </c>
      <c r="C942" s="51">
        <v>41</v>
      </c>
      <c r="D942" s="52">
        <v>0.99400000000000011</v>
      </c>
      <c r="E942" s="52">
        <v>0.99760536398467436</v>
      </c>
      <c r="F942" s="52">
        <v>0.99818524464298175</v>
      </c>
      <c r="G942" s="52">
        <v>0.95</v>
      </c>
      <c r="H942" s="52">
        <v>1.1583040223525849</v>
      </c>
      <c r="I942" s="52">
        <v>0.80362033988092729</v>
      </c>
      <c r="J942" s="52">
        <v>3.048</v>
      </c>
      <c r="K942" s="52">
        <v>2.2728292709552602</v>
      </c>
      <c r="L942" s="52">
        <v>2.123541170669113</v>
      </c>
      <c r="M942" s="53">
        <v>150</v>
      </c>
      <c r="N942" s="53">
        <v>125.94730441579715</v>
      </c>
      <c r="O942" s="53">
        <v>176.35842783509713</v>
      </c>
      <c r="P942" s="53">
        <v>46.76</v>
      </c>
      <c r="Q942" s="53">
        <v>64.186637849823342</v>
      </c>
      <c r="R942" s="53">
        <v>66.740038608740576</v>
      </c>
      <c r="S942" s="53">
        <v>103.24</v>
      </c>
      <c r="T942" s="53">
        <v>61.760666565973807</v>
      </c>
      <c r="U942" s="53">
        <v>109.61838922635657</v>
      </c>
      <c r="V942" s="53">
        <v>142.52000000000001</v>
      </c>
      <c r="W942" s="53">
        <v>145.8852693092833</v>
      </c>
      <c r="X942" s="53">
        <v>141.72521971770675</v>
      </c>
      <c r="Y942" s="54">
        <v>2899</v>
      </c>
      <c r="Z942" s="54">
        <v>2981</v>
      </c>
      <c r="AA942" s="54">
        <v>3037</v>
      </c>
      <c r="AB942" s="51">
        <v>20</v>
      </c>
      <c r="AC942" s="37"/>
    </row>
    <row r="943" spans="1:29" s="1" customFormat="1" x14ac:dyDescent="0.25">
      <c r="A943" s="51" t="s">
        <v>1621</v>
      </c>
      <c r="B943" s="51" t="s">
        <v>3600</v>
      </c>
      <c r="C943" s="51">
        <v>37</v>
      </c>
      <c r="D943" s="52">
        <v>0.91700000000000004</v>
      </c>
      <c r="E943" s="52">
        <v>0.9388994307400379</v>
      </c>
      <c r="F943" s="52">
        <v>0.95866016535933851</v>
      </c>
      <c r="G943" s="52">
        <v>0.623</v>
      </c>
      <c r="H943" s="52">
        <v>0.62461582983649255</v>
      </c>
      <c r="I943" s="52">
        <v>0.78827185736484828</v>
      </c>
      <c r="J943" s="52">
        <v>2.1890000000000001</v>
      </c>
      <c r="K943" s="52">
        <v>1.3652902181063713</v>
      </c>
      <c r="L943" s="52">
        <v>0.95770981140324729</v>
      </c>
      <c r="M943" s="53">
        <v>321.27</v>
      </c>
      <c r="N943" s="53">
        <v>332.74978140876749</v>
      </c>
      <c r="O943" s="53">
        <v>247.11743484543791</v>
      </c>
      <c r="P943" s="53">
        <v>91.4</v>
      </c>
      <c r="Q943" s="53">
        <v>152.23194166791851</v>
      </c>
      <c r="R943" s="53">
        <v>203.39743524965388</v>
      </c>
      <c r="S943" s="53">
        <v>229.87</v>
      </c>
      <c r="T943" s="53">
        <v>180.51783974084901</v>
      </c>
      <c r="U943" s="53">
        <v>43.719999595784024</v>
      </c>
      <c r="V943" s="53">
        <v>200.08</v>
      </c>
      <c r="W943" s="53">
        <v>207.84078084254884</v>
      </c>
      <c r="X943" s="53">
        <v>194.79571935285023</v>
      </c>
      <c r="Y943" s="54">
        <v>3877</v>
      </c>
      <c r="Z943" s="54">
        <v>3982</v>
      </c>
      <c r="AA943" s="54">
        <v>4059</v>
      </c>
      <c r="AB943" s="51">
        <v>8</v>
      </c>
      <c r="AC943" s="52">
        <v>0.60387811634349031</v>
      </c>
    </row>
    <row r="944" spans="1:29" s="1" customFormat="1" x14ac:dyDescent="0.25">
      <c r="A944" s="51" t="s">
        <v>671</v>
      </c>
      <c r="B944" s="51" t="s">
        <v>3600</v>
      </c>
      <c r="C944" s="51">
        <v>34</v>
      </c>
      <c r="D944" s="52">
        <v>0.83900000000000008</v>
      </c>
      <c r="E944" s="52">
        <v>0.87050155851516009</v>
      </c>
      <c r="F944" s="52">
        <v>0.89064856711915541</v>
      </c>
      <c r="G944" s="52">
        <v>0.879</v>
      </c>
      <c r="H944" s="52">
        <v>0.94077321354476739</v>
      </c>
      <c r="I944" s="52">
        <v>1</v>
      </c>
      <c r="J944" s="52">
        <v>1.7369999999999999</v>
      </c>
      <c r="K944" s="52">
        <v>1.7707601147727465</v>
      </c>
      <c r="L944" s="52">
        <v>1.6731040382756928</v>
      </c>
      <c r="M944" s="53">
        <v>226.07</v>
      </c>
      <c r="N944" s="53">
        <v>211.56304984217979</v>
      </c>
      <c r="O944" s="53">
        <v>201.4566347844997</v>
      </c>
      <c r="P944" s="53">
        <v>114.36</v>
      </c>
      <c r="Q944" s="53">
        <v>112.3996687111413</v>
      </c>
      <c r="R944" s="53">
        <v>120.40891072866076</v>
      </c>
      <c r="S944" s="53">
        <v>111.71</v>
      </c>
      <c r="T944" s="53">
        <v>99.163381131038477</v>
      </c>
      <c r="U944" s="53">
        <v>81.047724055838941</v>
      </c>
      <c r="V944" s="53">
        <v>198.64</v>
      </c>
      <c r="W944" s="53">
        <v>199.03285026735927</v>
      </c>
      <c r="X944" s="53">
        <v>201.4566347844997</v>
      </c>
      <c r="Y944" s="54">
        <v>3870</v>
      </c>
      <c r="Z944" s="54">
        <v>3964</v>
      </c>
      <c r="AA944" s="54">
        <v>4051</v>
      </c>
      <c r="AB944" s="51">
        <v>14</v>
      </c>
      <c r="AC944" s="37"/>
    </row>
    <row r="945" spans="1:29" s="1" customFormat="1" x14ac:dyDescent="0.25">
      <c r="A945" s="51" t="s">
        <v>1321</v>
      </c>
      <c r="B945" s="51" t="s">
        <v>3600</v>
      </c>
      <c r="C945" s="51">
        <v>33</v>
      </c>
      <c r="D945" s="52">
        <v>0.78400000000000003</v>
      </c>
      <c r="E945" s="52">
        <v>0.82108256107834876</v>
      </c>
      <c r="F945" s="52">
        <v>0.84646398605208673</v>
      </c>
      <c r="G945" s="52">
        <v>0.16600000000000001</v>
      </c>
      <c r="H945" s="52">
        <v>0.79625011479961283</v>
      </c>
      <c r="I945" s="52">
        <v>1.0055622152960921</v>
      </c>
      <c r="J945" s="52">
        <v>1.546</v>
      </c>
      <c r="K945" s="52">
        <v>1.6757110361130521</v>
      </c>
      <c r="L945" s="52">
        <v>1.5370501575822724</v>
      </c>
      <c r="M945" s="53">
        <v>802.57</v>
      </c>
      <c r="N945" s="53">
        <v>186.15138188972236</v>
      </c>
      <c r="O945" s="53">
        <v>140.50362571891191</v>
      </c>
      <c r="P945" s="53">
        <v>86.22</v>
      </c>
      <c r="Q945" s="53">
        <v>88.453830049131525</v>
      </c>
      <c r="R945" s="53">
        <v>91.91966601615573</v>
      </c>
      <c r="S945" s="53">
        <v>716.35</v>
      </c>
      <c r="T945" s="53">
        <v>97.697551840590847</v>
      </c>
      <c r="U945" s="53">
        <v>48.583959702756175</v>
      </c>
      <c r="V945" s="53">
        <v>133.31</v>
      </c>
      <c r="W945" s="53">
        <v>148.223059199798</v>
      </c>
      <c r="X945" s="53">
        <v>141.28513713504202</v>
      </c>
      <c r="Y945" s="54">
        <v>2205</v>
      </c>
      <c r="Z945" s="54">
        <v>2700</v>
      </c>
      <c r="AA945" s="54">
        <v>3080</v>
      </c>
      <c r="AB945" s="51">
        <v>5</v>
      </c>
      <c r="AC945" s="37"/>
    </row>
    <row r="946" spans="1:29" s="1" customFormat="1" x14ac:dyDescent="0.25">
      <c r="A946" s="51" t="s">
        <v>900</v>
      </c>
      <c r="B946" s="51" t="s">
        <v>3600</v>
      </c>
      <c r="C946" s="51">
        <v>38</v>
      </c>
      <c r="D946" s="52">
        <v>0.753</v>
      </c>
      <c r="E946" s="52">
        <v>0.8847785108388313</v>
      </c>
      <c r="F946" s="52">
        <v>0.83641754421838255</v>
      </c>
      <c r="G946" s="52">
        <v>0.32600000000000001</v>
      </c>
      <c r="H946" s="52">
        <v>0.78018467377948642</v>
      </c>
      <c r="I946" s="52">
        <v>0.62294126135401917</v>
      </c>
      <c r="J946" s="52">
        <v>0.90200000000000002</v>
      </c>
      <c r="K946" s="52">
        <v>0.78018467377948642</v>
      </c>
      <c r="L946" s="52">
        <v>0.7637081273368842</v>
      </c>
      <c r="M946" s="53">
        <v>690.5</v>
      </c>
      <c r="N946" s="53">
        <v>224.15027740979477</v>
      </c>
      <c r="O946" s="53">
        <v>251.33801491519046</v>
      </c>
      <c r="P946" s="53">
        <v>249.31</v>
      </c>
      <c r="Q946" s="53">
        <v>224.15027740979477</v>
      </c>
      <c r="R946" s="53">
        <v>205.01133146697407</v>
      </c>
      <c r="S946" s="53">
        <v>441.18</v>
      </c>
      <c r="T946" s="53">
        <v>0</v>
      </c>
      <c r="U946" s="53">
        <v>46.326683448216372</v>
      </c>
      <c r="V946" s="53">
        <v>224.83</v>
      </c>
      <c r="W946" s="53">
        <v>174.87861105854211</v>
      </c>
      <c r="X946" s="53">
        <v>156.56882003748402</v>
      </c>
      <c r="Y946" s="54">
        <v>2919</v>
      </c>
      <c r="Z946" s="54">
        <v>3002</v>
      </c>
      <c r="AA946" s="54">
        <v>3058</v>
      </c>
      <c r="AB946" s="51">
        <v>15</v>
      </c>
      <c r="AC946" s="52">
        <v>0.60785714285714287</v>
      </c>
    </row>
    <row r="947" spans="1:29" s="1" customFormat="1" x14ac:dyDescent="0.25">
      <c r="A947" s="51" t="s">
        <v>1382</v>
      </c>
      <c r="B947" s="51" t="s">
        <v>3600</v>
      </c>
      <c r="C947" s="51">
        <v>34</v>
      </c>
      <c r="D947" s="52">
        <v>0.91099999999999992</v>
      </c>
      <c r="E947" s="52">
        <v>0.9413433422074805</v>
      </c>
      <c r="F947" s="52">
        <v>0.91304544631540829</v>
      </c>
      <c r="G947" s="52">
        <v>1.0229999999999999</v>
      </c>
      <c r="H947" s="52">
        <v>1.0398499052558092</v>
      </c>
      <c r="I947" s="52">
        <v>1.3656994746891169</v>
      </c>
      <c r="J947" s="52">
        <v>2.3490000000000002</v>
      </c>
      <c r="K947" s="52">
        <v>2.1312868575166335</v>
      </c>
      <c r="L947" s="52">
        <v>2.6658877827879537</v>
      </c>
      <c r="M947" s="53">
        <v>158.88999999999999</v>
      </c>
      <c r="N947" s="53">
        <v>160.62179070790046</v>
      </c>
      <c r="O947" s="53">
        <v>161.02852564025977</v>
      </c>
      <c r="P947" s="53">
        <v>69.180000000000007</v>
      </c>
      <c r="Q947" s="53">
        <v>78.366998445363038</v>
      </c>
      <c r="R947" s="53">
        <v>82.492809448595622</v>
      </c>
      <c r="S947" s="53">
        <v>89.71</v>
      </c>
      <c r="T947" s="53">
        <v>82.254792262537421</v>
      </c>
      <c r="U947" s="53">
        <v>78.535716191664136</v>
      </c>
      <c r="V947" s="53">
        <v>162.51</v>
      </c>
      <c r="W947" s="53">
        <v>167.02255384962871</v>
      </c>
      <c r="X947" s="53">
        <v>219.91657287686573</v>
      </c>
      <c r="Y947" s="54">
        <v>3045</v>
      </c>
      <c r="Z947" s="54">
        <v>3132</v>
      </c>
      <c r="AA947" s="54">
        <v>4235</v>
      </c>
      <c r="AB947" s="51">
        <v>4</v>
      </c>
      <c r="AC947" s="37"/>
    </row>
    <row r="948" spans="1:29" s="1" customFormat="1" x14ac:dyDescent="0.25">
      <c r="A948" s="51" t="s">
        <v>1866</v>
      </c>
      <c r="B948" s="51" t="s">
        <v>3600</v>
      </c>
      <c r="C948" s="51">
        <v>32</v>
      </c>
      <c r="D948" s="52">
        <v>0.75900000000000001</v>
      </c>
      <c r="E948" s="52">
        <v>0.82594917423365222</v>
      </c>
      <c r="F948" s="52">
        <v>0.86603022064866919</v>
      </c>
      <c r="G948" s="52">
        <v>0.55500000000000005</v>
      </c>
      <c r="H948" s="52">
        <v>0.84962341280637532</v>
      </c>
      <c r="I948" s="52">
        <v>0.76902946242187076</v>
      </c>
      <c r="J948" s="52">
        <v>1.6659999999999999</v>
      </c>
      <c r="K948" s="52">
        <v>1.7109311067034689</v>
      </c>
      <c r="L948" s="52">
        <v>2.3900584463485219</v>
      </c>
      <c r="M948" s="53">
        <v>279.94</v>
      </c>
      <c r="N948" s="53">
        <v>199.8346932258633</v>
      </c>
      <c r="O948" s="53">
        <v>218.36088797693478</v>
      </c>
      <c r="P948" s="53">
        <v>93.21</v>
      </c>
      <c r="Q948" s="53">
        <v>99.234991631430589</v>
      </c>
      <c r="R948" s="53">
        <v>70.260188219002771</v>
      </c>
      <c r="S948" s="53">
        <v>186.73</v>
      </c>
      <c r="T948" s="53">
        <v>100.5997015944327</v>
      </c>
      <c r="U948" s="53">
        <v>148.10069975793201</v>
      </c>
      <c r="V948" s="53">
        <v>155.28</v>
      </c>
      <c r="W948" s="53">
        <v>169.78423405567301</v>
      </c>
      <c r="X948" s="53">
        <v>167.92595629486448</v>
      </c>
      <c r="Y948" s="54">
        <v>2830</v>
      </c>
      <c r="Z948" s="54">
        <v>2910</v>
      </c>
      <c r="AA948" s="54">
        <v>3130</v>
      </c>
      <c r="AB948" s="51">
        <v>4</v>
      </c>
      <c r="AC948" s="37"/>
    </row>
    <row r="949" spans="1:29" s="1" customFormat="1" x14ac:dyDescent="0.25">
      <c r="A949" s="51" t="s">
        <v>1870</v>
      </c>
      <c r="B949" s="51" t="s">
        <v>3600</v>
      </c>
      <c r="C949" s="51">
        <v>33</v>
      </c>
      <c r="D949" s="52">
        <v>0.88500000000000001</v>
      </c>
      <c r="E949" s="52">
        <v>0.87372252554948904</v>
      </c>
      <c r="F949" s="52">
        <v>0.86879271070615038</v>
      </c>
      <c r="G949" s="52">
        <v>0.79700000000000004</v>
      </c>
      <c r="H949" s="52">
        <v>0.73416729477867615</v>
      </c>
      <c r="I949" s="52">
        <v>0.97709136381802009</v>
      </c>
      <c r="J949" s="52">
        <v>2.7869999999999999</v>
      </c>
      <c r="K949" s="52">
        <v>2.5828813355029228</v>
      </c>
      <c r="L949" s="52">
        <v>3.0200227123304044</v>
      </c>
      <c r="M949" s="53">
        <v>252.52</v>
      </c>
      <c r="N949" s="53">
        <v>290.97470494922675</v>
      </c>
      <c r="O949" s="53">
        <v>239.60905874158061</v>
      </c>
      <c r="P949" s="53">
        <v>72.2</v>
      </c>
      <c r="Q949" s="53">
        <v>82.707675743841975</v>
      </c>
      <c r="R949" s="53">
        <v>77.522576579665554</v>
      </c>
      <c r="S949" s="53">
        <v>180.32</v>
      </c>
      <c r="T949" s="53">
        <v>208.26702920538474</v>
      </c>
      <c r="U949" s="53">
        <v>162.08648216191506</v>
      </c>
      <c r="V949" s="53">
        <v>201.25</v>
      </c>
      <c r="W949" s="53">
        <v>213.62411198159725</v>
      </c>
      <c r="X949" s="53">
        <v>234.11994198896306</v>
      </c>
      <c r="Y949" s="54">
        <v>3655</v>
      </c>
      <c r="Z949" s="54">
        <v>3776</v>
      </c>
      <c r="AA949" s="54">
        <v>4614</v>
      </c>
      <c r="AB949" s="51">
        <v>4</v>
      </c>
      <c r="AC949" s="37"/>
    </row>
    <row r="950" spans="1:29" s="1" customFormat="1" x14ac:dyDescent="0.25">
      <c r="A950" s="51" t="s">
        <v>1799</v>
      </c>
      <c r="B950" s="51" t="s">
        <v>3600</v>
      </c>
      <c r="C950" s="51">
        <v>33</v>
      </c>
      <c r="D950" s="52">
        <v>0.71700000000000008</v>
      </c>
      <c r="E950" s="52">
        <v>0.78657616892911009</v>
      </c>
      <c r="F950" s="52">
        <v>0.76299672411337416</v>
      </c>
      <c r="G950" s="52">
        <v>0.72599999999999998</v>
      </c>
      <c r="H950" s="52">
        <v>1.6647190857221186</v>
      </c>
      <c r="I950" s="52">
        <v>0.85456787613318419</v>
      </c>
      <c r="J950" s="52">
        <v>1.19</v>
      </c>
      <c r="K950" s="52">
        <v>1.9899231950844853</v>
      </c>
      <c r="L950" s="52">
        <v>1.7517123908237597</v>
      </c>
      <c r="M950" s="53">
        <v>243.36</v>
      </c>
      <c r="N950" s="53">
        <v>101.88484252827612</v>
      </c>
      <c r="O950" s="53">
        <v>199.23526516062162</v>
      </c>
      <c r="P950" s="53">
        <v>148.44</v>
      </c>
      <c r="Q950" s="53">
        <v>85.234265484006684</v>
      </c>
      <c r="R950" s="53">
        <v>97.196353859823859</v>
      </c>
      <c r="S950" s="53">
        <v>94.92</v>
      </c>
      <c r="T950" s="53">
        <v>16.650577044269447</v>
      </c>
      <c r="U950" s="53">
        <v>102.03891130079776</v>
      </c>
      <c r="V950" s="53">
        <v>176.7</v>
      </c>
      <c r="W950" s="53">
        <v>169.60964190261384</v>
      </c>
      <c r="X950" s="53">
        <v>170.26005739914422</v>
      </c>
      <c r="Y950" s="54">
        <v>3150</v>
      </c>
      <c r="Z950" s="54">
        <v>3240</v>
      </c>
      <c r="AA950" s="54">
        <v>3300</v>
      </c>
      <c r="AB950" s="51">
        <v>14</v>
      </c>
      <c r="AC950" s="37"/>
    </row>
    <row r="951" spans="1:29" s="1" customFormat="1" x14ac:dyDescent="0.25">
      <c r="A951" s="51" t="s">
        <v>1644</v>
      </c>
      <c r="B951" s="51" t="s">
        <v>3600</v>
      </c>
      <c r="C951" s="51">
        <v>36</v>
      </c>
      <c r="D951" s="52">
        <v>0.54500000000000004</v>
      </c>
      <c r="E951" s="52">
        <v>0.67775161859917599</v>
      </c>
      <c r="F951" s="52">
        <v>0.7306786555341469</v>
      </c>
      <c r="G951" s="52">
        <v>0.30399999999999999</v>
      </c>
      <c r="H951" s="52">
        <v>0.30290440729277884</v>
      </c>
      <c r="I951" s="52">
        <v>0.54937261890452627</v>
      </c>
      <c r="J951" s="52">
        <v>0.72199999999999998</v>
      </c>
      <c r="K951" s="52">
        <v>0.71306035442715787</v>
      </c>
      <c r="L951" s="52">
        <v>0.55393492293505475</v>
      </c>
      <c r="M951" s="53">
        <v>460.25</v>
      </c>
      <c r="N951" s="53">
        <v>500.42609024997296</v>
      </c>
      <c r="O951" s="53">
        <v>255.34950071326674</v>
      </c>
      <c r="P951" s="53">
        <v>193.57</v>
      </c>
      <c r="Q951" s="53">
        <v>212.57845471269343</v>
      </c>
      <c r="R951" s="53">
        <v>253.24639796949165</v>
      </c>
      <c r="S951" s="53">
        <v>266.68</v>
      </c>
      <c r="T951" s="53">
        <v>287.84763553727953</v>
      </c>
      <c r="U951" s="53">
        <v>2.103102743775096</v>
      </c>
      <c r="V951" s="53">
        <v>139.75</v>
      </c>
      <c r="W951" s="53">
        <v>151.58126826101071</v>
      </c>
      <c r="X951" s="53">
        <v>140.28202394281055</v>
      </c>
      <c r="Y951" s="54">
        <v>2625</v>
      </c>
      <c r="Z951" s="54">
        <v>2700</v>
      </c>
      <c r="AA951" s="54">
        <v>2750</v>
      </c>
      <c r="AB951" s="51">
        <v>9</v>
      </c>
      <c r="AC951" s="52">
        <v>0.45515151515151514</v>
      </c>
    </row>
    <row r="952" spans="1:29" s="1" customFormat="1" x14ac:dyDescent="0.25">
      <c r="A952" s="51" t="s">
        <v>1773</v>
      </c>
      <c r="B952" s="51" t="s">
        <v>3600</v>
      </c>
      <c r="C952" s="51">
        <v>35</v>
      </c>
      <c r="D952" s="52">
        <v>0.872</v>
      </c>
      <c r="E952" s="52">
        <v>0.92704515593665726</v>
      </c>
      <c r="F952" s="52">
        <v>0.94330050731125037</v>
      </c>
      <c r="G952" s="52">
        <v>0.49</v>
      </c>
      <c r="H952" s="52">
        <v>1.3836637826322575</v>
      </c>
      <c r="I952" s="52">
        <v>0.99806163413098237</v>
      </c>
      <c r="J952" s="52">
        <v>1.294</v>
      </c>
      <c r="K952" s="52">
        <v>1.3836637826322575</v>
      </c>
      <c r="L952" s="52">
        <v>1.3586621661442846</v>
      </c>
      <c r="M952" s="53">
        <v>346.86</v>
      </c>
      <c r="N952" s="53">
        <v>130.27611827658569</v>
      </c>
      <c r="O952" s="53">
        <v>167.2901034452392</v>
      </c>
      <c r="P952" s="53">
        <v>131.43</v>
      </c>
      <c r="Q952" s="53">
        <v>130.27611827658569</v>
      </c>
      <c r="R952" s="53">
        <v>122.88988254697998</v>
      </c>
      <c r="S952" s="53">
        <v>215.42</v>
      </c>
      <c r="T952" s="53">
        <v>0</v>
      </c>
      <c r="U952" s="53">
        <v>44.400220898259235</v>
      </c>
      <c r="V952" s="53">
        <v>170.11</v>
      </c>
      <c r="W952" s="53">
        <v>180.25834660122794</v>
      </c>
      <c r="X952" s="53">
        <v>166.96583401849654</v>
      </c>
      <c r="Y952" s="54">
        <v>3150</v>
      </c>
      <c r="Z952" s="54">
        <v>3240</v>
      </c>
      <c r="AA952" s="54">
        <v>3300</v>
      </c>
      <c r="AB952" s="51">
        <v>16</v>
      </c>
      <c r="AC952" s="37"/>
    </row>
    <row r="953" spans="1:29" s="1" customFormat="1" x14ac:dyDescent="0.25">
      <c r="A953" s="51" t="s">
        <v>1775</v>
      </c>
      <c r="B953" s="51" t="s">
        <v>3600</v>
      </c>
      <c r="C953" s="51">
        <v>34</v>
      </c>
      <c r="D953" s="52">
        <v>0.82900000000000007</v>
      </c>
      <c r="E953" s="52">
        <v>0.89925783397471137</v>
      </c>
      <c r="F953" s="52">
        <v>0.91303717660700046</v>
      </c>
      <c r="G953" s="52">
        <v>0.61099999999999999</v>
      </c>
      <c r="H953" s="52">
        <v>0.97257188155439211</v>
      </c>
      <c r="I953" s="52">
        <v>0.98153168121163359</v>
      </c>
      <c r="J953" s="52">
        <v>2.3220000000000001</v>
      </c>
      <c r="K953" s="52">
        <v>2.0848597707334688</v>
      </c>
      <c r="L953" s="52">
        <v>2.5189856373429085</v>
      </c>
      <c r="M953" s="53">
        <v>339.59</v>
      </c>
      <c r="N953" s="53">
        <v>219.84010572482498</v>
      </c>
      <c r="O953" s="53">
        <v>204.90299368580992</v>
      </c>
      <c r="P953" s="53">
        <v>89.38</v>
      </c>
      <c r="Q953" s="53">
        <v>102.55380638415289</v>
      </c>
      <c r="R953" s="53">
        <v>79.841177693206333</v>
      </c>
      <c r="S953" s="53">
        <v>250.2</v>
      </c>
      <c r="T953" s="53">
        <v>117.2862993406721</v>
      </c>
      <c r="U953" s="53">
        <v>125.06181599260358</v>
      </c>
      <c r="V953" s="53">
        <v>207.56</v>
      </c>
      <c r="W953" s="53">
        <v>213.81030526590956</v>
      </c>
      <c r="X953" s="53">
        <v>201.11877987772976</v>
      </c>
      <c r="Y953" s="54">
        <v>3832</v>
      </c>
      <c r="Z953" s="54">
        <v>3942</v>
      </c>
      <c r="AA953" s="54">
        <v>4015</v>
      </c>
      <c r="AB953" s="51">
        <v>15</v>
      </c>
      <c r="AC953" s="52">
        <v>0.69355555555555559</v>
      </c>
    </row>
    <row r="954" spans="1:29" s="1" customFormat="1" x14ac:dyDescent="0.25">
      <c r="A954" s="51" t="s">
        <v>336</v>
      </c>
      <c r="B954" s="51" t="s">
        <v>3600</v>
      </c>
      <c r="C954" s="51">
        <v>32</v>
      </c>
      <c r="D954" s="52">
        <v>0.76300000000000001</v>
      </c>
      <c r="E954" s="52">
        <v>0.70691753252831602</v>
      </c>
      <c r="F954" s="52">
        <v>0.86315494536284676</v>
      </c>
      <c r="G954" s="52">
        <v>0.21100000000000002</v>
      </c>
      <c r="H954" s="52">
        <v>0.99296340379766346</v>
      </c>
      <c r="I954" s="52">
        <v>0.91879277597373343</v>
      </c>
      <c r="J954" s="52">
        <v>0.31</v>
      </c>
      <c r="K954" s="52">
        <v>1.2587747738760307</v>
      </c>
      <c r="L954" s="52">
        <v>0.998077691036794</v>
      </c>
      <c r="M954" s="53">
        <v>709.6</v>
      </c>
      <c r="N954" s="53">
        <v>150.0002213284923</v>
      </c>
      <c r="O954" s="53">
        <v>150.00018921465644</v>
      </c>
      <c r="P954" s="53">
        <v>482.2</v>
      </c>
      <c r="Q954" s="53">
        <v>118.32516303302664</v>
      </c>
      <c r="R954" s="53">
        <v>138.08453137746648</v>
      </c>
      <c r="S954" s="53">
        <v>227.4</v>
      </c>
      <c r="T954" s="53">
        <v>31.675058295465668</v>
      </c>
      <c r="U954" s="53">
        <v>11.915657837189979</v>
      </c>
      <c r="V954" s="53">
        <v>149.47999999999999</v>
      </c>
      <c r="W954" s="53">
        <v>148.94473034074258</v>
      </c>
      <c r="X954" s="53">
        <v>137.81909024511947</v>
      </c>
      <c r="Y954" s="54">
        <v>2730</v>
      </c>
      <c r="Z954" s="54">
        <v>2808</v>
      </c>
      <c r="AA954" s="54">
        <v>2860</v>
      </c>
      <c r="AB954" s="51">
        <v>27</v>
      </c>
      <c r="AC954" s="52">
        <v>0.57863157894736839</v>
      </c>
    </row>
    <row r="955" spans="1:29" s="1" customFormat="1" x14ac:dyDescent="0.25">
      <c r="A955" s="51" t="s">
        <v>946</v>
      </c>
      <c r="B955" s="51" t="s">
        <v>3600</v>
      </c>
      <c r="C955" s="51">
        <v>35</v>
      </c>
      <c r="D955" s="52">
        <v>0.73499999999999999</v>
      </c>
      <c r="E955" s="52">
        <v>0.74823943661971826</v>
      </c>
      <c r="F955" s="52">
        <v>0.7761689291101056</v>
      </c>
      <c r="G955" s="52">
        <v>0.81499999999999995</v>
      </c>
      <c r="H955" s="52">
        <v>0.64782840257018182</v>
      </c>
      <c r="I955" s="52">
        <v>1</v>
      </c>
      <c r="J955" s="52">
        <v>2.4910000000000001</v>
      </c>
      <c r="K955" s="52">
        <v>1.634428876391101</v>
      </c>
      <c r="L955" s="52">
        <v>1.0825013228316405</v>
      </c>
      <c r="M955" s="53">
        <v>202.92</v>
      </c>
      <c r="N955" s="53">
        <v>266.20109144917149</v>
      </c>
      <c r="O955" s="53">
        <v>158.73363139719021</v>
      </c>
      <c r="P955" s="53">
        <v>66.37</v>
      </c>
      <c r="Q955" s="53">
        <v>105.51247002973874</v>
      </c>
      <c r="R955" s="53">
        <v>146.63596990530218</v>
      </c>
      <c r="S955" s="53">
        <v>136.56</v>
      </c>
      <c r="T955" s="53">
        <v>160.68862141943274</v>
      </c>
      <c r="U955" s="53">
        <v>12.097661491888042</v>
      </c>
      <c r="V955" s="53">
        <v>165.29</v>
      </c>
      <c r="W955" s="53">
        <v>172.45262783595561</v>
      </c>
      <c r="X955" s="53">
        <v>158.73363139719024</v>
      </c>
      <c r="Y955" s="54">
        <v>2919</v>
      </c>
      <c r="Z955" s="54">
        <v>3002</v>
      </c>
      <c r="AA955" s="54">
        <v>3058</v>
      </c>
      <c r="AB955" s="51">
        <v>21</v>
      </c>
      <c r="AC955" s="52">
        <v>0.45050000000000001</v>
      </c>
    </row>
    <row r="956" spans="1:29" s="1" customFormat="1" x14ac:dyDescent="0.25">
      <c r="A956" s="51" t="s">
        <v>1901</v>
      </c>
      <c r="B956" s="51" t="s">
        <v>3600</v>
      </c>
      <c r="C956" s="51">
        <v>31</v>
      </c>
      <c r="D956" s="52">
        <v>1</v>
      </c>
      <c r="E956" s="52">
        <v>1</v>
      </c>
      <c r="F956" s="52">
        <v>1</v>
      </c>
      <c r="G956" s="52">
        <v>0.70599999999999996</v>
      </c>
      <c r="H956" s="52">
        <v>1.7608465200547385</v>
      </c>
      <c r="I956" s="52">
        <v>1.3142155377278744</v>
      </c>
      <c r="J956" s="52">
        <v>0.70599999999999996</v>
      </c>
      <c r="K956" s="52">
        <v>1.7608465200547385</v>
      </c>
      <c r="L956" s="52">
        <v>1.3157264438660643</v>
      </c>
      <c r="M956" s="53">
        <v>346.37</v>
      </c>
      <c r="N956" s="53">
        <v>144.00104358638453</v>
      </c>
      <c r="O956" s="53">
        <v>179.19631884306494</v>
      </c>
      <c r="P956" s="53">
        <v>346.37</v>
      </c>
      <c r="Q956" s="53">
        <v>144.00104358638453</v>
      </c>
      <c r="R956" s="53">
        <v>178.99053988396352</v>
      </c>
      <c r="S956" s="53">
        <v>0</v>
      </c>
      <c r="T956" s="53">
        <v>0</v>
      </c>
      <c r="U956" s="53">
        <v>0.20577895910143187</v>
      </c>
      <c r="V956" s="53">
        <v>244.55</v>
      </c>
      <c r="W956" s="53">
        <v>253.56373648333593</v>
      </c>
      <c r="X956" s="53">
        <v>235.50258652719427</v>
      </c>
      <c r="Y956" s="54">
        <v>4410</v>
      </c>
      <c r="Z956" s="54">
        <v>4536</v>
      </c>
      <c r="AA956" s="54">
        <v>4620</v>
      </c>
      <c r="AB956" s="51">
        <v>31</v>
      </c>
      <c r="AC956" s="37"/>
    </row>
    <row r="957" spans="1:29" s="1" customFormat="1" x14ac:dyDescent="0.25">
      <c r="A957" s="51" t="s">
        <v>1085</v>
      </c>
      <c r="B957" s="51" t="s">
        <v>3600</v>
      </c>
      <c r="C957" s="51">
        <v>37</v>
      </c>
      <c r="D957" s="52">
        <v>0.85400000000000009</v>
      </c>
      <c r="E957" s="52">
        <v>0.83371201363249081</v>
      </c>
      <c r="F957" s="52">
        <v>0.86417517286796175</v>
      </c>
      <c r="G957" s="52">
        <v>0.80799999999999994</v>
      </c>
      <c r="H957" s="52">
        <v>1.0163120577249434</v>
      </c>
      <c r="I957" s="52">
        <v>0.93477237706556293</v>
      </c>
      <c r="J957" s="52">
        <v>1.8630000000000002</v>
      </c>
      <c r="K957" s="52">
        <v>1.9092578159735116</v>
      </c>
      <c r="L957" s="52">
        <v>1.6082260385845133</v>
      </c>
      <c r="M957" s="53">
        <v>278.24</v>
      </c>
      <c r="N957" s="53">
        <v>214.51703556195582</v>
      </c>
      <c r="O957" s="53">
        <v>209.51406442331557</v>
      </c>
      <c r="P957" s="53">
        <v>120.69</v>
      </c>
      <c r="Q957" s="53">
        <v>114.18900475620777</v>
      </c>
      <c r="R957" s="53">
        <v>121.77887643333182</v>
      </c>
      <c r="S957" s="53">
        <v>157.55000000000001</v>
      </c>
      <c r="T957" s="53">
        <v>100.32803080574807</v>
      </c>
      <c r="U957" s="53">
        <v>87.735187989983771</v>
      </c>
      <c r="V957" s="53">
        <v>224.86</v>
      </c>
      <c r="W957" s="53">
        <v>218.01624982902618</v>
      </c>
      <c r="X957" s="53">
        <v>195.84796002965018</v>
      </c>
      <c r="Y957" s="54">
        <v>1953</v>
      </c>
      <c r="Z957" s="54">
        <v>2008</v>
      </c>
      <c r="AA957" s="54">
        <v>2046</v>
      </c>
      <c r="AB957" s="51">
        <v>20</v>
      </c>
      <c r="AC957" s="52">
        <v>0.48500322244806898</v>
      </c>
    </row>
    <row r="958" spans="1:29" s="1" customFormat="1" x14ac:dyDescent="0.25">
      <c r="A958" s="51" t="s">
        <v>1916</v>
      </c>
      <c r="B958" s="51" t="s">
        <v>3600</v>
      </c>
      <c r="C958" s="51">
        <v>32</v>
      </c>
      <c r="D958" s="52">
        <v>0.86900000000000011</v>
      </c>
      <c r="E958" s="52">
        <v>0.93274420826367332</v>
      </c>
      <c r="F958" s="52">
        <v>0.94989820745816578</v>
      </c>
      <c r="G958" s="52">
        <v>0.71400000000000008</v>
      </c>
      <c r="H958" s="52">
        <v>0.86092506263875379</v>
      </c>
      <c r="I958" s="52">
        <v>0.94141995182773208</v>
      </c>
      <c r="J958" s="52">
        <v>1.5959999999999999</v>
      </c>
      <c r="K958" s="52">
        <v>1.438210285212262</v>
      </c>
      <c r="L958" s="52">
        <v>1.4783189628175954</v>
      </c>
      <c r="M958" s="53">
        <v>282.79000000000002</v>
      </c>
      <c r="N958" s="53">
        <v>231.96716668917711</v>
      </c>
      <c r="O958" s="53">
        <v>199.08033361727357</v>
      </c>
      <c r="P958" s="53">
        <v>126.56</v>
      </c>
      <c r="Q958" s="53">
        <v>138.85754368843209</v>
      </c>
      <c r="R958" s="53">
        <v>126.77791653745254</v>
      </c>
      <c r="S958" s="53">
        <v>156.22999999999999</v>
      </c>
      <c r="T958" s="53">
        <v>93.109623000745017</v>
      </c>
      <c r="U958" s="53">
        <v>72.302417079821026</v>
      </c>
      <c r="V958" s="53">
        <v>202</v>
      </c>
      <c r="W958" s="53">
        <v>199.70634751201405</v>
      </c>
      <c r="X958" s="53">
        <v>187.41819808382252</v>
      </c>
      <c r="Y958" s="54">
        <v>3780</v>
      </c>
      <c r="Z958" s="54">
        <v>3780</v>
      </c>
      <c r="AA958" s="54">
        <v>3845</v>
      </c>
      <c r="AB958" s="51">
        <v>22</v>
      </c>
      <c r="AC958" s="52">
        <v>0.53557312252964429</v>
      </c>
    </row>
    <row r="959" spans="1:29" s="1" customFormat="1" x14ac:dyDescent="0.25">
      <c r="A959" s="51" t="s">
        <v>1921</v>
      </c>
      <c r="B959" s="51" t="s">
        <v>3600</v>
      </c>
      <c r="C959" s="51">
        <v>31</v>
      </c>
      <c r="D959" s="52">
        <v>0.93400000000000005</v>
      </c>
      <c r="E959" s="52">
        <v>0.95472652060671059</v>
      </c>
      <c r="F959" s="52">
        <v>0.97366071428571432</v>
      </c>
      <c r="G959" s="52">
        <v>0.6409999999999999</v>
      </c>
      <c r="H959" s="52">
        <v>0.71226161531974497</v>
      </c>
      <c r="I959" s="52">
        <v>1</v>
      </c>
      <c r="J959" s="52">
        <v>1.774</v>
      </c>
      <c r="K959" s="52">
        <v>2.13005132440564</v>
      </c>
      <c r="L959" s="52">
        <v>2.0404793507527779</v>
      </c>
      <c r="M959" s="53">
        <v>261.93</v>
      </c>
      <c r="N959" s="53">
        <v>247.70552542948482</v>
      </c>
      <c r="O959" s="53">
        <v>161.35546580267186</v>
      </c>
      <c r="P959" s="53">
        <v>94.59</v>
      </c>
      <c r="Q959" s="53">
        <v>82.82952417367764</v>
      </c>
      <c r="R959" s="53">
        <v>79.077235328622308</v>
      </c>
      <c r="S959" s="53">
        <v>167.34</v>
      </c>
      <c r="T959" s="53">
        <v>164.87600125580718</v>
      </c>
      <c r="U959" s="53">
        <v>82.278230474049565</v>
      </c>
      <c r="V959" s="53">
        <v>167.79</v>
      </c>
      <c r="W959" s="53">
        <v>176.43113766603102</v>
      </c>
      <c r="X959" s="53">
        <v>161.35546580267189</v>
      </c>
      <c r="Y959" s="54">
        <v>3150</v>
      </c>
      <c r="Z959" s="54">
        <v>3240</v>
      </c>
      <c r="AA959" s="54">
        <v>3300</v>
      </c>
      <c r="AB959" s="51">
        <v>31</v>
      </c>
      <c r="AC959" s="37"/>
    </row>
    <row r="960" spans="1:29" s="1" customFormat="1" x14ac:dyDescent="0.25">
      <c r="A960" s="51" t="s">
        <v>1603</v>
      </c>
      <c r="B960" s="51" t="s">
        <v>3600</v>
      </c>
      <c r="C960" s="51">
        <v>32</v>
      </c>
      <c r="D960" s="52">
        <v>0.82700000000000007</v>
      </c>
      <c r="E960" s="52">
        <v>0.87698299610525321</v>
      </c>
      <c r="F960" s="52">
        <v>0.90457902511078292</v>
      </c>
      <c r="G960" s="52">
        <v>0.313</v>
      </c>
      <c r="H960" s="52">
        <v>0.58351215731734718</v>
      </c>
      <c r="I960" s="52">
        <v>0.99526170178139983</v>
      </c>
      <c r="J960" s="52">
        <v>1.262</v>
      </c>
      <c r="K960" s="52">
        <v>1.6136224471418794</v>
      </c>
      <c r="L960" s="52">
        <v>0.99610965632165183</v>
      </c>
      <c r="M960" s="53">
        <v>534.05999999999995</v>
      </c>
      <c r="N960" s="53">
        <v>300.52883853201314</v>
      </c>
      <c r="O960" s="53">
        <v>164.40986693834708</v>
      </c>
      <c r="P960" s="53">
        <v>132.58000000000001</v>
      </c>
      <c r="Q960" s="53">
        <v>108.67612260755367</v>
      </c>
      <c r="R960" s="53">
        <v>164.26991036604818</v>
      </c>
      <c r="S960" s="53">
        <v>401.48</v>
      </c>
      <c r="T960" s="53">
        <v>191.85271592445946</v>
      </c>
      <c r="U960" s="53">
        <v>0.13995657229888961</v>
      </c>
      <c r="V960" s="53">
        <v>167.27</v>
      </c>
      <c r="W960" s="53">
        <v>175.36223090789167</v>
      </c>
      <c r="X960" s="53">
        <v>163.6308439587128</v>
      </c>
      <c r="Y960" s="54">
        <v>3150</v>
      </c>
      <c r="Z960" s="54">
        <v>3240</v>
      </c>
      <c r="AA960" s="54">
        <v>3300</v>
      </c>
      <c r="AB960" s="51">
        <v>32</v>
      </c>
      <c r="AC960" s="37"/>
    </row>
    <row r="961" spans="1:29" s="1" customFormat="1" x14ac:dyDescent="0.25">
      <c r="A961" s="51" t="s">
        <v>330</v>
      </c>
      <c r="B961" s="51" t="s">
        <v>3600</v>
      </c>
      <c r="C961" s="51">
        <v>32</v>
      </c>
      <c r="D961" s="52">
        <v>0.91599999999999993</v>
      </c>
      <c r="E961" s="52">
        <v>0.93988165680473368</v>
      </c>
      <c r="F961" s="52">
        <v>0.95146945088940449</v>
      </c>
      <c r="G961" s="52">
        <v>0.70099999999999996</v>
      </c>
      <c r="H961" s="52">
        <v>0.77387228563855082</v>
      </c>
      <c r="I961" s="52">
        <v>0.96585432100818447</v>
      </c>
      <c r="J961" s="52">
        <v>1.9980000000000002</v>
      </c>
      <c r="K961" s="52">
        <v>1.9743236062881402</v>
      </c>
      <c r="L961" s="52">
        <v>1.652952420705128</v>
      </c>
      <c r="M961" s="53">
        <v>279.97000000000003</v>
      </c>
      <c r="N961" s="53">
        <v>256.83264128464407</v>
      </c>
      <c r="O961" s="53">
        <v>208.05589721499979</v>
      </c>
      <c r="P961" s="53">
        <v>98.16</v>
      </c>
      <c r="Q961" s="53">
        <v>100.67025613455912</v>
      </c>
      <c r="R961" s="53">
        <v>121.57136818893969</v>
      </c>
      <c r="S961" s="53">
        <v>181.81</v>
      </c>
      <c r="T961" s="53">
        <v>156.16238515008496</v>
      </c>
      <c r="U961" s="53">
        <v>86.484529026060116</v>
      </c>
      <c r="V961" s="53">
        <v>196.16</v>
      </c>
      <c r="W961" s="53">
        <v>198.75566313753353</v>
      </c>
      <c r="X961" s="53">
        <v>200.95168733634225</v>
      </c>
      <c r="Y961" s="54">
        <v>3780</v>
      </c>
      <c r="Z961" s="54">
        <v>3888</v>
      </c>
      <c r="AA961" s="54">
        <v>3960</v>
      </c>
      <c r="AB961" s="51">
        <v>12</v>
      </c>
      <c r="AC961" s="37"/>
    </row>
    <row r="962" spans="1:29" s="1" customFormat="1" x14ac:dyDescent="0.25">
      <c r="A962" s="51" t="s">
        <v>1924</v>
      </c>
      <c r="B962" s="51" t="s">
        <v>3600</v>
      </c>
      <c r="C962" s="51">
        <v>31</v>
      </c>
      <c r="D962" s="52">
        <v>0.57899999999999996</v>
      </c>
      <c r="E962" s="52">
        <v>0.63639022963287994</v>
      </c>
      <c r="F962" s="52">
        <v>0.69066147859922178</v>
      </c>
      <c r="G962" s="52">
        <v>0.25900000000000001</v>
      </c>
      <c r="H962" s="52">
        <v>0.74338893330332123</v>
      </c>
      <c r="I962" s="52">
        <v>0.92336834664280898</v>
      </c>
      <c r="J962" s="52">
        <v>1.401</v>
      </c>
      <c r="K962" s="52">
        <v>1.2075243330475567</v>
      </c>
      <c r="L962" s="52">
        <v>1.030674014621938</v>
      </c>
      <c r="M962" s="53">
        <v>661.1</v>
      </c>
      <c r="N962" s="53">
        <v>238.73160228508743</v>
      </c>
      <c r="O962" s="53">
        <v>174.08417231327729</v>
      </c>
      <c r="P962" s="53">
        <v>122.38</v>
      </c>
      <c r="Q962" s="53">
        <v>146.97048027231304</v>
      </c>
      <c r="R962" s="53">
        <v>155.95989816872918</v>
      </c>
      <c r="S962" s="53">
        <v>538.71</v>
      </c>
      <c r="T962" s="53">
        <v>91.761122012774408</v>
      </c>
      <c r="U962" s="53">
        <v>18.124274144548103</v>
      </c>
      <c r="V962" s="53">
        <v>171.52</v>
      </c>
      <c r="W962" s="53">
        <v>177.47043116850389</v>
      </c>
      <c r="X962" s="53">
        <v>160.74381436559273</v>
      </c>
      <c r="Y962" s="54">
        <v>3360</v>
      </c>
      <c r="Z962" s="54">
        <v>3456</v>
      </c>
      <c r="AA962" s="54">
        <v>3520</v>
      </c>
      <c r="AB962" s="51">
        <v>16</v>
      </c>
      <c r="AC962" s="52">
        <v>0.31688888888888889</v>
      </c>
    </row>
    <row r="963" spans="1:29" s="1" customFormat="1" x14ac:dyDescent="0.25">
      <c r="A963" s="51" t="s">
        <v>1027</v>
      </c>
      <c r="B963" s="51" t="s">
        <v>3600</v>
      </c>
      <c r="C963" s="51">
        <v>38</v>
      </c>
      <c r="D963" s="52">
        <v>0.88400000000000001</v>
      </c>
      <c r="E963" s="52">
        <v>0.93255581984193969</v>
      </c>
      <c r="F963" s="52">
        <v>0.9477171748123181</v>
      </c>
      <c r="G963" s="52">
        <v>0.96700000000000008</v>
      </c>
      <c r="H963" s="52">
        <v>1.019701977583692</v>
      </c>
      <c r="I963" s="52">
        <v>1.1443390124333306</v>
      </c>
      <c r="J963" s="52">
        <v>1.8109999999999999</v>
      </c>
      <c r="K963" s="52">
        <v>1.9139408969431846</v>
      </c>
      <c r="L963" s="52">
        <v>2.1262058528373959</v>
      </c>
      <c r="M963" s="53">
        <v>146.72</v>
      </c>
      <c r="N963" s="53">
        <v>137.58518748939699</v>
      </c>
      <c r="O963" s="53">
        <v>133.47105732375951</v>
      </c>
      <c r="P963" s="53">
        <v>78.37</v>
      </c>
      <c r="Q963" s="53">
        <v>73.302100390472944</v>
      </c>
      <c r="R963" s="53">
        <v>71.835066074377934</v>
      </c>
      <c r="S963" s="53">
        <v>68.349999999999994</v>
      </c>
      <c r="T963" s="53">
        <v>64.283087098924042</v>
      </c>
      <c r="U963" s="53">
        <v>61.635991249381583</v>
      </c>
      <c r="V963" s="53">
        <v>141.88999999999999</v>
      </c>
      <c r="W963" s="53">
        <v>140.29588776916114</v>
      </c>
      <c r="X963" s="53">
        <v>152.73613792630343</v>
      </c>
      <c r="Y963" s="54">
        <v>2620</v>
      </c>
      <c r="Z963" s="54">
        <v>2646</v>
      </c>
      <c r="AA963" s="54">
        <v>3025</v>
      </c>
      <c r="AB963" s="51">
        <v>19</v>
      </c>
      <c r="AC963" s="37"/>
    </row>
    <row r="964" spans="1:29" s="1" customFormat="1" x14ac:dyDescent="0.25">
      <c r="A964" s="51" t="s">
        <v>1745</v>
      </c>
      <c r="B964" s="51" t="s">
        <v>3600</v>
      </c>
      <c r="C964" s="51">
        <v>39</v>
      </c>
      <c r="D964" s="52">
        <v>0.95299999999999996</v>
      </c>
      <c r="E964" s="52">
        <v>0.96859649122807012</v>
      </c>
      <c r="F964" s="52">
        <v>0.97956909361069833</v>
      </c>
      <c r="G964" s="52">
        <v>0.55399999999999994</v>
      </c>
      <c r="H964" s="52">
        <v>0.51354732560211391</v>
      </c>
      <c r="I964" s="52">
        <v>0.49956213022617102</v>
      </c>
      <c r="J964" s="52">
        <v>0.91400000000000003</v>
      </c>
      <c r="K964" s="52">
        <v>0.96375161854892655</v>
      </c>
      <c r="L964" s="52">
        <v>0.99038994489909038</v>
      </c>
      <c r="M964" s="53">
        <v>267.67</v>
      </c>
      <c r="N964" s="53">
        <v>288.19959246775522</v>
      </c>
      <c r="O964" s="53">
        <v>289.92118513150115</v>
      </c>
      <c r="P964" s="53">
        <v>162.15</v>
      </c>
      <c r="Q964" s="53">
        <v>153.57082375049848</v>
      </c>
      <c r="R964" s="53">
        <v>146.2390097839147</v>
      </c>
      <c r="S964" s="53">
        <v>105.52</v>
      </c>
      <c r="T964" s="53">
        <v>134.62876871725675</v>
      </c>
      <c r="U964" s="53">
        <v>143.68217534758645</v>
      </c>
      <c r="V964" s="53">
        <v>148.25</v>
      </c>
      <c r="W964" s="53">
        <v>148.00412995143483</v>
      </c>
      <c r="X964" s="53">
        <v>144.83364484198881</v>
      </c>
      <c r="Y964" s="54">
        <v>2415</v>
      </c>
      <c r="Z964" s="54">
        <v>2484</v>
      </c>
      <c r="AA964" s="54">
        <v>2530</v>
      </c>
      <c r="AB964" s="51">
        <v>18</v>
      </c>
      <c r="AC964" s="52">
        <v>1.1660240963855422</v>
      </c>
    </row>
    <row r="965" spans="1:29" s="1" customFormat="1" x14ac:dyDescent="0.25">
      <c r="A965" s="51" t="s">
        <v>1803</v>
      </c>
      <c r="B965" s="51" t="s">
        <v>3600</v>
      </c>
      <c r="C965" s="51">
        <v>33</v>
      </c>
      <c r="D965" s="52">
        <v>0.72900000000000009</v>
      </c>
      <c r="E965" s="52">
        <v>0.79793977812995243</v>
      </c>
      <c r="F965" s="52">
        <v>0.81804867057232988</v>
      </c>
      <c r="G965" s="52">
        <v>0.433</v>
      </c>
      <c r="H965" s="52">
        <v>0.50256942206594879</v>
      </c>
      <c r="I965" s="52">
        <v>0.72889081939134881</v>
      </c>
      <c r="J965" s="52">
        <v>1.0759999999999998</v>
      </c>
      <c r="K965" s="52">
        <v>1.0468314963757324</v>
      </c>
      <c r="L965" s="52">
        <v>0.95653582070216348</v>
      </c>
      <c r="M965" s="53">
        <v>217.02</v>
      </c>
      <c r="N965" s="53">
        <v>252.33892635533587</v>
      </c>
      <c r="O965" s="53">
        <v>193.4555013817193</v>
      </c>
      <c r="P965" s="53">
        <v>87.24</v>
      </c>
      <c r="Q965" s="53">
        <v>121.14445239964894</v>
      </c>
      <c r="R965" s="53">
        <v>147.41522049260632</v>
      </c>
      <c r="S965" s="53">
        <v>129.78</v>
      </c>
      <c r="T965" s="53">
        <v>131.19447395568693</v>
      </c>
      <c r="U965" s="53">
        <v>46.040280889112971</v>
      </c>
      <c r="V965" s="53">
        <v>93.91</v>
      </c>
      <c r="W965" s="53">
        <v>126.81782838314318</v>
      </c>
      <c r="X965" s="53">
        <v>141.00793891788558</v>
      </c>
      <c r="Y965" s="54">
        <v>1450</v>
      </c>
      <c r="Z965" s="54">
        <v>2080</v>
      </c>
      <c r="AA965" s="54">
        <v>2541</v>
      </c>
      <c r="AB965" s="51">
        <v>4</v>
      </c>
      <c r="AC965" s="37"/>
    </row>
    <row r="966" spans="1:29" s="1" customFormat="1" x14ac:dyDescent="0.25">
      <c r="A966" s="51" t="s">
        <v>1935</v>
      </c>
      <c r="B966" s="51" t="s">
        <v>3600</v>
      </c>
      <c r="C966" s="51">
        <v>33</v>
      </c>
      <c r="D966" s="52">
        <v>0.81099999999999994</v>
      </c>
      <c r="E966" s="52">
        <v>0.86104896843151879</v>
      </c>
      <c r="F966" s="52">
        <v>0.83000725689404931</v>
      </c>
      <c r="G966" s="52">
        <v>0.30399999999999999</v>
      </c>
      <c r="H966" s="52">
        <v>0.44550053861696026</v>
      </c>
      <c r="I966" s="52">
        <v>0.87468078508627922</v>
      </c>
      <c r="J966" s="52">
        <v>0.94099999999999995</v>
      </c>
      <c r="K966" s="52">
        <v>1.2069213346110288</v>
      </c>
      <c r="L966" s="52">
        <v>1.0862513237850908</v>
      </c>
      <c r="M966" s="53">
        <v>291.54000000000002</v>
      </c>
      <c r="N966" s="53">
        <v>261.06587194985445</v>
      </c>
      <c r="O966" s="53">
        <v>157.50574248664395</v>
      </c>
      <c r="P966" s="53">
        <v>94.25</v>
      </c>
      <c r="Q966" s="53">
        <v>96.365010073875084</v>
      </c>
      <c r="R966" s="53">
        <v>126.82815061044896</v>
      </c>
      <c r="S966" s="53">
        <v>197.29</v>
      </c>
      <c r="T966" s="53">
        <v>164.7008618759794</v>
      </c>
      <c r="U966" s="53">
        <v>30.677591876195006</v>
      </c>
      <c r="V966" s="53">
        <v>88.7</v>
      </c>
      <c r="W966" s="53">
        <v>116.30498656816656</v>
      </c>
      <c r="X966" s="53">
        <v>137.76724649381507</v>
      </c>
      <c r="Y966" s="54">
        <v>1470</v>
      </c>
      <c r="Z966" s="54">
        <v>1948</v>
      </c>
      <c r="AA966" s="54">
        <v>2712</v>
      </c>
      <c r="AB966" s="51">
        <v>19</v>
      </c>
      <c r="AC966" s="37"/>
    </row>
    <row r="967" spans="1:29" s="1" customFormat="1" x14ac:dyDescent="0.25">
      <c r="A967" s="51" t="s">
        <v>1514</v>
      </c>
      <c r="B967" s="51" t="s">
        <v>3600</v>
      </c>
      <c r="C967" s="51">
        <v>32</v>
      </c>
      <c r="D967" s="52">
        <v>0.87599999999999989</v>
      </c>
      <c r="E967" s="52">
        <v>0.88968436219550628</v>
      </c>
      <c r="F967" s="52">
        <v>0.93614658523042749</v>
      </c>
      <c r="G967" s="52">
        <v>0.69900000000000007</v>
      </c>
      <c r="H967" s="52">
        <v>1.1317557219497845</v>
      </c>
      <c r="I967" s="52">
        <v>1.0718229731870865</v>
      </c>
      <c r="J967" s="52">
        <v>1.5859999999999999</v>
      </c>
      <c r="K967" s="52">
        <v>2.0704723120710602</v>
      </c>
      <c r="L967" s="52">
        <v>1.9513002209668115</v>
      </c>
      <c r="M967" s="53">
        <v>264.36</v>
      </c>
      <c r="N967" s="53">
        <v>171.99086788000557</v>
      </c>
      <c r="O967" s="53">
        <v>179.47750783362665</v>
      </c>
      <c r="P967" s="53">
        <v>116.61</v>
      </c>
      <c r="Q967" s="53">
        <v>94.013161978292175</v>
      </c>
      <c r="R967" s="53">
        <v>98.584581705799025</v>
      </c>
      <c r="S967" s="53">
        <v>147.75</v>
      </c>
      <c r="T967" s="53">
        <v>77.977705901713392</v>
      </c>
      <c r="U967" s="53">
        <v>80.892926127827621</v>
      </c>
      <c r="V967" s="53">
        <v>184.91</v>
      </c>
      <c r="W967" s="53">
        <v>194.6516488463057</v>
      </c>
      <c r="X967" s="53">
        <v>192.36811606644633</v>
      </c>
      <c r="Y967" s="54">
        <v>3580</v>
      </c>
      <c r="Z967" s="54">
        <v>3680</v>
      </c>
      <c r="AA967" s="54">
        <v>3750</v>
      </c>
      <c r="AB967" s="51">
        <v>16</v>
      </c>
      <c r="AC967" s="52">
        <v>0.61806451612903224</v>
      </c>
    </row>
    <row r="968" spans="1:29" s="1" customFormat="1" x14ac:dyDescent="0.25">
      <c r="A968" s="51" t="s">
        <v>552</v>
      </c>
      <c r="B968" s="51" t="s">
        <v>3600</v>
      </c>
      <c r="C968" s="51">
        <v>31</v>
      </c>
      <c r="D968" s="52">
        <v>0.93</v>
      </c>
      <c r="E968" s="52">
        <v>0.94116292458261375</v>
      </c>
      <c r="F968" s="52">
        <v>0.95068003200150597</v>
      </c>
      <c r="G968" s="52">
        <v>1.462</v>
      </c>
      <c r="H968" s="52">
        <v>1.3955787675732492</v>
      </c>
      <c r="I968" s="52">
        <v>0.99756870426917099</v>
      </c>
      <c r="J968" s="52">
        <v>1.7230000000000001</v>
      </c>
      <c r="K968" s="52">
        <v>1.5571233357242706</v>
      </c>
      <c r="L968" s="52">
        <v>1.4940655187439869</v>
      </c>
      <c r="M968" s="53">
        <v>111.88</v>
      </c>
      <c r="N968" s="53">
        <v>119.26142398726732</v>
      </c>
      <c r="O968" s="53">
        <v>168.10051358934354</v>
      </c>
      <c r="P968" s="53">
        <v>94.98</v>
      </c>
      <c r="Q968" s="53">
        <v>106.88858569431495</v>
      </c>
      <c r="R968" s="53">
        <v>112.23859290272406</v>
      </c>
      <c r="S968" s="53">
        <v>16.91</v>
      </c>
      <c r="T968" s="53">
        <v>12.372838292952368</v>
      </c>
      <c r="U968" s="53">
        <v>55.861920686619463</v>
      </c>
      <c r="V968" s="53">
        <v>163.61000000000001</v>
      </c>
      <c r="W968" s="53">
        <v>166.43871110718126</v>
      </c>
      <c r="X968" s="53">
        <v>167.69181152830359</v>
      </c>
      <c r="Y968" s="54">
        <v>3202</v>
      </c>
      <c r="Z968" s="54">
        <v>3202</v>
      </c>
      <c r="AA968" s="54">
        <v>3355</v>
      </c>
      <c r="AB968" s="51">
        <v>21</v>
      </c>
      <c r="AC968" s="52">
        <v>0.80086206896551726</v>
      </c>
    </row>
    <row r="969" spans="1:29" s="1" customFormat="1" x14ac:dyDescent="0.25">
      <c r="A969" s="51" t="s">
        <v>16</v>
      </c>
      <c r="B969" s="51" t="s">
        <v>3600</v>
      </c>
      <c r="C969" s="51">
        <v>30</v>
      </c>
      <c r="D969" s="52">
        <v>0.93900000000000006</v>
      </c>
      <c r="E969" s="52">
        <v>0.93156880189798341</v>
      </c>
      <c r="F969" s="52">
        <v>0.94737662742652218</v>
      </c>
      <c r="G969" s="52">
        <v>0.86199999999999999</v>
      </c>
      <c r="H969" s="52">
        <v>0.81343077805903818</v>
      </c>
      <c r="I969" s="52">
        <v>1.0237510975033206</v>
      </c>
      <c r="J969" s="52">
        <v>2.1190000000000002</v>
      </c>
      <c r="K969" s="52">
        <v>1.9684221916309488</v>
      </c>
      <c r="L969" s="52">
        <v>1.9253143655531564</v>
      </c>
      <c r="M969" s="53">
        <v>230.11</v>
      </c>
      <c r="N969" s="53">
        <v>254.4745271347918</v>
      </c>
      <c r="O969" s="53">
        <v>188.33593974697175</v>
      </c>
      <c r="P969" s="53">
        <v>93.57</v>
      </c>
      <c r="Q969" s="53">
        <v>105.1590525058806</v>
      </c>
      <c r="R969" s="53">
        <v>100.14423019166857</v>
      </c>
      <c r="S969" s="53">
        <v>136.54</v>
      </c>
      <c r="T969" s="53">
        <v>149.3154746289112</v>
      </c>
      <c r="U969" s="53">
        <v>88.191709555303191</v>
      </c>
      <c r="V969" s="53">
        <v>198.29</v>
      </c>
      <c r="W969" s="53">
        <v>206.99741260345951</v>
      </c>
      <c r="X969" s="53">
        <v>192.80912501528161</v>
      </c>
      <c r="Y969" s="54">
        <v>3760</v>
      </c>
      <c r="Z969" s="54">
        <v>3869</v>
      </c>
      <c r="AA969" s="54">
        <v>3941</v>
      </c>
      <c r="AB969" s="51">
        <v>8</v>
      </c>
      <c r="AC969" s="52">
        <v>0.71366279069767447</v>
      </c>
    </row>
    <row r="970" spans="1:29" s="1" customFormat="1" x14ac:dyDescent="0.25">
      <c r="A970" s="51" t="s">
        <v>1299</v>
      </c>
      <c r="B970" s="51" t="s">
        <v>3600</v>
      </c>
      <c r="C970" s="51">
        <v>34</v>
      </c>
      <c r="D970" s="52">
        <v>0.93099999999999994</v>
      </c>
      <c r="E970" s="52">
        <v>0.9542754275427543</v>
      </c>
      <c r="F970" s="52">
        <v>0.9607178464606182</v>
      </c>
      <c r="G970" s="52">
        <v>1.044</v>
      </c>
      <c r="H970" s="52">
        <v>1.0513054392653054</v>
      </c>
      <c r="I970" s="52">
        <v>1</v>
      </c>
      <c r="J970" s="52">
        <v>1.611</v>
      </c>
      <c r="K970" s="52">
        <v>1.3555553321739828</v>
      </c>
      <c r="L970" s="52">
        <v>1.0733368719037508</v>
      </c>
      <c r="M970" s="53">
        <v>176.71</v>
      </c>
      <c r="N970" s="53">
        <v>184</v>
      </c>
      <c r="O970" s="53">
        <v>198.07265657012536</v>
      </c>
      <c r="P970" s="53">
        <v>114.5</v>
      </c>
      <c r="Q970" s="53">
        <v>142.70181100950333</v>
      </c>
      <c r="R970" s="53">
        <v>184.53913375658922</v>
      </c>
      <c r="S970" s="53">
        <v>62.21</v>
      </c>
      <c r="T970" s="53">
        <v>41.298188990496683</v>
      </c>
      <c r="U970" s="53">
        <v>13.533522813536134</v>
      </c>
      <c r="V970" s="53">
        <v>184.42</v>
      </c>
      <c r="W970" s="53">
        <v>193.4402008248162</v>
      </c>
      <c r="X970" s="53">
        <v>198.07265657012536</v>
      </c>
      <c r="Y970" s="54">
        <v>3046</v>
      </c>
      <c r="Z970" s="54">
        <v>3004</v>
      </c>
      <c r="AA970" s="54">
        <v>3335</v>
      </c>
      <c r="AB970" s="51">
        <v>5</v>
      </c>
      <c r="AC970" s="52">
        <v>0.61340425531914888</v>
      </c>
    </row>
    <row r="971" spans="1:29" s="1" customFormat="1" x14ac:dyDescent="0.25">
      <c r="A971" s="51" t="s">
        <v>277</v>
      </c>
      <c r="B971" s="51" t="s">
        <v>3600</v>
      </c>
      <c r="C971" s="51">
        <v>58</v>
      </c>
      <c r="D971" s="52">
        <v>0.95900000000000007</v>
      </c>
      <c r="E971" s="52">
        <v>0.92799471520845567</v>
      </c>
      <c r="F971" s="52">
        <v>0.92479389422903846</v>
      </c>
      <c r="G971" s="52">
        <v>1.0549999999999999</v>
      </c>
      <c r="H971" s="52">
        <v>0.98849017721079868</v>
      </c>
      <c r="I971" s="52">
        <v>0.96911717914412876</v>
      </c>
      <c r="J971" s="52">
        <v>2.3420000000000001</v>
      </c>
      <c r="K971" s="52">
        <v>2.1218667860483054</v>
      </c>
      <c r="L971" s="52">
        <v>1.7558673380795276</v>
      </c>
      <c r="M971" s="53">
        <v>185.11</v>
      </c>
      <c r="N971" s="53">
        <v>188.07805665387264</v>
      </c>
      <c r="O971" s="53">
        <v>191.57897674527914</v>
      </c>
      <c r="P971" s="53">
        <v>83.4</v>
      </c>
      <c r="Q971" s="53">
        <v>87.617805591597957</v>
      </c>
      <c r="R971" s="53">
        <v>105.73832857428232</v>
      </c>
      <c r="S971" s="53">
        <v>101.71</v>
      </c>
      <c r="T971" s="53">
        <v>100.46025106227468</v>
      </c>
      <c r="U971" s="53">
        <v>85.840648170996815</v>
      </c>
      <c r="V971" s="53">
        <v>195.29</v>
      </c>
      <c r="W971" s="53">
        <v>185.91331155124919</v>
      </c>
      <c r="X971" s="53">
        <v>185.66247752670355</v>
      </c>
      <c r="Y971" s="54">
        <v>3360</v>
      </c>
      <c r="Z971" s="54">
        <v>3456</v>
      </c>
      <c r="AA971" s="54">
        <v>3520</v>
      </c>
      <c r="AB971" s="51">
        <v>16</v>
      </c>
      <c r="AC971" s="52">
        <v>0.57057142857142862</v>
      </c>
    </row>
    <row r="972" spans="1:29" s="1" customFormat="1" x14ac:dyDescent="0.25">
      <c r="A972" s="51" t="s">
        <v>1953</v>
      </c>
      <c r="B972" s="51" t="s">
        <v>3600</v>
      </c>
      <c r="C972" s="51">
        <v>33</v>
      </c>
      <c r="D972" s="52">
        <v>0.79299999999999993</v>
      </c>
      <c r="E972" s="52">
        <v>0.71531531531531534</v>
      </c>
      <c r="F972" s="52">
        <v>0.78689598689598694</v>
      </c>
      <c r="G972" s="52">
        <v>1.0369999999999999</v>
      </c>
      <c r="H972" s="52">
        <v>0.9495593574091189</v>
      </c>
      <c r="I972" s="52">
        <v>0.33993668286061302</v>
      </c>
      <c r="J972" s="52">
        <v>1.1159999999999999</v>
      </c>
      <c r="K972" s="52">
        <v>1.0661040089363287</v>
      </c>
      <c r="L972" s="52">
        <v>1.0694448346585004</v>
      </c>
      <c r="M972" s="53">
        <v>137.29</v>
      </c>
      <c r="N972" s="53">
        <v>174.61335927667494</v>
      </c>
      <c r="O972" s="53">
        <v>467.94515510274016</v>
      </c>
      <c r="P972" s="53">
        <v>127.54</v>
      </c>
      <c r="Q972" s="53">
        <v>155.52492799950585</v>
      </c>
      <c r="R972" s="53">
        <v>148.74233680049144</v>
      </c>
      <c r="S972" s="53">
        <v>9.74</v>
      </c>
      <c r="T972" s="53">
        <v>19.088431277169086</v>
      </c>
      <c r="U972" s="53">
        <v>319.20281830224872</v>
      </c>
      <c r="V972" s="53">
        <v>142.37</v>
      </c>
      <c r="W972" s="53">
        <v>165.80574922980705</v>
      </c>
      <c r="X972" s="53">
        <v>159.07172378632055</v>
      </c>
      <c r="Y972" s="54">
        <v>2079</v>
      </c>
      <c r="Z972" s="54">
        <v>3396</v>
      </c>
      <c r="AA972" s="54">
        <v>3459</v>
      </c>
      <c r="AB972" s="51">
        <v>7</v>
      </c>
      <c r="AC972" s="52">
        <v>0.3139252336448598</v>
      </c>
    </row>
    <row r="973" spans="1:29" s="1" customFormat="1" x14ac:dyDescent="0.25">
      <c r="A973" s="51" t="s">
        <v>1811</v>
      </c>
      <c r="B973" s="51" t="s">
        <v>3600</v>
      </c>
      <c r="C973" s="51">
        <v>31</v>
      </c>
      <c r="D973" s="52">
        <v>0.92099999999999993</v>
      </c>
      <c r="E973" s="52">
        <v>0.94611087236785563</v>
      </c>
      <c r="F973" s="52">
        <v>0.96892265193370164</v>
      </c>
      <c r="G973" s="52">
        <v>1.4259999999999999</v>
      </c>
      <c r="H973" s="52">
        <v>1.8259747925242584</v>
      </c>
      <c r="I973" s="52">
        <v>1.1425098734791015</v>
      </c>
      <c r="J973" s="52">
        <v>3.9789999999999996</v>
      </c>
      <c r="K973" s="52">
        <v>3.3314487829332147</v>
      </c>
      <c r="L973" s="52">
        <v>3.3621036030115845</v>
      </c>
      <c r="M973" s="53">
        <v>180.02</v>
      </c>
      <c r="N973" s="53">
        <v>141.30430875001167</v>
      </c>
      <c r="O973" s="53">
        <v>217.95353157783487</v>
      </c>
      <c r="P973" s="53">
        <v>64.5</v>
      </c>
      <c r="Q973" s="53">
        <v>77.449218842683564</v>
      </c>
      <c r="R973" s="53">
        <v>74.06495789251187</v>
      </c>
      <c r="S973" s="53">
        <v>115.53</v>
      </c>
      <c r="T973" s="53">
        <v>63.855089907328114</v>
      </c>
      <c r="U973" s="53">
        <v>143.888573685323</v>
      </c>
      <c r="V973" s="53">
        <v>256.63</v>
      </c>
      <c r="W973" s="53">
        <v>258.01810585258636</v>
      </c>
      <c r="X973" s="53">
        <v>249.01406178731546</v>
      </c>
      <c r="Y973" s="54">
        <v>3540</v>
      </c>
      <c r="Z973" s="54">
        <v>3650</v>
      </c>
      <c r="AA973" s="54">
        <v>3710</v>
      </c>
      <c r="AB973" s="51">
        <v>14</v>
      </c>
      <c r="AC973" s="37"/>
    </row>
    <row r="974" spans="1:29" s="1" customFormat="1" x14ac:dyDescent="0.25">
      <c r="A974" s="51" t="s">
        <v>3625</v>
      </c>
      <c r="B974" s="51" t="s">
        <v>3600</v>
      </c>
      <c r="C974" s="51">
        <v>39</v>
      </c>
      <c r="D974" s="52">
        <v>0.93099999999999994</v>
      </c>
      <c r="E974" s="52">
        <v>0.96956905860410325</v>
      </c>
      <c r="F974" s="52">
        <v>0.97658829907831834</v>
      </c>
      <c r="G974" s="52">
        <v>0.60599999999999998</v>
      </c>
      <c r="H974" s="52">
        <v>0.77240143369175629</v>
      </c>
      <c r="I974" s="52">
        <v>0.57190367301638934</v>
      </c>
      <c r="J974" s="52">
        <v>1.337</v>
      </c>
      <c r="K974" s="52">
        <v>1.0646583539183749</v>
      </c>
      <c r="L974" s="52">
        <v>0.94178333632688294</v>
      </c>
      <c r="M974" s="53">
        <v>258.82</v>
      </c>
      <c r="N974" s="53">
        <v>211.24908119565731</v>
      </c>
      <c r="O974" s="53">
        <v>262.45967142507021</v>
      </c>
      <c r="P974" s="53">
        <v>117.23</v>
      </c>
      <c r="Q974" s="53">
        <v>153.25958095483253</v>
      </c>
      <c r="R974" s="53">
        <v>159.38023568360703</v>
      </c>
      <c r="S974" s="53">
        <v>141.59</v>
      </c>
      <c r="T974" s="53">
        <v>57.989500240824775</v>
      </c>
      <c r="U974" s="53">
        <v>103.0794357414632</v>
      </c>
      <c r="V974" s="53">
        <v>156.75</v>
      </c>
      <c r="W974" s="53">
        <v>163.16909318159193</v>
      </c>
      <c r="X974" s="53">
        <v>150.10165010667234</v>
      </c>
      <c r="Y974" s="54">
        <v>2835</v>
      </c>
      <c r="Z974" s="54">
        <v>2916</v>
      </c>
      <c r="AA974" s="54">
        <v>2970</v>
      </c>
      <c r="AB974" s="51">
        <v>21</v>
      </c>
      <c r="AC974" s="52">
        <v>0.54113043478260869</v>
      </c>
    </row>
    <row r="975" spans="1:29" s="1" customFormat="1" x14ac:dyDescent="0.25">
      <c r="A975" s="51" t="s">
        <v>1747</v>
      </c>
      <c r="B975" s="51" t="s">
        <v>3600</v>
      </c>
      <c r="C975" s="51">
        <v>51</v>
      </c>
      <c r="D975" s="52">
        <v>0.91299999999999992</v>
      </c>
      <c r="E975" s="52">
        <v>0.97160766961651912</v>
      </c>
      <c r="F975" s="52">
        <v>0.97744499907561466</v>
      </c>
      <c r="G975" s="52">
        <v>0.77800000000000002</v>
      </c>
      <c r="H975" s="52">
        <v>0.97220396759108119</v>
      </c>
      <c r="I975" s="52">
        <v>1.2075636807312657</v>
      </c>
      <c r="J975" s="52">
        <v>1.23</v>
      </c>
      <c r="K975" s="52">
        <v>1.6464780641918575</v>
      </c>
      <c r="L975" s="52">
        <v>1.6294939271255062</v>
      </c>
      <c r="M975" s="53">
        <v>267.63</v>
      </c>
      <c r="N975" s="53">
        <v>215.10449204054737</v>
      </c>
      <c r="O975" s="53">
        <v>181.6216824949073</v>
      </c>
      <c r="P975" s="53">
        <v>169.23</v>
      </c>
      <c r="Q975" s="53">
        <v>127.01380307251743</v>
      </c>
      <c r="R975" s="53">
        <v>134.59378016894152</v>
      </c>
      <c r="S975" s="53">
        <v>98.4</v>
      </c>
      <c r="T975" s="53">
        <v>88.090688968029951</v>
      </c>
      <c r="U975" s="53">
        <v>47.02790232596579</v>
      </c>
      <c r="V975" s="53">
        <v>208.22</v>
      </c>
      <c r="W975" s="53">
        <v>209.1254406084843</v>
      </c>
      <c r="X975" s="53">
        <v>219.31974741415559</v>
      </c>
      <c r="Y975" s="54">
        <v>4095</v>
      </c>
      <c r="Z975" s="54">
        <v>4212</v>
      </c>
      <c r="AA975" s="54">
        <v>4262</v>
      </c>
      <c r="AB975" s="51">
        <v>20</v>
      </c>
      <c r="AC975" s="52">
        <v>0.5415824235072112</v>
      </c>
    </row>
    <row r="976" spans="1:29" s="1" customFormat="1" x14ac:dyDescent="0.25">
      <c r="A976" s="51" t="s">
        <v>1044</v>
      </c>
      <c r="B976" s="51" t="s">
        <v>3600</v>
      </c>
      <c r="C976" s="51">
        <v>32</v>
      </c>
      <c r="D976" s="52">
        <v>1</v>
      </c>
      <c r="E976" s="52">
        <v>1</v>
      </c>
      <c r="F976" s="52">
        <v>1</v>
      </c>
      <c r="G976" s="52">
        <v>0.54899999999999993</v>
      </c>
      <c r="H976" s="52">
        <v>0.50290810699294597</v>
      </c>
      <c r="I976" s="52">
        <v>0.36592959801167063</v>
      </c>
      <c r="J976" s="52">
        <v>0.70400000000000007</v>
      </c>
      <c r="K976" s="52">
        <v>0.60462099097552136</v>
      </c>
      <c r="L976" s="52">
        <v>0.45678419073633797</v>
      </c>
      <c r="M976" s="53">
        <v>266.76</v>
      </c>
      <c r="N976" s="53">
        <v>292.00697886183383</v>
      </c>
      <c r="O976" s="53">
        <v>397.17910131468477</v>
      </c>
      <c r="P976" s="53">
        <v>208.03</v>
      </c>
      <c r="Q976" s="53">
        <v>242.88385477850454</v>
      </c>
      <c r="R976" s="53">
        <v>318.17998921642004</v>
      </c>
      <c r="S976" s="53">
        <v>58.73</v>
      </c>
      <c r="T976" s="53">
        <v>49.12312408332928</v>
      </c>
      <c r="U976" s="53">
        <v>78.999112098264703</v>
      </c>
      <c r="V976" s="53">
        <v>146.41999999999999</v>
      </c>
      <c r="W976" s="53">
        <v>146.85267696813403</v>
      </c>
      <c r="X976" s="53">
        <v>145.33958888271917</v>
      </c>
      <c r="Y976" s="54">
        <v>2835</v>
      </c>
      <c r="Z976" s="54">
        <v>2916</v>
      </c>
      <c r="AA976" s="54">
        <v>2970</v>
      </c>
      <c r="AB976" s="51">
        <v>33</v>
      </c>
      <c r="AC976" s="52">
        <v>0.25942857142857145</v>
      </c>
    </row>
    <row r="977" spans="1:29" s="1" customFormat="1" x14ac:dyDescent="0.25">
      <c r="A977" s="51" t="s">
        <v>1477</v>
      </c>
      <c r="B977" s="51" t="s">
        <v>3600</v>
      </c>
      <c r="C977" s="51">
        <v>40</v>
      </c>
      <c r="D977" s="52">
        <v>0.8859999999999999</v>
      </c>
      <c r="E977" s="52">
        <v>0.94291859695565849</v>
      </c>
      <c r="F977" s="52">
        <v>0.96582346609257264</v>
      </c>
      <c r="G977" s="52">
        <v>0.70900000000000007</v>
      </c>
      <c r="H977" s="52">
        <v>0.91530439377690742</v>
      </c>
      <c r="I977" s="52">
        <v>0.88214302970064673</v>
      </c>
      <c r="J977" s="52">
        <v>2.04</v>
      </c>
      <c r="K977" s="52">
        <v>1.7276039497075268</v>
      </c>
      <c r="L977" s="52">
        <v>1.0710221320885955</v>
      </c>
      <c r="M977" s="53">
        <v>228.99</v>
      </c>
      <c r="N977" s="53">
        <v>183.95094412769896</v>
      </c>
      <c r="O977" s="53">
        <v>176.93102902932119</v>
      </c>
      <c r="P977" s="53">
        <v>79.58</v>
      </c>
      <c r="Q977" s="53">
        <v>97.45932071294321</v>
      </c>
      <c r="R977" s="53">
        <v>145.72852354751114</v>
      </c>
      <c r="S977" s="53">
        <v>149.41</v>
      </c>
      <c r="T977" s="53">
        <v>86.491623414755765</v>
      </c>
      <c r="U977" s="53">
        <v>31.202505481810039</v>
      </c>
      <c r="V977" s="53">
        <v>162.34</v>
      </c>
      <c r="W977" s="53">
        <v>168.37110739949327</v>
      </c>
      <c r="X977" s="53">
        <v>156.07847399597847</v>
      </c>
      <c r="Y977" s="54">
        <v>3030</v>
      </c>
      <c r="Z977" s="54">
        <v>3110</v>
      </c>
      <c r="AA977" s="54">
        <v>3170</v>
      </c>
      <c r="AB977" s="51">
        <v>14</v>
      </c>
      <c r="AC977" s="52">
        <v>0.79593787335722821</v>
      </c>
    </row>
    <row r="978" spans="1:29" s="1" customFormat="1" x14ac:dyDescent="0.25">
      <c r="A978" s="51" t="s">
        <v>1011</v>
      </c>
      <c r="B978" s="51" t="s">
        <v>3600</v>
      </c>
      <c r="C978" s="51">
        <v>39</v>
      </c>
      <c r="D978" s="52">
        <v>0.91200000000000003</v>
      </c>
      <c r="E978" s="52">
        <v>0.91532866140335312</v>
      </c>
      <c r="F978" s="52">
        <v>0.91819483578918193</v>
      </c>
      <c r="G978" s="52">
        <v>0.82499999999999996</v>
      </c>
      <c r="H978" s="52">
        <v>0.58905108727137034</v>
      </c>
      <c r="I978" s="52">
        <v>1.000944730914574</v>
      </c>
      <c r="J978" s="52">
        <v>1.3430000000000002</v>
      </c>
      <c r="K978" s="52">
        <v>1.2961170205130415</v>
      </c>
      <c r="L978" s="52">
        <v>1.330860286246434</v>
      </c>
      <c r="M978" s="53">
        <v>234.24</v>
      </c>
      <c r="N978" s="53">
        <v>339.82193372174481</v>
      </c>
      <c r="O978" s="53">
        <v>200.99761703759657</v>
      </c>
      <c r="P978" s="53">
        <v>143.9</v>
      </c>
      <c r="Q978" s="53">
        <v>154.44012876107371</v>
      </c>
      <c r="R978" s="53">
        <v>151.17101906136071</v>
      </c>
      <c r="S978" s="53">
        <v>90.33</v>
      </c>
      <c r="T978" s="53">
        <v>185.3818049606711</v>
      </c>
      <c r="U978" s="53">
        <v>49.826597976235853</v>
      </c>
      <c r="V978" s="53">
        <v>193.32</v>
      </c>
      <c r="W978" s="53">
        <v>200.17247953745334</v>
      </c>
      <c r="X978" s="53">
        <v>201.18750570016766</v>
      </c>
      <c r="Y978" s="54">
        <v>3402</v>
      </c>
      <c r="Z978" s="54">
        <v>3802</v>
      </c>
      <c r="AA978" s="54">
        <v>3872</v>
      </c>
      <c r="AB978" s="51">
        <v>8</v>
      </c>
      <c r="AC978" s="52">
        <v>0.41707602339181288</v>
      </c>
    </row>
    <row r="979" spans="1:29" s="1" customFormat="1" x14ac:dyDescent="0.25">
      <c r="A979" s="51" t="s">
        <v>1748</v>
      </c>
      <c r="B979" s="51" t="s">
        <v>3600</v>
      </c>
      <c r="C979" s="51">
        <v>33</v>
      </c>
      <c r="D979" s="52">
        <v>0.83200000000000007</v>
      </c>
      <c r="E979" s="52">
        <v>0.88974287311347122</v>
      </c>
      <c r="F979" s="52">
        <v>0.90697940503432495</v>
      </c>
      <c r="G979" s="52">
        <v>0.68599999999999994</v>
      </c>
      <c r="H979" s="52">
        <v>0.78154491436560647</v>
      </c>
      <c r="I979" s="52">
        <v>0.78382586896784456</v>
      </c>
      <c r="J979" s="52">
        <v>1.0549999999999999</v>
      </c>
      <c r="K979" s="52">
        <v>1.0223911663743508</v>
      </c>
      <c r="L979" s="52">
        <v>0.90765417487760358</v>
      </c>
      <c r="M979" s="53">
        <v>196.68</v>
      </c>
      <c r="N979" s="53">
        <v>181.25384729580611</v>
      </c>
      <c r="O979" s="53">
        <v>193.7861019219792</v>
      </c>
      <c r="P979" s="53">
        <v>127.85</v>
      </c>
      <c r="Q979" s="53">
        <v>138.55560104807194</v>
      </c>
      <c r="R979" s="53">
        <v>167.34849454459845</v>
      </c>
      <c r="S979" s="53">
        <v>68.83</v>
      </c>
      <c r="T979" s="53">
        <v>42.698246247734176</v>
      </c>
      <c r="U979" s="53">
        <v>26.437607377380754</v>
      </c>
      <c r="V979" s="53">
        <v>134.83000000000001</v>
      </c>
      <c r="W979" s="53">
        <v>141.65802256323749</v>
      </c>
      <c r="X979" s="53">
        <v>151.89455973288665</v>
      </c>
      <c r="Y979" s="54">
        <v>2793</v>
      </c>
      <c r="Z979" s="54">
        <v>3164</v>
      </c>
      <c r="AA979" s="54">
        <v>3223</v>
      </c>
      <c r="AB979" s="51">
        <v>6</v>
      </c>
      <c r="AC979" s="52">
        <v>0.56232142857142853</v>
      </c>
    </row>
    <row r="980" spans="1:29" s="1" customFormat="1" x14ac:dyDescent="0.25">
      <c r="A980" s="51" t="s">
        <v>545</v>
      </c>
      <c r="B980" s="51" t="s">
        <v>3600</v>
      </c>
      <c r="C980" s="51">
        <v>42</v>
      </c>
      <c r="D980" s="52">
        <v>0.96900000000000008</v>
      </c>
      <c r="E980" s="52">
        <v>0.98148474695820842</v>
      </c>
      <c r="F980" s="52">
        <v>0.97722095671981779</v>
      </c>
      <c r="G980" s="52">
        <v>0.67900000000000005</v>
      </c>
      <c r="H980" s="52">
        <v>0.77194364082245548</v>
      </c>
      <c r="I980" s="52">
        <v>0.97825690748705985</v>
      </c>
      <c r="J980" s="52">
        <v>1.8730000000000002</v>
      </c>
      <c r="K980" s="52">
        <v>1.8274826120556413</v>
      </c>
      <c r="L980" s="52">
        <v>1.8830360118577767</v>
      </c>
      <c r="M980" s="53">
        <v>167.23</v>
      </c>
      <c r="N980" s="53">
        <v>168.29245011574477</v>
      </c>
      <c r="O980" s="53">
        <v>163.79925426380194</v>
      </c>
      <c r="P980" s="53">
        <v>60.65</v>
      </c>
      <c r="Q980" s="53">
        <v>71.088110939204967</v>
      </c>
      <c r="R980" s="53">
        <v>85.095426171220794</v>
      </c>
      <c r="S980" s="53">
        <v>106.58</v>
      </c>
      <c r="T980" s="53">
        <v>97.204339176539818</v>
      </c>
      <c r="U980" s="53">
        <v>78.703828092581148</v>
      </c>
      <c r="V980" s="53">
        <v>113.61</v>
      </c>
      <c r="W980" s="53">
        <v>129.91228666527951</v>
      </c>
      <c r="X980" s="53">
        <v>160.23775192479349</v>
      </c>
      <c r="Y980" s="54">
        <v>1990</v>
      </c>
      <c r="Z980" s="54">
        <v>2050</v>
      </c>
      <c r="AA980" s="54">
        <v>2860</v>
      </c>
      <c r="AB980" s="51">
        <v>5</v>
      </c>
      <c r="AC980" s="52">
        <v>0.34378571428571431</v>
      </c>
    </row>
    <row r="981" spans="1:29" s="1" customFormat="1" x14ac:dyDescent="0.25">
      <c r="A981" s="51" t="s">
        <v>1558</v>
      </c>
      <c r="B981" s="51" t="s">
        <v>3600</v>
      </c>
      <c r="C981" s="51">
        <v>35</v>
      </c>
      <c r="D981" s="52">
        <v>1</v>
      </c>
      <c r="E981" s="52">
        <v>1</v>
      </c>
      <c r="F981" s="52">
        <v>1</v>
      </c>
      <c r="G981" s="52">
        <v>0.70700000000000007</v>
      </c>
      <c r="H981" s="52">
        <v>0.90359199117995348</v>
      </c>
      <c r="I981" s="52">
        <v>0.74594286563762047</v>
      </c>
      <c r="J981" s="52">
        <v>0.70700000000000007</v>
      </c>
      <c r="K981" s="52">
        <v>0.90359199117995348</v>
      </c>
      <c r="L981" s="52">
        <v>0.74594286563762047</v>
      </c>
      <c r="M981" s="53">
        <v>247.38</v>
      </c>
      <c r="N981" s="53">
        <v>198.45276587008959</v>
      </c>
      <c r="O981" s="53">
        <v>220.14650616078586</v>
      </c>
      <c r="P981" s="53">
        <v>247.38</v>
      </c>
      <c r="Q981" s="53">
        <v>198.45276587008959</v>
      </c>
      <c r="R981" s="53">
        <v>220.14650616078586</v>
      </c>
      <c r="S981" s="53">
        <v>0</v>
      </c>
      <c r="T981" s="53">
        <v>0</v>
      </c>
      <c r="U981" s="53">
        <v>0</v>
      </c>
      <c r="V981" s="53">
        <v>174.85</v>
      </c>
      <c r="W981" s="53">
        <v>179.32032986772336</v>
      </c>
      <c r="X981" s="53">
        <v>164.21671566568668</v>
      </c>
      <c r="Y981" s="54">
        <v>2688</v>
      </c>
      <c r="Z981" s="54">
        <v>2764</v>
      </c>
      <c r="AA981" s="54">
        <v>2816</v>
      </c>
      <c r="AB981" s="51">
        <v>29</v>
      </c>
      <c r="AC981" s="52">
        <v>0.23555555555555555</v>
      </c>
    </row>
    <row r="982" spans="1:29" s="1" customFormat="1" x14ac:dyDescent="0.25">
      <c r="A982" s="51" t="s">
        <v>1291</v>
      </c>
      <c r="B982" s="51" t="s">
        <v>3600</v>
      </c>
      <c r="C982" s="51">
        <v>60</v>
      </c>
      <c r="D982" s="52">
        <v>0.91</v>
      </c>
      <c r="E982" s="52">
        <v>0.94071198262815026</v>
      </c>
      <c r="F982" s="52">
        <v>0.97612339766164247</v>
      </c>
      <c r="G982" s="52">
        <v>0.81200000000000006</v>
      </c>
      <c r="H982" s="52">
        <v>1.1709379097747821</v>
      </c>
      <c r="I982" s="52">
        <v>0.8906670610856382</v>
      </c>
      <c r="J982" s="52">
        <v>1.2529999999999999</v>
      </c>
      <c r="K982" s="52">
        <v>1.541879556515944</v>
      </c>
      <c r="L982" s="52">
        <v>1.3037472612171019</v>
      </c>
      <c r="M982" s="53">
        <v>150.66</v>
      </c>
      <c r="N982" s="53">
        <v>115.61088740777778</v>
      </c>
      <c r="O982" s="53">
        <v>163.16910555527937</v>
      </c>
      <c r="P982" s="53">
        <v>97.7</v>
      </c>
      <c r="Q982" s="53">
        <v>87.797500314721333</v>
      </c>
      <c r="R982" s="53">
        <v>111.47049127391607</v>
      </c>
      <c r="S982" s="53">
        <v>52.96</v>
      </c>
      <c r="T982" s="53">
        <v>27.813387093056448</v>
      </c>
      <c r="U982" s="53">
        <v>51.698614281363291</v>
      </c>
      <c r="V982" s="53">
        <v>122.38</v>
      </c>
      <c r="W982" s="53">
        <v>135.37317084847098</v>
      </c>
      <c r="X982" s="53">
        <v>145.32934770489294</v>
      </c>
      <c r="Y982" s="54">
        <v>2620</v>
      </c>
      <c r="Z982" s="54">
        <v>2862</v>
      </c>
      <c r="AA982" s="54">
        <v>2915</v>
      </c>
      <c r="AB982" s="51">
        <v>6</v>
      </c>
      <c r="AC982" s="52">
        <v>0.61925925925925929</v>
      </c>
    </row>
    <row r="983" spans="1:29" s="1" customFormat="1" x14ac:dyDescent="0.25">
      <c r="A983" s="51" t="s">
        <v>1761</v>
      </c>
      <c r="B983" s="51" t="s">
        <v>3600</v>
      </c>
      <c r="C983" s="51">
        <v>33</v>
      </c>
      <c r="D983" s="52">
        <v>0.89400000000000002</v>
      </c>
      <c r="E983" s="52">
        <v>0.92656729504603241</v>
      </c>
      <c r="F983" s="52">
        <v>0.95215311004784686</v>
      </c>
      <c r="G983" s="52">
        <v>1.2529999999999999</v>
      </c>
      <c r="H983" s="52">
        <v>1.083567410326066</v>
      </c>
      <c r="I983" s="52">
        <v>0.99668258131038034</v>
      </c>
      <c r="J983" s="52">
        <v>1.2529999999999999</v>
      </c>
      <c r="K983" s="52">
        <v>1.083567410326066</v>
      </c>
      <c r="L983" s="52">
        <v>1.1528190680309733</v>
      </c>
      <c r="M983" s="53">
        <v>121.49</v>
      </c>
      <c r="N983" s="53">
        <v>141.53469121010784</v>
      </c>
      <c r="O983" s="53">
        <v>154.99953675823414</v>
      </c>
      <c r="P983" s="53">
        <v>121.49</v>
      </c>
      <c r="Q983" s="53">
        <v>141.53469121010784</v>
      </c>
      <c r="R983" s="53">
        <v>134.00657803307547</v>
      </c>
      <c r="S983" s="53">
        <v>0</v>
      </c>
      <c r="T983" s="53">
        <v>0</v>
      </c>
      <c r="U983" s="53">
        <v>20.992958725158662</v>
      </c>
      <c r="V983" s="53">
        <v>152.22</v>
      </c>
      <c r="W983" s="53">
        <v>153.36237882583598</v>
      </c>
      <c r="X983" s="53">
        <v>154.48533839810997</v>
      </c>
      <c r="Y983" s="54">
        <v>2914</v>
      </c>
      <c r="Z983" s="54">
        <v>2998</v>
      </c>
      <c r="AA983" s="54">
        <v>3053</v>
      </c>
      <c r="AB983" s="51">
        <v>16</v>
      </c>
      <c r="AC983" s="52">
        <v>0.4259090909090909</v>
      </c>
    </row>
    <row r="984" spans="1:29" s="1" customFormat="1" x14ac:dyDescent="0.25">
      <c r="A984" s="51" t="s">
        <v>1989</v>
      </c>
      <c r="B984" s="51" t="s">
        <v>3600</v>
      </c>
      <c r="C984" s="51">
        <v>32</v>
      </c>
      <c r="D984" s="52">
        <v>0.93099999999999994</v>
      </c>
      <c r="E984" s="52">
        <v>0.95287132874481162</v>
      </c>
      <c r="F984" s="52">
        <v>0.98172739244951712</v>
      </c>
      <c r="G984" s="52">
        <v>0.80200000000000005</v>
      </c>
      <c r="H984" s="52">
        <v>0.7904677013171546</v>
      </c>
      <c r="I984" s="52">
        <v>0.95060027123135282</v>
      </c>
      <c r="J984" s="52">
        <v>1.9330000000000001</v>
      </c>
      <c r="K984" s="52">
        <v>1.6099645204897832</v>
      </c>
      <c r="L984" s="52">
        <v>1.6716928876408816</v>
      </c>
      <c r="M984" s="53">
        <v>239.33</v>
      </c>
      <c r="N984" s="53">
        <v>249.64348523095697</v>
      </c>
      <c r="O984" s="53">
        <v>191.78922853891225</v>
      </c>
      <c r="P984" s="53">
        <v>99.3</v>
      </c>
      <c r="Q984" s="53">
        <v>122.57109359110866</v>
      </c>
      <c r="R984" s="53">
        <v>109.0600396856551</v>
      </c>
      <c r="S984" s="53">
        <v>140.03</v>
      </c>
      <c r="T984" s="53">
        <v>127.07239163984831</v>
      </c>
      <c r="U984" s="53">
        <v>82.72918885325717</v>
      </c>
      <c r="V984" s="53">
        <v>191.94</v>
      </c>
      <c r="W984" s="53">
        <v>197.3351119193176</v>
      </c>
      <c r="X984" s="53">
        <v>182.31489266834191</v>
      </c>
      <c r="Y984" s="54">
        <v>3040</v>
      </c>
      <c r="Z984" s="54">
        <v>3130</v>
      </c>
      <c r="AA984" s="54">
        <v>3190</v>
      </c>
      <c r="AB984" s="51">
        <v>18</v>
      </c>
      <c r="AC984" s="37"/>
    </row>
    <row r="985" spans="1:29" s="1" customFormat="1" x14ac:dyDescent="0.25">
      <c r="A985" s="51" t="s">
        <v>1485</v>
      </c>
      <c r="B985" s="51" t="s">
        <v>3600</v>
      </c>
      <c r="C985" s="51">
        <v>57</v>
      </c>
      <c r="D985" s="52">
        <v>0.83099999999999996</v>
      </c>
      <c r="E985" s="52">
        <v>0.87453561193079288</v>
      </c>
      <c r="F985" s="52">
        <v>0.85470765384396841</v>
      </c>
      <c r="G985" s="52">
        <v>0.43</v>
      </c>
      <c r="H985" s="52">
        <v>0.92483416113870465</v>
      </c>
      <c r="I985" s="52">
        <v>0.92761023349821814</v>
      </c>
      <c r="J985" s="52">
        <v>0.90900000000000003</v>
      </c>
      <c r="K985" s="52">
        <v>1.022673154189244</v>
      </c>
      <c r="L985" s="52">
        <v>0.92761023349821814</v>
      </c>
      <c r="M985" s="53">
        <v>304.38</v>
      </c>
      <c r="N985" s="53">
        <v>176.72917589616461</v>
      </c>
      <c r="O985" s="53">
        <v>160.45172805610147</v>
      </c>
      <c r="P985" s="53">
        <v>144.15</v>
      </c>
      <c r="Q985" s="53">
        <v>159.82152114693989</v>
      </c>
      <c r="R985" s="53">
        <v>160.45172805610147</v>
      </c>
      <c r="S985" s="53">
        <v>160.22999999999999</v>
      </c>
      <c r="T985" s="53">
        <v>16.907654749224722</v>
      </c>
      <c r="U985" s="53">
        <v>0</v>
      </c>
      <c r="V985" s="53">
        <v>130.97999999999999</v>
      </c>
      <c r="W985" s="53">
        <v>163.44517913866397</v>
      </c>
      <c r="X985" s="53">
        <v>148.83666492731288</v>
      </c>
      <c r="Y985" s="54">
        <v>2200</v>
      </c>
      <c r="Z985" s="54">
        <v>2700</v>
      </c>
      <c r="AA985" s="54">
        <v>2750</v>
      </c>
      <c r="AB985" s="51">
        <v>9</v>
      </c>
      <c r="AC985" s="52">
        <v>0.5705394190871369</v>
      </c>
    </row>
    <row r="986" spans="1:29" s="1" customFormat="1" x14ac:dyDescent="0.25">
      <c r="A986" s="51" t="s">
        <v>433</v>
      </c>
      <c r="B986" s="51" t="s">
        <v>3600</v>
      </c>
      <c r="C986" s="51">
        <v>33</v>
      </c>
      <c r="D986" s="52">
        <v>0.90300000000000002</v>
      </c>
      <c r="E986" s="52">
        <v>0.93408701610140454</v>
      </c>
      <c r="F986" s="52">
        <v>0.95594744121715081</v>
      </c>
      <c r="G986" s="52">
        <v>0.78299999999999992</v>
      </c>
      <c r="H986" s="52">
        <v>1</v>
      </c>
      <c r="I986" s="52">
        <v>0.91001422628801931</v>
      </c>
      <c r="J986" s="52">
        <v>2.4260000000000002</v>
      </c>
      <c r="K986" s="52">
        <v>2.1546143665022264</v>
      </c>
      <c r="L986" s="52">
        <v>2.0011404766241894</v>
      </c>
      <c r="M986" s="53">
        <v>187.51</v>
      </c>
      <c r="N986" s="53">
        <v>154.74135745855591</v>
      </c>
      <c r="O986" s="53">
        <v>147.31107091867079</v>
      </c>
      <c r="P986" s="53">
        <v>60.48</v>
      </c>
      <c r="Q986" s="53">
        <v>71.818586130455017</v>
      </c>
      <c r="R986" s="53">
        <v>66.989385198912785</v>
      </c>
      <c r="S986" s="53">
        <v>127.02</v>
      </c>
      <c r="T986" s="53">
        <v>82.922771328100879</v>
      </c>
      <c r="U986" s="53">
        <v>80.321685719758008</v>
      </c>
      <c r="V986" s="53">
        <v>146.76</v>
      </c>
      <c r="W986" s="53">
        <v>154.74135745855591</v>
      </c>
      <c r="X986" s="53">
        <v>134.05517022571374</v>
      </c>
      <c r="Y986" s="54">
        <v>3120</v>
      </c>
      <c r="Z986" s="54">
        <v>3218</v>
      </c>
      <c r="AA986" s="54">
        <v>3278</v>
      </c>
      <c r="AB986" s="51">
        <v>20</v>
      </c>
      <c r="AC986" s="52">
        <v>0.56638888888888894</v>
      </c>
    </row>
    <row r="987" spans="1:29" s="1" customFormat="1" x14ac:dyDescent="0.25">
      <c r="A987" s="51" t="s">
        <v>1631</v>
      </c>
      <c r="B987" s="51" t="s">
        <v>3600</v>
      </c>
      <c r="C987" s="51">
        <v>35</v>
      </c>
      <c r="D987" s="52">
        <v>0.89400000000000002</v>
      </c>
      <c r="E987" s="52">
        <v>0.89094606617802818</v>
      </c>
      <c r="F987" s="52">
        <v>0.88932806324110669</v>
      </c>
      <c r="G987" s="52">
        <v>0.745</v>
      </c>
      <c r="H987" s="52">
        <v>0.81833992744672612</v>
      </c>
      <c r="I987" s="52">
        <v>0.91241036755136851</v>
      </c>
      <c r="J987" s="52">
        <v>1.52</v>
      </c>
      <c r="K987" s="52">
        <v>1.4231387050781912</v>
      </c>
      <c r="L987" s="52">
        <v>1.2393348991327067</v>
      </c>
      <c r="M987" s="53">
        <v>175.43</v>
      </c>
      <c r="N987" s="53">
        <v>167.54113225928154</v>
      </c>
      <c r="O987" s="53">
        <v>141.14341895784784</v>
      </c>
      <c r="P987" s="53">
        <v>85.99</v>
      </c>
      <c r="Q987" s="53">
        <v>96.340291728535249</v>
      </c>
      <c r="R987" s="53">
        <v>103.91115336049052</v>
      </c>
      <c r="S987" s="53">
        <v>89.43</v>
      </c>
      <c r="T987" s="53">
        <v>71.200840530746305</v>
      </c>
      <c r="U987" s="53">
        <v>37.232265597357319</v>
      </c>
      <c r="V987" s="53">
        <v>130.71</v>
      </c>
      <c r="W987" s="53">
        <v>137.10559801740283</v>
      </c>
      <c r="X987" s="53">
        <v>128.78071876878673</v>
      </c>
      <c r="Y987" s="54">
        <v>2205</v>
      </c>
      <c r="Z987" s="54">
        <v>2268</v>
      </c>
      <c r="AA987" s="54">
        <v>2310</v>
      </c>
      <c r="AB987" s="51">
        <v>14</v>
      </c>
      <c r="AC987" s="52">
        <v>0.54050793650793649</v>
      </c>
    </row>
    <row r="988" spans="1:29" s="1" customFormat="1" x14ac:dyDescent="0.25">
      <c r="A988" s="51" t="s">
        <v>967</v>
      </c>
      <c r="B988" s="51" t="s">
        <v>3600</v>
      </c>
      <c r="C988" s="51">
        <v>36</v>
      </c>
      <c r="D988" s="52">
        <v>0.93299999999999994</v>
      </c>
      <c r="E988" s="52">
        <v>0.93491933278643702</v>
      </c>
      <c r="F988" s="52">
        <v>0.94330940548499909</v>
      </c>
      <c r="G988" s="52">
        <v>0.70599999999999996</v>
      </c>
      <c r="H988" s="52">
        <v>0.91621639967417867</v>
      </c>
      <c r="I988" s="52">
        <v>0.97279959164781349</v>
      </c>
      <c r="J988" s="52">
        <v>1.9390000000000001</v>
      </c>
      <c r="K988" s="52">
        <v>2.0242653289241819</v>
      </c>
      <c r="L988" s="52">
        <v>1.5028602360363008</v>
      </c>
      <c r="M988" s="53">
        <v>150</v>
      </c>
      <c r="N988" s="53">
        <v>146.53836436447989</v>
      </c>
      <c r="O988" s="53">
        <v>126.2226517496874</v>
      </c>
      <c r="P988" s="53">
        <v>54.62</v>
      </c>
      <c r="Q988" s="53">
        <v>66.325718616897475</v>
      </c>
      <c r="R988" s="53">
        <v>81.703768011488037</v>
      </c>
      <c r="S988" s="53">
        <v>95.38</v>
      </c>
      <c r="T988" s="53">
        <v>80.2126457475824</v>
      </c>
      <c r="U988" s="53">
        <v>44.518883738199371</v>
      </c>
      <c r="V988" s="53">
        <v>105.92</v>
      </c>
      <c r="W988" s="53">
        <v>134.2608526121667</v>
      </c>
      <c r="X988" s="53">
        <v>122.78934407880008</v>
      </c>
      <c r="Y988" s="54">
        <v>2070</v>
      </c>
      <c r="Z988" s="54">
        <v>2670</v>
      </c>
      <c r="AA988" s="54">
        <v>2720</v>
      </c>
      <c r="AB988" s="51">
        <v>9</v>
      </c>
      <c r="AC988" s="52">
        <v>0.45382812500000003</v>
      </c>
    </row>
    <row r="989" spans="1:29" s="1" customFormat="1" x14ac:dyDescent="0.25">
      <c r="A989" s="51" t="s">
        <v>1749</v>
      </c>
      <c r="B989" s="51" t="s">
        <v>3600</v>
      </c>
      <c r="C989" s="51">
        <v>51</v>
      </c>
      <c r="D989" s="52">
        <v>0.96200000000000008</v>
      </c>
      <c r="E989" s="52">
        <v>0.96937885815924385</v>
      </c>
      <c r="F989" s="52">
        <v>0.97562000840689367</v>
      </c>
      <c r="G989" s="52">
        <v>0.97499999999999998</v>
      </c>
      <c r="H989" s="52">
        <v>0.9178025892184396</v>
      </c>
      <c r="I989" s="52">
        <v>0.91868278056917141</v>
      </c>
      <c r="J989" s="52">
        <v>1.1559999999999999</v>
      </c>
      <c r="K989" s="52">
        <v>1.090001568882665</v>
      </c>
      <c r="L989" s="52">
        <v>1.2075307751904618</v>
      </c>
      <c r="M989" s="53">
        <v>70.03</v>
      </c>
      <c r="N989" s="53">
        <v>69.176026292752084</v>
      </c>
      <c r="O989" s="53">
        <v>87.659039606912614</v>
      </c>
      <c r="P989" s="53">
        <v>59.07</v>
      </c>
      <c r="Q989" s="53">
        <v>58.247563908015984</v>
      </c>
      <c r="R989" s="53">
        <v>66.690515805197265</v>
      </c>
      <c r="S989" s="53">
        <v>10.96</v>
      </c>
      <c r="T989" s="53">
        <v>10.928462384736097</v>
      </c>
      <c r="U989" s="53">
        <v>20.968523801715342</v>
      </c>
      <c r="V989" s="53">
        <v>68.290000000000006</v>
      </c>
      <c r="W989" s="53">
        <v>63.489936043330715</v>
      </c>
      <c r="X989" s="53">
        <v>80.530850248101601</v>
      </c>
      <c r="Y989" s="54">
        <v>997</v>
      </c>
      <c r="Z989" s="54">
        <v>1026</v>
      </c>
      <c r="AA989" s="54">
        <v>1045</v>
      </c>
      <c r="AB989" s="51">
        <v>21</v>
      </c>
      <c r="AC989" s="37"/>
    </row>
    <row r="990" spans="1:29" s="1" customFormat="1" x14ac:dyDescent="0.25">
      <c r="A990" s="51" t="s">
        <v>1807</v>
      </c>
      <c r="B990" s="51" t="s">
        <v>3601</v>
      </c>
      <c r="C990" s="51">
        <v>33</v>
      </c>
      <c r="D990" s="52">
        <v>0.93700000000000006</v>
      </c>
      <c r="E990" s="52">
        <v>0.95460885737533419</v>
      </c>
      <c r="F990" s="52">
        <v>0.95044924232264982</v>
      </c>
      <c r="G990" s="52">
        <v>0.85199999999999998</v>
      </c>
      <c r="H990" s="52">
        <v>1.0986472791363737</v>
      </c>
      <c r="I990" s="52">
        <v>0.84646531471604447</v>
      </c>
      <c r="J990" s="52">
        <v>3.0819999999999999</v>
      </c>
      <c r="K990" s="52">
        <v>2.7447234779545586</v>
      </c>
      <c r="L990" s="52">
        <v>2.0148624106301294</v>
      </c>
      <c r="M990" s="53">
        <v>289.61</v>
      </c>
      <c r="N990" s="53">
        <v>233.08926033144996</v>
      </c>
      <c r="O990" s="53">
        <v>312.37399773280765</v>
      </c>
      <c r="P990" s="53">
        <v>80.02</v>
      </c>
      <c r="Q990" s="53">
        <v>93.300066005154434</v>
      </c>
      <c r="R990" s="53">
        <v>131.23166768360977</v>
      </c>
      <c r="S990" s="53">
        <v>209.59</v>
      </c>
      <c r="T990" s="53">
        <v>139.78919432629553</v>
      </c>
      <c r="U990" s="53">
        <v>181.14233004919791</v>
      </c>
      <c r="V990" s="53">
        <v>246.64</v>
      </c>
      <c r="W990" s="53">
        <v>256.08288165905736</v>
      </c>
      <c r="X990" s="53">
        <v>264.41375430001005</v>
      </c>
      <c r="Y990" s="54">
        <v>4865</v>
      </c>
      <c r="Z990" s="54">
        <v>4998</v>
      </c>
      <c r="AA990" s="54">
        <v>4998</v>
      </c>
      <c r="AB990" s="51">
        <v>8</v>
      </c>
      <c r="AC990" s="37"/>
    </row>
    <row r="991" spans="1:29" s="1" customFormat="1" x14ac:dyDescent="0.25">
      <c r="A991" s="51" t="s">
        <v>924</v>
      </c>
      <c r="B991" s="51" t="s">
        <v>3601</v>
      </c>
      <c r="C991" s="51">
        <v>32</v>
      </c>
      <c r="D991" s="52">
        <v>0.83</v>
      </c>
      <c r="E991" s="52">
        <v>0.87227516705006025</v>
      </c>
      <c r="F991" s="52">
        <v>0.89663225172074734</v>
      </c>
      <c r="G991" s="52">
        <v>0.64200000000000002</v>
      </c>
      <c r="H991" s="52">
        <v>1.4408956261273933</v>
      </c>
      <c r="I991" s="52">
        <v>1.0181446904324185</v>
      </c>
      <c r="J991" s="52">
        <v>3.0150000000000001</v>
      </c>
      <c r="K991" s="52">
        <v>2.7409925862964535</v>
      </c>
      <c r="L991" s="52">
        <v>2.480030923624482</v>
      </c>
      <c r="M991" s="53">
        <v>380.52</v>
      </c>
      <c r="N991" s="53">
        <v>186.92539935904574</v>
      </c>
      <c r="O991" s="53">
        <v>268.62024701525911</v>
      </c>
      <c r="P991" s="53">
        <v>80.989999999999995</v>
      </c>
      <c r="Q991" s="53">
        <v>98.263669772448864</v>
      </c>
      <c r="R991" s="53">
        <v>110.27857581772732</v>
      </c>
      <c r="S991" s="53">
        <v>299.52999999999997</v>
      </c>
      <c r="T991" s="53">
        <v>88.661729586596877</v>
      </c>
      <c r="U991" s="53">
        <v>158.34167119753178</v>
      </c>
      <c r="V991" s="53">
        <v>244.23</v>
      </c>
      <c r="W991" s="53">
        <v>269.33999034856527</v>
      </c>
      <c r="X991" s="53">
        <v>273.49427824123075</v>
      </c>
      <c r="Y991" s="54">
        <v>4494</v>
      </c>
      <c r="Z991" s="54">
        <v>4622</v>
      </c>
      <c r="AA991" s="54">
        <v>4707</v>
      </c>
      <c r="AB991" s="51">
        <v>21</v>
      </c>
      <c r="AC991" s="37"/>
    </row>
    <row r="992" spans="1:29" s="1" customFormat="1" x14ac:dyDescent="0.25">
      <c r="A992" s="51" t="s">
        <v>769</v>
      </c>
      <c r="B992" s="51" t="s">
        <v>3601</v>
      </c>
      <c r="C992" s="51">
        <v>48</v>
      </c>
      <c r="D992" s="52">
        <v>0.99099999999999999</v>
      </c>
      <c r="E992" s="52">
        <v>0.99482324092364283</v>
      </c>
      <c r="F992" s="52">
        <v>0.99565640679997003</v>
      </c>
      <c r="G992" s="52">
        <v>1.1619999999999999</v>
      </c>
      <c r="H992" s="52">
        <v>1.1405478651327152</v>
      </c>
      <c r="I992" s="52">
        <v>0.99932681405895696</v>
      </c>
      <c r="J992" s="52">
        <v>3.8519999999999999</v>
      </c>
      <c r="K992" s="52">
        <v>3.7664999561288064</v>
      </c>
      <c r="L992" s="52">
        <v>3.2818317819148937</v>
      </c>
      <c r="M992" s="53">
        <v>122.23</v>
      </c>
      <c r="N992" s="53">
        <v>127.03820765989391</v>
      </c>
      <c r="O992" s="53">
        <v>150.1552717140994</v>
      </c>
      <c r="P992" s="53">
        <v>36.869999999999997</v>
      </c>
      <c r="Q992" s="53">
        <v>38.468912312347179</v>
      </c>
      <c r="R992" s="53">
        <v>45.72269368683299</v>
      </c>
      <c r="S992" s="53">
        <v>85.36</v>
      </c>
      <c r="T992" s="53">
        <v>88.569295347546728</v>
      </c>
      <c r="U992" s="53">
        <v>104.43257802726642</v>
      </c>
      <c r="V992" s="53">
        <v>142.04</v>
      </c>
      <c r="W992" s="53">
        <v>144.89315653677855</v>
      </c>
      <c r="X992" s="53">
        <v>150.05418929620797</v>
      </c>
      <c r="Y992" s="54">
        <v>2986</v>
      </c>
      <c r="Z992" s="54">
        <v>3068</v>
      </c>
      <c r="AA992" s="54">
        <v>3131</v>
      </c>
      <c r="AB992" s="51">
        <v>4</v>
      </c>
      <c r="AC992" s="52">
        <v>0.73305555555555557</v>
      </c>
    </row>
    <row r="993" spans="1:29" s="1" customFormat="1" x14ac:dyDescent="0.25">
      <c r="A993" s="51" t="s">
        <v>1753</v>
      </c>
      <c r="B993" s="51" t="s">
        <v>3601</v>
      </c>
      <c r="C993" s="51">
        <v>43</v>
      </c>
      <c r="D993" s="52">
        <v>0.91099999999999992</v>
      </c>
      <c r="E993" s="52">
        <v>0.94336651127630089</v>
      </c>
      <c r="F993" s="52">
        <v>0.953962110409452</v>
      </c>
      <c r="G993" s="52">
        <v>0.85499999999999998</v>
      </c>
      <c r="H993" s="52">
        <v>0.93399702490243797</v>
      </c>
      <c r="I993" s="52">
        <v>1.0668652472914995</v>
      </c>
      <c r="J993" s="52">
        <v>1.9119999999999999</v>
      </c>
      <c r="K993" s="52">
        <v>1.8188401844747861</v>
      </c>
      <c r="L993" s="52">
        <v>1.7333075389148487</v>
      </c>
      <c r="M993" s="53">
        <v>224.86</v>
      </c>
      <c r="N993" s="53">
        <v>215.21091518921554</v>
      </c>
      <c r="O993" s="53">
        <v>193.27831065506729</v>
      </c>
      <c r="P993" s="53">
        <v>100.55</v>
      </c>
      <c r="Q993" s="53">
        <v>110.51347789047306</v>
      </c>
      <c r="R993" s="53">
        <v>118.96441229477144</v>
      </c>
      <c r="S993" s="53">
        <v>124.31</v>
      </c>
      <c r="T993" s="53">
        <v>104.69743729874249</v>
      </c>
      <c r="U993" s="53">
        <v>74.313898360295866</v>
      </c>
      <c r="V993" s="53">
        <v>192.24</v>
      </c>
      <c r="W993" s="53">
        <v>201.0063545132582</v>
      </c>
      <c r="X993" s="53">
        <v>206.20191269310163</v>
      </c>
      <c r="Y993" s="54">
        <v>3675</v>
      </c>
      <c r="Z993" s="54">
        <v>3775</v>
      </c>
      <c r="AA993" s="54">
        <v>3850</v>
      </c>
      <c r="AB993" s="51">
        <v>24</v>
      </c>
      <c r="AC993" s="52">
        <v>0.76015444015444011</v>
      </c>
    </row>
    <row r="994" spans="1:29" s="1" customFormat="1" x14ac:dyDescent="0.25">
      <c r="A994" s="51" t="s">
        <v>1755</v>
      </c>
      <c r="B994" s="51" t="s">
        <v>3601</v>
      </c>
      <c r="C994" s="51">
        <v>37</v>
      </c>
      <c r="D994" s="52">
        <v>0.99400000000000011</v>
      </c>
      <c r="E994" s="52">
        <v>0.99766018718502525</v>
      </c>
      <c r="F994" s="52">
        <v>0.99796484736355229</v>
      </c>
      <c r="G994" s="52">
        <v>0.52800000000000002</v>
      </c>
      <c r="H994" s="52">
        <v>0.90561186022333151</v>
      </c>
      <c r="I994" s="52">
        <v>0.95861101367941071</v>
      </c>
      <c r="J994" s="52">
        <v>1.0629999999999999</v>
      </c>
      <c r="K994" s="52">
        <v>1.0491628432986089</v>
      </c>
      <c r="L994" s="52">
        <v>1.1046016442893476</v>
      </c>
      <c r="M994" s="53">
        <v>330</v>
      </c>
      <c r="N994" s="53">
        <v>236.06921644377661</v>
      </c>
      <c r="O994" s="53">
        <v>225.50897764607606</v>
      </c>
      <c r="P994" s="53">
        <v>163.94</v>
      </c>
      <c r="Q994" s="53">
        <v>203.76920857486519</v>
      </c>
      <c r="R994" s="53">
        <v>195.7043887927492</v>
      </c>
      <c r="S994" s="53">
        <v>166.06</v>
      </c>
      <c r="T994" s="53">
        <v>32.300007868911429</v>
      </c>
      <c r="U994" s="53">
        <v>29.804588853326852</v>
      </c>
      <c r="V994" s="53">
        <v>174.2</v>
      </c>
      <c r="W994" s="53">
        <v>213.78708224511286</v>
      </c>
      <c r="X994" s="53">
        <v>216.17538965511255</v>
      </c>
      <c r="Y994" s="54">
        <v>3196</v>
      </c>
      <c r="Z994" s="54">
        <v>3843</v>
      </c>
      <c r="AA994" s="54">
        <v>3924</v>
      </c>
      <c r="AB994" s="51">
        <v>21</v>
      </c>
      <c r="AC994" s="37"/>
    </row>
    <row r="995" spans="1:29" s="1" customFormat="1" x14ac:dyDescent="0.25">
      <c r="A995" s="51" t="s">
        <v>893</v>
      </c>
      <c r="B995" s="51" t="s">
        <v>3601</v>
      </c>
      <c r="C995" s="51">
        <v>36</v>
      </c>
      <c r="D995" s="52">
        <v>0.90500000000000003</v>
      </c>
      <c r="E995" s="52">
        <v>0.94757563199336925</v>
      </c>
      <c r="F995" s="52">
        <v>0.96349862258953167</v>
      </c>
      <c r="G995" s="52">
        <v>1.1279999999999999</v>
      </c>
      <c r="H995" s="52">
        <v>1.0305722747683195</v>
      </c>
      <c r="I995" s="52">
        <v>0.95389600824863752</v>
      </c>
      <c r="J995" s="52">
        <v>3.17</v>
      </c>
      <c r="K995" s="52">
        <v>2.6987127001455606</v>
      </c>
      <c r="L995" s="52">
        <v>1.9684788060245908</v>
      </c>
      <c r="M995" s="53">
        <v>198.78</v>
      </c>
      <c r="N995" s="53">
        <v>225.84561910067396</v>
      </c>
      <c r="O995" s="53">
        <v>251.62244402521785</v>
      </c>
      <c r="P995" s="53">
        <v>70.760000000000005</v>
      </c>
      <c r="Q995" s="53">
        <v>86.244909808475413</v>
      </c>
      <c r="R995" s="53">
        <v>121.9325522869882</v>
      </c>
      <c r="S995" s="53">
        <v>128.02000000000001</v>
      </c>
      <c r="T995" s="53">
        <v>139.60070929219856</v>
      </c>
      <c r="U995" s="53">
        <v>129.68989173822965</v>
      </c>
      <c r="V995" s="53">
        <v>224.29</v>
      </c>
      <c r="W995" s="53">
        <v>232.75023342304101</v>
      </c>
      <c r="X995" s="53">
        <v>240.02164494142153</v>
      </c>
      <c r="Y995" s="54">
        <v>3822</v>
      </c>
      <c r="Z995" s="54">
        <v>3926</v>
      </c>
      <c r="AA995" s="54">
        <v>4528</v>
      </c>
      <c r="AB995" s="51">
        <v>26</v>
      </c>
      <c r="AC995" s="37"/>
    </row>
    <row r="996" spans="1:29" s="1" customFormat="1" x14ac:dyDescent="0.25">
      <c r="A996" s="51" t="s">
        <v>1826</v>
      </c>
      <c r="B996" s="51" t="s">
        <v>3601</v>
      </c>
      <c r="C996" s="51">
        <v>33</v>
      </c>
      <c r="D996" s="52">
        <v>0.96499999999999997</v>
      </c>
      <c r="E996" s="52">
        <v>0.97751172949360943</v>
      </c>
      <c r="F996" s="52">
        <v>0.98226278629240571</v>
      </c>
      <c r="G996" s="52">
        <v>1.18</v>
      </c>
      <c r="H996" s="52">
        <v>1.1617740259081806</v>
      </c>
      <c r="I996" s="52">
        <v>0.85659049607547466</v>
      </c>
      <c r="J996" s="52">
        <v>1.18</v>
      </c>
      <c r="K996" s="52">
        <v>1.1617740259081806</v>
      </c>
      <c r="L996" s="52">
        <v>1.5195204258004336</v>
      </c>
      <c r="M996" s="53">
        <v>133.19</v>
      </c>
      <c r="N996" s="53">
        <v>140.43775766681145</v>
      </c>
      <c r="O996" s="53">
        <v>241.12032429066079</v>
      </c>
      <c r="P996" s="53">
        <v>133.19</v>
      </c>
      <c r="Q996" s="53">
        <v>140.43775766681145</v>
      </c>
      <c r="R996" s="53">
        <v>135.92537138105084</v>
      </c>
      <c r="S996" s="53">
        <v>0</v>
      </c>
      <c r="T996" s="53">
        <v>0</v>
      </c>
      <c r="U996" s="53">
        <v>105.19495290960994</v>
      </c>
      <c r="V996" s="53">
        <v>157.11000000000001</v>
      </c>
      <c r="W996" s="53">
        <v>163.156939114089</v>
      </c>
      <c r="X996" s="53">
        <v>206.54137819801645</v>
      </c>
      <c r="Y996" s="54">
        <v>3000</v>
      </c>
      <c r="Z996" s="54">
        <v>3082</v>
      </c>
      <c r="AA996" s="54">
        <v>3924</v>
      </c>
      <c r="AB996" s="51">
        <v>20</v>
      </c>
      <c r="AC996" s="52">
        <v>0.8257575757575758</v>
      </c>
    </row>
    <row r="997" spans="1:29" s="1" customFormat="1" x14ac:dyDescent="0.25">
      <c r="A997" s="51" t="s">
        <v>1756</v>
      </c>
      <c r="B997" s="51" t="s">
        <v>3601</v>
      </c>
      <c r="C997" s="51">
        <v>36</v>
      </c>
      <c r="D997" s="52">
        <v>0.94</v>
      </c>
      <c r="E997" s="52">
        <v>0.96346896346896349</v>
      </c>
      <c r="F997" s="52">
        <v>0.97154471544715448</v>
      </c>
      <c r="G997" s="52">
        <v>1.329</v>
      </c>
      <c r="H997" s="52">
        <v>1.0317237156883865</v>
      </c>
      <c r="I997" s="52">
        <v>0.82645692720807029</v>
      </c>
      <c r="J997" s="52">
        <v>1.6059999999999999</v>
      </c>
      <c r="K997" s="52">
        <v>1.3339734662464267</v>
      </c>
      <c r="L997" s="52">
        <v>0.84123920771965466</v>
      </c>
      <c r="M997" s="53">
        <v>108.29</v>
      </c>
      <c r="N997" s="53">
        <v>144.90493996727281</v>
      </c>
      <c r="O997" s="53">
        <v>184.04053726907696</v>
      </c>
      <c r="P997" s="53">
        <v>89.59</v>
      </c>
      <c r="Q997" s="53">
        <v>112.07259129771896</v>
      </c>
      <c r="R997" s="53">
        <v>180.80657144526717</v>
      </c>
      <c r="S997" s="53">
        <v>18.7</v>
      </c>
      <c r="T997" s="53">
        <v>32.832348669553845</v>
      </c>
      <c r="U997" s="53">
        <v>3.2339658238098021</v>
      </c>
      <c r="V997" s="53">
        <v>143.91</v>
      </c>
      <c r="W997" s="53">
        <v>149.50186308463728</v>
      </c>
      <c r="X997" s="53">
        <v>152.10157691312369</v>
      </c>
      <c r="Y997" s="54">
        <v>2780</v>
      </c>
      <c r="Z997" s="54">
        <v>2859</v>
      </c>
      <c r="AA997" s="54">
        <v>2904</v>
      </c>
      <c r="AB997" s="51">
        <v>8</v>
      </c>
      <c r="AC997" s="52">
        <v>0.58091603053435115</v>
      </c>
    </row>
    <row r="998" spans="1:29" s="1" customFormat="1" x14ac:dyDescent="0.25">
      <c r="A998" s="51" t="s">
        <v>1829</v>
      </c>
      <c r="B998" s="51" t="s">
        <v>3601</v>
      </c>
      <c r="C998" s="51">
        <v>31</v>
      </c>
      <c r="D998" s="52">
        <v>0.878</v>
      </c>
      <c r="E998" s="52">
        <v>0.91166592028660998</v>
      </c>
      <c r="F998" s="52">
        <v>0.90968508615567434</v>
      </c>
      <c r="G998" s="52">
        <v>0.8640000000000001</v>
      </c>
      <c r="H998" s="52">
        <v>0.82930294147896744</v>
      </c>
      <c r="I998" s="52">
        <v>0.70243170529801324</v>
      </c>
      <c r="J998" s="52">
        <v>1.4730000000000001</v>
      </c>
      <c r="K998" s="52">
        <v>1.3436894619534652</v>
      </c>
      <c r="L998" s="52">
        <v>1.2477689854513034</v>
      </c>
      <c r="M998" s="53">
        <v>181.82</v>
      </c>
      <c r="N998" s="53">
        <v>195.69384972250037</v>
      </c>
      <c r="O998" s="53">
        <v>251.80601244178095</v>
      </c>
      <c r="P998" s="53">
        <v>106.65</v>
      </c>
      <c r="Q998" s="53">
        <v>120.77901166857033</v>
      </c>
      <c r="R998" s="53">
        <v>141.75422597140346</v>
      </c>
      <c r="S998" s="53">
        <v>75.17</v>
      </c>
      <c r="T998" s="53">
        <v>74.914838053930026</v>
      </c>
      <c r="U998" s="53">
        <v>110.05178647037749</v>
      </c>
      <c r="V998" s="53">
        <v>157.09</v>
      </c>
      <c r="W998" s="53">
        <v>162.28948520421255</v>
      </c>
      <c r="X998" s="53">
        <v>176.87652672377291</v>
      </c>
      <c r="Y998" s="54">
        <v>3240</v>
      </c>
      <c r="Z998" s="54">
        <v>3320</v>
      </c>
      <c r="AA998" s="54">
        <v>3625</v>
      </c>
      <c r="AB998" s="51">
        <v>20</v>
      </c>
      <c r="AC998" s="52">
        <v>0.48580246913580249</v>
      </c>
    </row>
    <row r="999" spans="1:29" s="1" customFormat="1" x14ac:dyDescent="0.25">
      <c r="A999" s="51" t="s">
        <v>1835</v>
      </c>
      <c r="B999" s="51" t="s">
        <v>3601</v>
      </c>
      <c r="C999" s="51">
        <v>32</v>
      </c>
      <c r="D999" s="52">
        <v>0.97699999999999998</v>
      </c>
      <c r="E999" s="52">
        <v>0.94374999999999998</v>
      </c>
      <c r="F999" s="52">
        <v>0.95260825093760659</v>
      </c>
      <c r="G999" s="52">
        <v>0.58700000000000008</v>
      </c>
      <c r="H999" s="52">
        <v>0.49203209554021271</v>
      </c>
      <c r="I999" s="52">
        <v>0.47574423243385644</v>
      </c>
      <c r="J999" s="52">
        <v>1.117</v>
      </c>
      <c r="K999" s="52">
        <v>0.82197075968702271</v>
      </c>
      <c r="L999" s="52">
        <v>0.66201442804959476</v>
      </c>
      <c r="M999" s="53">
        <v>262.36</v>
      </c>
      <c r="N999" s="53">
        <v>320.63420836137914</v>
      </c>
      <c r="O999" s="53">
        <v>363.62267869117187</v>
      </c>
      <c r="P999" s="53">
        <v>137.94999999999999</v>
      </c>
      <c r="Q999" s="53">
        <v>191.931792685663</v>
      </c>
      <c r="R999" s="53">
        <v>261.31060720101817</v>
      </c>
      <c r="S999" s="53">
        <v>124.41</v>
      </c>
      <c r="T999" s="53">
        <v>128.70241567571611</v>
      </c>
      <c r="U999" s="53">
        <v>102.31207149015368</v>
      </c>
      <c r="V999" s="53">
        <v>154.13</v>
      </c>
      <c r="W999" s="53">
        <v>157.76232144192656</v>
      </c>
      <c r="X999" s="53">
        <v>172.99139216947435</v>
      </c>
      <c r="Y999" s="54">
        <v>3260</v>
      </c>
      <c r="Z999" s="54">
        <v>3340</v>
      </c>
      <c r="AA999" s="54">
        <v>3410</v>
      </c>
      <c r="AB999" s="51">
        <v>16</v>
      </c>
      <c r="AC999" s="52">
        <v>0.74006622516556286</v>
      </c>
    </row>
    <row r="1000" spans="1:29" s="1" customFormat="1" x14ac:dyDescent="0.25">
      <c r="A1000" s="51" t="s">
        <v>1757</v>
      </c>
      <c r="B1000" s="51" t="s">
        <v>3601</v>
      </c>
      <c r="C1000" s="51">
        <v>35</v>
      </c>
      <c r="D1000" s="52">
        <v>0.88099999999999989</v>
      </c>
      <c r="E1000" s="52">
        <v>0.96109785202863962</v>
      </c>
      <c r="F1000" s="52">
        <v>0.95540647198105766</v>
      </c>
      <c r="G1000" s="52">
        <v>0.499</v>
      </c>
      <c r="H1000" s="52">
        <v>0.46443424637889003</v>
      </c>
      <c r="I1000" s="52">
        <v>0.4557296391932445</v>
      </c>
      <c r="J1000" s="52">
        <v>1.2930000000000001</v>
      </c>
      <c r="K1000" s="52">
        <v>0.99444969024204877</v>
      </c>
      <c r="L1000" s="52">
        <v>0.90515496784209359</v>
      </c>
      <c r="M1000" s="53">
        <v>335.22</v>
      </c>
      <c r="N1000" s="53">
        <v>369.62335311407543</v>
      </c>
      <c r="O1000" s="53">
        <v>387.58610056573127</v>
      </c>
      <c r="P1000" s="53">
        <v>129.38</v>
      </c>
      <c r="Q1000" s="53">
        <v>172.62385933851573</v>
      </c>
      <c r="R1000" s="53">
        <v>195.14279879415253</v>
      </c>
      <c r="S1000" s="53">
        <v>205.84</v>
      </c>
      <c r="T1000" s="53">
        <v>196.9994937755597</v>
      </c>
      <c r="U1000" s="53">
        <v>192.44330177157875</v>
      </c>
      <c r="V1000" s="53">
        <v>167.23</v>
      </c>
      <c r="W1000" s="53">
        <v>171.66574344757396</v>
      </c>
      <c r="X1000" s="53">
        <v>176.63447376713728</v>
      </c>
      <c r="Y1000" s="54">
        <v>3040</v>
      </c>
      <c r="Z1000" s="54">
        <v>3130</v>
      </c>
      <c r="AA1000" s="54">
        <v>3190</v>
      </c>
      <c r="AB1000" s="51">
        <v>25</v>
      </c>
      <c r="AC1000" s="52">
        <v>0.57259713701431492</v>
      </c>
    </row>
    <row r="1001" spans="1:29" s="1" customFormat="1" x14ac:dyDescent="0.25">
      <c r="A1001" s="51" t="s">
        <v>1839</v>
      </c>
      <c r="B1001" s="51" t="s">
        <v>3601</v>
      </c>
      <c r="C1001" s="51">
        <v>33</v>
      </c>
      <c r="D1001" s="52">
        <v>0.91400000000000003</v>
      </c>
      <c r="E1001" s="52">
        <v>0.9315589353612167</v>
      </c>
      <c r="F1001" s="52">
        <v>0.99824407374890256</v>
      </c>
      <c r="G1001" s="52">
        <v>0.68099999999999994</v>
      </c>
      <c r="H1001" s="52">
        <v>0.64999761643705012</v>
      </c>
      <c r="I1001" s="52">
        <v>0.79625428953643929</v>
      </c>
      <c r="J1001" s="52">
        <v>1.431</v>
      </c>
      <c r="K1001" s="52">
        <v>1.0685178412831096</v>
      </c>
      <c r="L1001" s="52">
        <v>1.2139394655947031</v>
      </c>
      <c r="M1001" s="53">
        <v>270.81</v>
      </c>
      <c r="N1001" s="53">
        <v>296.03861189122057</v>
      </c>
      <c r="O1001" s="53">
        <v>240.85341651451546</v>
      </c>
      <c r="P1001" s="53">
        <v>128.86000000000001</v>
      </c>
      <c r="Q1001" s="53">
        <v>180.08533378493439</v>
      </c>
      <c r="R1001" s="53">
        <v>157.98198467436529</v>
      </c>
      <c r="S1001" s="53">
        <v>141.94999999999999</v>
      </c>
      <c r="T1001" s="53">
        <v>115.95327810628619</v>
      </c>
      <c r="U1001" s="53">
        <v>82.87143184015018</v>
      </c>
      <c r="V1001" s="53">
        <v>184.39</v>
      </c>
      <c r="W1001" s="53">
        <v>192.42439210262634</v>
      </c>
      <c r="X1001" s="53">
        <v>191.78056604918959</v>
      </c>
      <c r="Y1001" s="54">
        <v>3460</v>
      </c>
      <c r="Z1001" s="54">
        <v>3560</v>
      </c>
      <c r="AA1001" s="54">
        <v>3630</v>
      </c>
      <c r="AB1001" s="51">
        <v>21</v>
      </c>
      <c r="AC1001" s="52">
        <v>0.80679611650485439</v>
      </c>
    </row>
    <row r="1002" spans="1:29" s="1" customFormat="1" x14ac:dyDescent="0.25">
      <c r="A1002" s="51" t="s">
        <v>467</v>
      </c>
      <c r="B1002" s="51" t="s">
        <v>3601</v>
      </c>
      <c r="C1002" s="51">
        <v>30</v>
      </c>
      <c r="D1002" s="52">
        <v>0.95799999999999996</v>
      </c>
      <c r="E1002" s="52">
        <v>0.97170083742419866</v>
      </c>
      <c r="F1002" s="52">
        <v>0.98083462132921173</v>
      </c>
      <c r="G1002" s="52">
        <v>0.89</v>
      </c>
      <c r="H1002" s="52">
        <v>0.88590031964010896</v>
      </c>
      <c r="I1002" s="52">
        <v>0.88967372638809383</v>
      </c>
      <c r="J1002" s="52">
        <v>3.3689999999999998</v>
      </c>
      <c r="K1002" s="52">
        <v>2.2577160959420728</v>
      </c>
      <c r="L1002" s="52">
        <v>2.6273031542648502</v>
      </c>
      <c r="M1002" s="53">
        <v>210.03</v>
      </c>
      <c r="N1002" s="53">
        <v>221.7072005627326</v>
      </c>
      <c r="O1002" s="53">
        <v>252.18842387287509</v>
      </c>
      <c r="P1002" s="53">
        <v>55.46</v>
      </c>
      <c r="Q1002" s="53">
        <v>86.995207323922955</v>
      </c>
      <c r="R1002" s="53">
        <v>85.39761178861788</v>
      </c>
      <c r="S1002" s="53">
        <v>154.57</v>
      </c>
      <c r="T1002" s="53">
        <v>134.71199323880964</v>
      </c>
      <c r="U1002" s="53">
        <v>166.7908120842572</v>
      </c>
      <c r="V1002" s="53">
        <v>186.86</v>
      </c>
      <c r="W1002" s="53">
        <v>196.41047984503857</v>
      </c>
      <c r="X1002" s="53">
        <v>224.36541481892093</v>
      </c>
      <c r="Y1002" s="54">
        <v>3780</v>
      </c>
      <c r="Z1002" s="54">
        <v>3880</v>
      </c>
      <c r="AA1002" s="54">
        <v>4411</v>
      </c>
      <c r="AB1002" s="51">
        <v>20</v>
      </c>
      <c r="AC1002" s="37"/>
    </row>
    <row r="1003" spans="1:29" s="1" customFormat="1" x14ac:dyDescent="0.25">
      <c r="A1003" s="51" t="s">
        <v>1765</v>
      </c>
      <c r="B1003" s="51" t="s">
        <v>3601</v>
      </c>
      <c r="C1003" s="51">
        <v>35</v>
      </c>
      <c r="D1003" s="52">
        <v>0.86699999999999999</v>
      </c>
      <c r="E1003" s="52">
        <v>0.87924151696606789</v>
      </c>
      <c r="F1003" s="52">
        <v>0.88542166746679474</v>
      </c>
      <c r="G1003" s="52">
        <v>0.26200000000000001</v>
      </c>
      <c r="H1003" s="52">
        <v>0.39570103875472312</v>
      </c>
      <c r="I1003" s="52">
        <v>0.3601717620108052</v>
      </c>
      <c r="J1003" s="52">
        <v>1.214</v>
      </c>
      <c r="K1003" s="52">
        <v>1.2620440612490553</v>
      </c>
      <c r="L1003" s="52">
        <v>0.88397500090489001</v>
      </c>
      <c r="M1003" s="53">
        <v>421.17</v>
      </c>
      <c r="N1003" s="53">
        <v>262.49074130604316</v>
      </c>
      <c r="O1003" s="53">
        <v>283.80273142393156</v>
      </c>
      <c r="P1003" s="53">
        <v>90.81</v>
      </c>
      <c r="Q1003" s="53">
        <v>82.301293740489314</v>
      </c>
      <c r="R1003" s="53">
        <v>115.63418618829776</v>
      </c>
      <c r="S1003" s="53">
        <v>330.36</v>
      </c>
      <c r="T1003" s="53">
        <v>180.18944756555385</v>
      </c>
      <c r="U1003" s="53">
        <v>168.16854523563379</v>
      </c>
      <c r="V1003" s="53">
        <v>110.24</v>
      </c>
      <c r="W1003" s="53">
        <v>103.86785899829859</v>
      </c>
      <c r="X1003" s="53">
        <v>102.21772984043673</v>
      </c>
      <c r="Y1003" s="54">
        <v>3160</v>
      </c>
      <c r="Z1003" s="54">
        <v>3250</v>
      </c>
      <c r="AA1003" s="54">
        <v>3250</v>
      </c>
      <c r="AB1003" s="51">
        <v>25</v>
      </c>
      <c r="AC1003" s="52">
        <v>0.41333333333333333</v>
      </c>
    </row>
    <row r="1004" spans="1:29" s="1" customFormat="1" x14ac:dyDescent="0.25">
      <c r="A1004" s="51" t="s">
        <v>1489</v>
      </c>
      <c r="B1004" s="51" t="s">
        <v>3601</v>
      </c>
      <c r="C1004" s="51">
        <v>36</v>
      </c>
      <c r="D1004" s="52">
        <v>0.96599999999999997</v>
      </c>
      <c r="E1004" s="52">
        <v>0.97660467906418713</v>
      </c>
      <c r="F1004" s="52">
        <v>0.97346893654653988</v>
      </c>
      <c r="G1004" s="52">
        <v>1.071</v>
      </c>
      <c r="H1004" s="52">
        <v>0.82370152596948065</v>
      </c>
      <c r="I1004" s="52">
        <v>0.76579403843520333</v>
      </c>
      <c r="J1004" s="52">
        <v>1.071</v>
      </c>
      <c r="K1004" s="52">
        <v>0.82370152596948065</v>
      </c>
      <c r="L1004" s="52">
        <v>0.76579403843520322</v>
      </c>
      <c r="M1004" s="53">
        <v>132.96</v>
      </c>
      <c r="N1004" s="53">
        <v>171.17304941085126</v>
      </c>
      <c r="O1004" s="53">
        <v>207.39520540001942</v>
      </c>
      <c r="P1004" s="53">
        <v>132.96</v>
      </c>
      <c r="Q1004" s="53">
        <v>171.17304941085126</v>
      </c>
      <c r="R1004" s="53">
        <v>207.39520540001942</v>
      </c>
      <c r="S1004" s="53">
        <v>0</v>
      </c>
      <c r="T1004" s="53">
        <v>0</v>
      </c>
      <c r="U1004" s="53">
        <v>0</v>
      </c>
      <c r="V1004" s="53">
        <v>142.4</v>
      </c>
      <c r="W1004" s="53">
        <v>140.9955020045675</v>
      </c>
      <c r="X1004" s="53">
        <v>158.82201189537935</v>
      </c>
      <c r="Y1004" s="54">
        <v>2634</v>
      </c>
      <c r="Z1004" s="54">
        <v>2891</v>
      </c>
      <c r="AA1004" s="54">
        <v>2944</v>
      </c>
      <c r="AB1004" s="51">
        <v>7</v>
      </c>
      <c r="AC1004" s="52">
        <v>0.59411764705882353</v>
      </c>
    </row>
    <row r="1005" spans="1:29" s="1" customFormat="1" x14ac:dyDescent="0.25">
      <c r="A1005" s="51" t="s">
        <v>1768</v>
      </c>
      <c r="B1005" s="51" t="s">
        <v>3601</v>
      </c>
      <c r="C1005" s="51">
        <v>34</v>
      </c>
      <c r="D1005" s="52">
        <v>0.97799999999999998</v>
      </c>
      <c r="E1005" s="52">
        <v>0.97796046877733078</v>
      </c>
      <c r="F1005" s="52">
        <v>0.97744213417026282</v>
      </c>
      <c r="G1005" s="52">
        <v>0.60799999999999998</v>
      </c>
      <c r="H1005" s="52">
        <v>0.958470915566911</v>
      </c>
      <c r="I1005" s="52">
        <v>0.92494413192571467</v>
      </c>
      <c r="J1005" s="52">
        <v>1.2729999999999999</v>
      </c>
      <c r="K1005" s="52">
        <v>1.0527110582639716</v>
      </c>
      <c r="L1005" s="52">
        <v>1.0905002555221168</v>
      </c>
      <c r="M1005" s="53">
        <v>289.56</v>
      </c>
      <c r="N1005" s="53">
        <v>186.80971979249881</v>
      </c>
      <c r="O1005" s="53">
        <v>226.94353299683246</v>
      </c>
      <c r="P1005" s="53">
        <v>138.13999999999999</v>
      </c>
      <c r="Q1005" s="53">
        <v>170.08625658553356</v>
      </c>
      <c r="R1005" s="53">
        <v>192.48972025541423</v>
      </c>
      <c r="S1005" s="53">
        <v>151.41999999999999</v>
      </c>
      <c r="T1005" s="53">
        <v>16.723463206965246</v>
      </c>
      <c r="U1005" s="53">
        <v>34.453812741418247</v>
      </c>
      <c r="V1005" s="53">
        <v>175.91</v>
      </c>
      <c r="W1005" s="53">
        <v>179.05168316631443</v>
      </c>
      <c r="X1005" s="53">
        <v>209.91008912390998</v>
      </c>
      <c r="Y1005" s="54">
        <v>3200</v>
      </c>
      <c r="Z1005" s="54">
        <v>3200</v>
      </c>
      <c r="AA1005" s="54">
        <v>4070</v>
      </c>
      <c r="AB1005" s="51">
        <v>5</v>
      </c>
      <c r="AC1005" s="52">
        <v>0.3752262735971037</v>
      </c>
    </row>
    <row r="1006" spans="1:29" s="1" customFormat="1" x14ac:dyDescent="0.25">
      <c r="A1006" s="51" t="s">
        <v>1846</v>
      </c>
      <c r="B1006" s="51" t="s">
        <v>3601</v>
      </c>
      <c r="C1006" s="51">
        <v>31</v>
      </c>
      <c r="D1006" s="52">
        <v>0.88099999999999989</v>
      </c>
      <c r="E1006" s="52">
        <v>0.9074524098825435</v>
      </c>
      <c r="F1006" s="52">
        <v>0.93718592964824121</v>
      </c>
      <c r="G1006" s="52">
        <v>0.64400000000000002</v>
      </c>
      <c r="H1006" s="52">
        <v>0.46180078140953212</v>
      </c>
      <c r="I1006" s="52">
        <v>0.53776979774128086</v>
      </c>
      <c r="J1006" s="52">
        <v>1.3419999999999999</v>
      </c>
      <c r="K1006" s="52">
        <v>1.0890222957029809</v>
      </c>
      <c r="L1006" s="52">
        <v>1.0625614882389769</v>
      </c>
      <c r="M1006" s="53">
        <v>252.58</v>
      </c>
      <c r="N1006" s="53">
        <v>368.5509725908496</v>
      </c>
      <c r="O1006" s="53">
        <v>346.80037779585939</v>
      </c>
      <c r="P1006" s="53">
        <v>121.14</v>
      </c>
      <c r="Q1006" s="53">
        <v>156.28433669655266</v>
      </c>
      <c r="R1006" s="53">
        <v>175.51809574142436</v>
      </c>
      <c r="S1006" s="53">
        <v>131.44</v>
      </c>
      <c r="T1006" s="53">
        <v>212.26663589429691</v>
      </c>
      <c r="U1006" s="53">
        <v>171.28228205443506</v>
      </c>
      <c r="V1006" s="53">
        <v>162.57</v>
      </c>
      <c r="W1006" s="53">
        <v>170.19712713169739</v>
      </c>
      <c r="X1006" s="53">
        <v>186.49876902387911</v>
      </c>
      <c r="Y1006" s="54">
        <v>3143</v>
      </c>
      <c r="Z1006" s="54">
        <v>3226</v>
      </c>
      <c r="AA1006" s="54">
        <v>3498</v>
      </c>
      <c r="AB1006" s="51">
        <v>20</v>
      </c>
      <c r="AC1006" s="52">
        <v>0.49291666666666667</v>
      </c>
    </row>
    <row r="1007" spans="1:29" s="1" customFormat="1" x14ac:dyDescent="0.25">
      <c r="A1007" s="51" t="s">
        <v>1850</v>
      </c>
      <c r="B1007" s="51" t="s">
        <v>3601</v>
      </c>
      <c r="C1007" s="51">
        <v>32</v>
      </c>
      <c r="D1007" s="52">
        <v>0.94099999999999995</v>
      </c>
      <c r="E1007" s="52">
        <v>0.94602456367162246</v>
      </c>
      <c r="F1007" s="52">
        <v>0.98000714030703318</v>
      </c>
      <c r="G1007" s="52">
        <v>0.73299999999999998</v>
      </c>
      <c r="H1007" s="52">
        <v>1.0205223581472158</v>
      </c>
      <c r="I1007" s="52">
        <v>1.125170957959208</v>
      </c>
      <c r="J1007" s="52">
        <v>2.3330000000000002</v>
      </c>
      <c r="K1007" s="52">
        <v>2.0841846758349707</v>
      </c>
      <c r="L1007" s="52">
        <v>1.9532051061487112</v>
      </c>
      <c r="M1007" s="53">
        <v>291.95999999999998</v>
      </c>
      <c r="N1007" s="53">
        <v>213.51741797666648</v>
      </c>
      <c r="O1007" s="53">
        <v>200.65704433458353</v>
      </c>
      <c r="P1007" s="53">
        <v>91.78</v>
      </c>
      <c r="Q1007" s="53">
        <v>104.54894013255189</v>
      </c>
      <c r="R1007" s="53">
        <v>115.59128024213595</v>
      </c>
      <c r="S1007" s="53">
        <v>200.18</v>
      </c>
      <c r="T1007" s="53">
        <v>108.96847784411459</v>
      </c>
      <c r="U1007" s="53">
        <v>85.065764092447566</v>
      </c>
      <c r="V1007" s="53">
        <v>214.14</v>
      </c>
      <c r="W1007" s="53">
        <v>217.89929889905241</v>
      </c>
      <c r="X1007" s="53">
        <v>225.77347879520659</v>
      </c>
      <c r="Y1007" s="54">
        <v>4260</v>
      </c>
      <c r="Z1007" s="54">
        <v>4260</v>
      </c>
      <c r="AA1007" s="54">
        <v>4342</v>
      </c>
      <c r="AB1007" s="51">
        <v>17</v>
      </c>
      <c r="AC1007" s="52">
        <v>0.47399150743099788</v>
      </c>
    </row>
    <row r="1008" spans="1:29" s="1" customFormat="1" x14ac:dyDescent="0.25">
      <c r="A1008" s="51" t="s">
        <v>1770</v>
      </c>
      <c r="B1008" s="51" t="s">
        <v>3601</v>
      </c>
      <c r="C1008" s="51">
        <v>35</v>
      </c>
      <c r="D1008" s="52">
        <v>0.89500000000000002</v>
      </c>
      <c r="E1008" s="52">
        <v>0.90952073930797339</v>
      </c>
      <c r="F1008" s="52">
        <v>0.92437949431686384</v>
      </c>
      <c r="G1008" s="52">
        <v>0.625</v>
      </c>
      <c r="H1008" s="52">
        <v>0.72722806227417425</v>
      </c>
      <c r="I1008" s="52">
        <v>0.6115097576848636</v>
      </c>
      <c r="J1008" s="52">
        <v>1.294</v>
      </c>
      <c r="K1008" s="52">
        <v>1.4072254793218191</v>
      </c>
      <c r="L1008" s="52">
        <v>1.0889497606935372</v>
      </c>
      <c r="M1008" s="53">
        <v>267.31</v>
      </c>
      <c r="N1008" s="53">
        <v>238.07574306525231</v>
      </c>
      <c r="O1008" s="53">
        <v>297.09302471569293</v>
      </c>
      <c r="P1008" s="53">
        <v>128.99</v>
      </c>
      <c r="Q1008" s="53">
        <v>123.03313424033961</v>
      </c>
      <c r="R1008" s="53">
        <v>166.83532162039327</v>
      </c>
      <c r="S1008" s="53">
        <v>138.32</v>
      </c>
      <c r="T1008" s="53">
        <v>115.0426088249127</v>
      </c>
      <c r="U1008" s="53">
        <v>130.25770309529966</v>
      </c>
      <c r="V1008" s="53">
        <v>166.95</v>
      </c>
      <c r="W1008" s="53">
        <v>173.13536130382761</v>
      </c>
      <c r="X1008" s="53">
        <v>181.67528355375657</v>
      </c>
      <c r="Y1008" s="54">
        <v>3040</v>
      </c>
      <c r="Z1008" s="54">
        <v>3130</v>
      </c>
      <c r="AA1008" s="54">
        <v>3190</v>
      </c>
      <c r="AB1008" s="51">
        <v>21</v>
      </c>
      <c r="AC1008" s="52">
        <v>0.67723214285714284</v>
      </c>
    </row>
    <row r="1009" spans="1:29" s="1" customFormat="1" x14ac:dyDescent="0.25">
      <c r="A1009" s="51" t="s">
        <v>680</v>
      </c>
      <c r="B1009" s="51" t="s">
        <v>3601</v>
      </c>
      <c r="C1009" s="51">
        <v>37</v>
      </c>
      <c r="D1009" s="52">
        <v>0.90300000000000002</v>
      </c>
      <c r="E1009" s="52">
        <v>0.91044545267065369</v>
      </c>
      <c r="F1009" s="52">
        <v>0.92772117962466483</v>
      </c>
      <c r="G1009" s="52">
        <v>0.86199999999999999</v>
      </c>
      <c r="H1009" s="52">
        <v>0.77833927561302496</v>
      </c>
      <c r="I1009" s="52">
        <v>0.88926610525114569</v>
      </c>
      <c r="J1009" s="52">
        <v>1.5759999999999998</v>
      </c>
      <c r="K1009" s="52">
        <v>1.4486178094638988</v>
      </c>
      <c r="L1009" s="52">
        <v>1.5054972557628978</v>
      </c>
      <c r="M1009" s="53">
        <v>221.12</v>
      </c>
      <c r="N1009" s="53">
        <v>251.24918986211586</v>
      </c>
      <c r="O1009" s="53">
        <v>230.03668554539394</v>
      </c>
      <c r="P1009" s="53">
        <v>121.01</v>
      </c>
      <c r="Q1009" s="53">
        <v>134.99565665840458</v>
      </c>
      <c r="R1009" s="53">
        <v>135.8779145141477</v>
      </c>
      <c r="S1009" s="53">
        <v>100.11</v>
      </c>
      <c r="T1009" s="53">
        <v>116.25353320371127</v>
      </c>
      <c r="U1009" s="53">
        <v>94.158771031246246</v>
      </c>
      <c r="V1009" s="53">
        <v>190.67</v>
      </c>
      <c r="W1009" s="53">
        <v>195.55711243563863</v>
      </c>
      <c r="X1009" s="53">
        <v>204.56382741983501</v>
      </c>
      <c r="Y1009" s="54">
        <v>3633</v>
      </c>
      <c r="Z1009" s="54">
        <v>3736</v>
      </c>
      <c r="AA1009" s="54">
        <v>3806</v>
      </c>
      <c r="AB1009" s="51">
        <v>20</v>
      </c>
      <c r="AC1009" s="52">
        <v>0.55949875645685865</v>
      </c>
    </row>
    <row r="1010" spans="1:29" s="1" customFormat="1" x14ac:dyDescent="0.25">
      <c r="A1010" s="51" t="s">
        <v>1772</v>
      </c>
      <c r="B1010" s="51" t="s">
        <v>3601</v>
      </c>
      <c r="C1010" s="51">
        <v>37</v>
      </c>
      <c r="D1010" s="52">
        <v>0.92299999999999993</v>
      </c>
      <c r="E1010" s="52">
        <v>0.93581139218723108</v>
      </c>
      <c r="F1010" s="52">
        <v>0.95582479030754897</v>
      </c>
      <c r="G1010" s="52">
        <v>0.96</v>
      </c>
      <c r="H1010" s="52">
        <v>0.99899452510200049</v>
      </c>
      <c r="I1010" s="52">
        <v>1.1195858754405066</v>
      </c>
      <c r="J1010" s="52">
        <v>1.6840000000000002</v>
      </c>
      <c r="K1010" s="52">
        <v>1.1692061764505817</v>
      </c>
      <c r="L1010" s="52">
        <v>1.1195858754405066</v>
      </c>
      <c r="M1010" s="53">
        <v>216.74</v>
      </c>
      <c r="N1010" s="53">
        <v>198.2732990543708</v>
      </c>
      <c r="O1010" s="53">
        <v>179.58012087779866</v>
      </c>
      <c r="P1010" s="53">
        <v>123.55</v>
      </c>
      <c r="Q1010" s="53">
        <v>169.40890684526758</v>
      </c>
      <c r="R1010" s="53">
        <v>179.58012087779866</v>
      </c>
      <c r="S1010" s="53">
        <v>93.19</v>
      </c>
      <c r="T1010" s="53">
        <v>28.864392209103208</v>
      </c>
      <c r="U1010" s="53">
        <v>0</v>
      </c>
      <c r="V1010" s="53">
        <v>208.01</v>
      </c>
      <c r="W1010" s="53">
        <v>198.07394022922807</v>
      </c>
      <c r="X1010" s="53">
        <v>201.0553668446822</v>
      </c>
      <c r="Y1010" s="54">
        <v>3297</v>
      </c>
      <c r="Z1010" s="54">
        <v>3387</v>
      </c>
      <c r="AA1010" s="54">
        <v>3454</v>
      </c>
      <c r="AB1010" s="51">
        <v>12</v>
      </c>
      <c r="AC1010" s="52">
        <v>0.54545454545454541</v>
      </c>
    </row>
    <row r="1011" spans="1:29" s="1" customFormat="1" x14ac:dyDescent="0.25">
      <c r="A1011" s="51" t="s">
        <v>1873</v>
      </c>
      <c r="B1011" s="51" t="s">
        <v>3601</v>
      </c>
      <c r="C1011" s="51">
        <v>31</v>
      </c>
      <c r="D1011" s="52">
        <v>0.82400000000000007</v>
      </c>
      <c r="E1011" s="52">
        <v>0.86084905660377353</v>
      </c>
      <c r="F1011" s="52">
        <v>0.78287066924897786</v>
      </c>
      <c r="G1011" s="52">
        <v>0.78900000000000003</v>
      </c>
      <c r="H1011" s="52">
        <v>0.92369968685557169</v>
      </c>
      <c r="I1011" s="52">
        <v>0.94892122695469416</v>
      </c>
      <c r="J1011" s="52">
        <v>2.3380000000000001</v>
      </c>
      <c r="K1011" s="52">
        <v>1.6801889413726034</v>
      </c>
      <c r="L1011" s="52">
        <v>1.5540355081145847</v>
      </c>
      <c r="M1011" s="53">
        <v>225.63</v>
      </c>
      <c r="N1011" s="53">
        <v>199.80619119924918</v>
      </c>
      <c r="O1011" s="53">
        <v>204.86422410856619</v>
      </c>
      <c r="P1011" s="53">
        <v>76.17</v>
      </c>
      <c r="Q1011" s="53">
        <v>109.84533447278665</v>
      </c>
      <c r="R1011" s="53">
        <v>125.09367378360334</v>
      </c>
      <c r="S1011" s="53">
        <v>149.47</v>
      </c>
      <c r="T1011" s="53">
        <v>89.960856726462538</v>
      </c>
      <c r="U1011" s="53">
        <v>79.770550324962869</v>
      </c>
      <c r="V1011" s="53">
        <v>178.09</v>
      </c>
      <c r="W1011" s="53">
        <v>184.56091624255095</v>
      </c>
      <c r="X1011" s="53">
        <v>194.4000109002221</v>
      </c>
      <c r="Y1011" s="54">
        <v>3310</v>
      </c>
      <c r="Z1011" s="54">
        <v>3410</v>
      </c>
      <c r="AA1011" s="54">
        <v>3470</v>
      </c>
      <c r="AB1011" s="51">
        <v>16</v>
      </c>
      <c r="AC1011" s="37"/>
    </row>
    <row r="1012" spans="1:29" s="1" customFormat="1" x14ac:dyDescent="0.25">
      <c r="A1012" s="51" t="s">
        <v>1200</v>
      </c>
      <c r="B1012" s="51" t="s">
        <v>3601</v>
      </c>
      <c r="C1012" s="51">
        <v>32</v>
      </c>
      <c r="D1012" s="52">
        <v>0.81499999999999995</v>
      </c>
      <c r="E1012" s="52">
        <v>0.90434056761268777</v>
      </c>
      <c r="F1012" s="52">
        <v>0.92424805050129966</v>
      </c>
      <c r="G1012" s="52">
        <v>0.48299999999999998</v>
      </c>
      <c r="H1012" s="52">
        <v>0.56078932487313371</v>
      </c>
      <c r="I1012" s="52">
        <v>0.89384288747346075</v>
      </c>
      <c r="J1012" s="52">
        <v>1.464</v>
      </c>
      <c r="K1012" s="52">
        <v>1.2674655999468856</v>
      </c>
      <c r="L1012" s="52">
        <v>1.1504404197796447</v>
      </c>
      <c r="M1012" s="53">
        <v>325.13</v>
      </c>
      <c r="N1012" s="53">
        <v>286.80382666279115</v>
      </c>
      <c r="O1012" s="53">
        <v>189.82449144966591</v>
      </c>
      <c r="P1012" s="53">
        <v>107.29</v>
      </c>
      <c r="Q1012" s="53">
        <v>126.89616533340073</v>
      </c>
      <c r="R1012" s="53">
        <v>147.48549219354604</v>
      </c>
      <c r="S1012" s="53">
        <v>217.83</v>
      </c>
      <c r="T1012" s="53">
        <v>159.90766132939041</v>
      </c>
      <c r="U1012" s="53">
        <v>42.338999256119862</v>
      </c>
      <c r="V1012" s="53">
        <v>157.06</v>
      </c>
      <c r="W1012" s="53">
        <v>160.83652432525793</v>
      </c>
      <c r="X1012" s="53">
        <v>169.67327155055062</v>
      </c>
      <c r="Y1012" s="54">
        <v>3150</v>
      </c>
      <c r="Z1012" s="54">
        <v>3240</v>
      </c>
      <c r="AA1012" s="54">
        <v>3300</v>
      </c>
      <c r="AB1012" s="51">
        <v>16</v>
      </c>
      <c r="AC1012" s="37"/>
    </row>
    <row r="1013" spans="1:29" s="1" customFormat="1" x14ac:dyDescent="0.25">
      <c r="A1013" s="51" t="s">
        <v>634</v>
      </c>
      <c r="B1013" s="51" t="s">
        <v>3601</v>
      </c>
      <c r="C1013" s="51">
        <v>35</v>
      </c>
      <c r="D1013" s="52">
        <v>0.91599999999999993</v>
      </c>
      <c r="E1013" s="52">
        <v>0.93867889080934841</v>
      </c>
      <c r="F1013" s="52">
        <v>0.94971808140882052</v>
      </c>
      <c r="G1013" s="52">
        <v>0.79599999999999993</v>
      </c>
      <c r="H1013" s="52">
        <v>0.96854566631147043</v>
      </c>
      <c r="I1013" s="52">
        <v>1</v>
      </c>
      <c r="J1013" s="52">
        <v>1.871</v>
      </c>
      <c r="K1013" s="52">
        <v>1.5145482728077948</v>
      </c>
      <c r="L1013" s="52">
        <v>1.5245102223739808</v>
      </c>
      <c r="M1013" s="53">
        <v>263.32</v>
      </c>
      <c r="N1013" s="53">
        <v>219.52745404637483</v>
      </c>
      <c r="O1013" s="53">
        <v>219.03122250055958</v>
      </c>
      <c r="P1013" s="53">
        <v>112.05</v>
      </c>
      <c r="Q1013" s="53">
        <v>140.38665394192418</v>
      </c>
      <c r="R1013" s="53">
        <v>143.67317403715549</v>
      </c>
      <c r="S1013" s="53">
        <v>151.27000000000001</v>
      </c>
      <c r="T1013" s="53">
        <v>79.140800104450662</v>
      </c>
      <c r="U1013" s="53">
        <v>75.358048463404089</v>
      </c>
      <c r="V1013" s="53">
        <v>209.7</v>
      </c>
      <c r="W1013" s="53">
        <v>212.62236425300685</v>
      </c>
      <c r="X1013" s="53">
        <v>219.03122250055958</v>
      </c>
      <c r="Y1013" s="54">
        <v>4095</v>
      </c>
      <c r="Z1013" s="54">
        <v>4212</v>
      </c>
      <c r="AA1013" s="54">
        <v>4290</v>
      </c>
      <c r="AB1013" s="51">
        <v>15</v>
      </c>
      <c r="AC1013" s="37"/>
    </row>
    <row r="1014" spans="1:29" s="1" customFormat="1" x14ac:dyDescent="0.25">
      <c r="A1014" s="51" t="s">
        <v>679</v>
      </c>
      <c r="B1014" s="51" t="s">
        <v>3601</v>
      </c>
      <c r="C1014" s="51">
        <v>33</v>
      </c>
      <c r="D1014" s="52">
        <v>0.79900000000000004</v>
      </c>
      <c r="E1014" s="52">
        <v>0.8442982456140351</v>
      </c>
      <c r="F1014" s="52">
        <v>0.84430533117932149</v>
      </c>
      <c r="G1014" s="52">
        <v>0.52400000000000002</v>
      </c>
      <c r="H1014" s="52">
        <v>1.0579433182198574</v>
      </c>
      <c r="I1014" s="52">
        <v>0.94230287650878974</v>
      </c>
      <c r="J1014" s="52">
        <v>1.0900000000000001</v>
      </c>
      <c r="K1014" s="52">
        <v>1.0969513300696765</v>
      </c>
      <c r="L1014" s="52">
        <v>0.94230287650878986</v>
      </c>
      <c r="M1014" s="53">
        <v>347.99</v>
      </c>
      <c r="N1014" s="53">
        <v>180.04263759394439</v>
      </c>
      <c r="O1014" s="53">
        <v>208.77606041013505</v>
      </c>
      <c r="P1014" s="53">
        <v>167.29</v>
      </c>
      <c r="Q1014" s="53">
        <v>173.64025204754901</v>
      </c>
      <c r="R1014" s="53">
        <v>208.77606041013505</v>
      </c>
      <c r="S1014" s="53">
        <v>180.7</v>
      </c>
      <c r="T1014" s="53">
        <v>6.4023855463953696</v>
      </c>
      <c r="U1014" s="53">
        <v>0</v>
      </c>
      <c r="V1014" s="53">
        <v>182.4</v>
      </c>
      <c r="W1014" s="53">
        <v>190.47490543719275</v>
      </c>
      <c r="X1014" s="53">
        <v>196.73028227064313</v>
      </c>
      <c r="Y1014" s="54">
        <v>3670</v>
      </c>
      <c r="Z1014" s="54">
        <v>3780</v>
      </c>
      <c r="AA1014" s="54">
        <v>3850</v>
      </c>
      <c r="AB1014" s="51">
        <v>13</v>
      </c>
      <c r="AC1014" s="37"/>
    </row>
    <row r="1015" spans="1:29" s="1" customFormat="1" x14ac:dyDescent="0.25">
      <c r="A1015" s="51" t="s">
        <v>1779</v>
      </c>
      <c r="B1015" s="51" t="s">
        <v>3601</v>
      </c>
      <c r="C1015" s="51">
        <v>35</v>
      </c>
      <c r="D1015" s="52">
        <v>0.9</v>
      </c>
      <c r="E1015" s="52">
        <v>0.93108728943338437</v>
      </c>
      <c r="F1015" s="52">
        <v>0.94964807796426642</v>
      </c>
      <c r="G1015" s="52">
        <v>0.82799999999999996</v>
      </c>
      <c r="H1015" s="52">
        <v>0.87567093270515328</v>
      </c>
      <c r="I1015" s="52">
        <v>0.9340587044534413</v>
      </c>
      <c r="J1015" s="52">
        <v>1.6119999999999999</v>
      </c>
      <c r="K1015" s="52">
        <v>1.4588710951904336</v>
      </c>
      <c r="L1015" s="52">
        <v>1.1344424184064414</v>
      </c>
      <c r="M1015" s="53">
        <v>213.63</v>
      </c>
      <c r="N1015" s="53">
        <v>207.15443692992943</v>
      </c>
      <c r="O1015" s="53">
        <v>201.8039118231288</v>
      </c>
      <c r="P1015" s="53">
        <v>109.77</v>
      </c>
      <c r="Q1015" s="53">
        <v>124.34211603648451</v>
      </c>
      <c r="R1015" s="53">
        <v>166.15801505018715</v>
      </c>
      <c r="S1015" s="53">
        <v>103.86</v>
      </c>
      <c r="T1015" s="53">
        <v>82.812320893444905</v>
      </c>
      <c r="U1015" s="53">
        <v>35.645896772941661</v>
      </c>
      <c r="V1015" s="53">
        <v>176.99</v>
      </c>
      <c r="W1015" s="53">
        <v>181.39911900044214</v>
      </c>
      <c r="X1015" s="53">
        <v>188.49670043114821</v>
      </c>
      <c r="Y1015" s="54">
        <v>3360</v>
      </c>
      <c r="Z1015" s="54">
        <v>3456</v>
      </c>
      <c r="AA1015" s="54">
        <v>3520</v>
      </c>
      <c r="AB1015" s="51">
        <v>23</v>
      </c>
      <c r="AC1015" s="52">
        <v>0.50907407407407412</v>
      </c>
    </row>
    <row r="1016" spans="1:29" s="1" customFormat="1" x14ac:dyDescent="0.25">
      <c r="A1016" s="51" t="s">
        <v>2836</v>
      </c>
      <c r="B1016" s="51" t="s">
        <v>3601</v>
      </c>
      <c r="C1016" s="51">
        <v>31</v>
      </c>
      <c r="D1016" s="37"/>
      <c r="E1016" s="37"/>
      <c r="F1016" s="52">
        <v>0</v>
      </c>
      <c r="G1016" s="37"/>
      <c r="H1016" s="52">
        <v>1.3508775548085054E-2</v>
      </c>
      <c r="I1016" s="52">
        <v>0.28759262006449243</v>
      </c>
      <c r="J1016" s="37"/>
      <c r="K1016" s="52">
        <v>1.3508775548085052E-2</v>
      </c>
      <c r="L1016" s="52">
        <v>0.28759262006449249</v>
      </c>
      <c r="M1016" s="38"/>
      <c r="N1016" s="53">
        <v>16151.565622918055</v>
      </c>
      <c r="O1016" s="53">
        <v>759.2447685102851</v>
      </c>
      <c r="P1016" s="38"/>
      <c r="Q1016" s="53">
        <v>16151.565622918055</v>
      </c>
      <c r="R1016" s="53">
        <v>759.2447685102851</v>
      </c>
      <c r="S1016" s="38"/>
      <c r="T1016" s="53">
        <v>0</v>
      </c>
      <c r="U1016" s="53">
        <v>0</v>
      </c>
      <c r="V1016" s="38"/>
      <c r="W1016" s="53">
        <v>218.18787475016654</v>
      </c>
      <c r="X1016" s="53">
        <v>218.35319224613195</v>
      </c>
      <c r="Y1016" s="39"/>
      <c r="Z1016" s="54">
        <v>3240</v>
      </c>
      <c r="AA1016" s="54">
        <v>3300</v>
      </c>
      <c r="AB1016" s="51">
        <v>14</v>
      </c>
      <c r="AC1016" s="52">
        <v>1.1320504313205042</v>
      </c>
    </row>
    <row r="1017" spans="1:29" s="1" customFormat="1" x14ac:dyDescent="0.25">
      <c r="A1017" s="51" t="s">
        <v>1903</v>
      </c>
      <c r="B1017" s="51" t="s">
        <v>3601</v>
      </c>
      <c r="C1017" s="51">
        <v>32</v>
      </c>
      <c r="D1017" s="52">
        <v>0.77400000000000002</v>
      </c>
      <c r="E1017" s="52">
        <v>0.74366004112405759</v>
      </c>
      <c r="F1017" s="52">
        <v>0.78815443703254495</v>
      </c>
      <c r="G1017" s="52">
        <v>0.99900000000000011</v>
      </c>
      <c r="H1017" s="52">
        <v>1.0769124336290838</v>
      </c>
      <c r="I1017" s="52">
        <v>1</v>
      </c>
      <c r="J1017" s="52">
        <v>1.03</v>
      </c>
      <c r="K1017" s="52">
        <v>1.3964430689183431</v>
      </c>
      <c r="L1017" s="52">
        <v>1.3506754190853361</v>
      </c>
      <c r="M1017" s="53">
        <v>158</v>
      </c>
      <c r="N1017" s="53">
        <v>150.99892925230472</v>
      </c>
      <c r="O1017" s="53">
        <v>164.53356712985399</v>
      </c>
      <c r="P1017" s="53">
        <v>153.36000000000001</v>
      </c>
      <c r="Q1017" s="53">
        <v>116.44772923141208</v>
      </c>
      <c r="R1017" s="53">
        <v>121.81577069143265</v>
      </c>
      <c r="S1017" s="53">
        <v>4.6399999999999997</v>
      </c>
      <c r="T1017" s="53">
        <v>34.551200020892637</v>
      </c>
      <c r="U1017" s="53">
        <v>42.717796438421345</v>
      </c>
      <c r="V1017" s="53">
        <v>157.91999999999999</v>
      </c>
      <c r="W1017" s="53">
        <v>162.61262437648534</v>
      </c>
      <c r="X1017" s="53">
        <v>164.53356712985399</v>
      </c>
      <c r="Y1017" s="54">
        <v>2730</v>
      </c>
      <c r="Z1017" s="54">
        <v>2808</v>
      </c>
      <c r="AA1017" s="54">
        <v>2860</v>
      </c>
      <c r="AB1017" s="51">
        <v>16</v>
      </c>
      <c r="AC1017" s="52">
        <v>0.71210762331838562</v>
      </c>
    </row>
    <row r="1018" spans="1:29" s="1" customFormat="1" x14ac:dyDescent="0.25">
      <c r="A1018" s="51" t="s">
        <v>1782</v>
      </c>
      <c r="B1018" s="51" t="s">
        <v>3601</v>
      </c>
      <c r="C1018" s="51">
        <v>38</v>
      </c>
      <c r="D1018" s="52">
        <v>0.68099999999999994</v>
      </c>
      <c r="E1018" s="52">
        <v>0.73644474948524363</v>
      </c>
      <c r="F1018" s="52">
        <v>0.76375282592313487</v>
      </c>
      <c r="G1018" s="52">
        <v>0.60099999999999998</v>
      </c>
      <c r="H1018" s="52">
        <v>0.73396158953927881</v>
      </c>
      <c r="I1018" s="52">
        <v>0.45181146025878005</v>
      </c>
      <c r="J1018" s="52">
        <v>0.60099999999999998</v>
      </c>
      <c r="K1018" s="52">
        <v>0.75121547442711512</v>
      </c>
      <c r="L1018" s="52">
        <v>0.45181146025878005</v>
      </c>
      <c r="M1018" s="53">
        <v>181.06</v>
      </c>
      <c r="N1018" s="53">
        <v>149.99980845871838</v>
      </c>
      <c r="O1018" s="53">
        <v>258.32431400012734</v>
      </c>
      <c r="P1018" s="53">
        <v>181.06</v>
      </c>
      <c r="Q1018" s="53">
        <v>146.55461927339454</v>
      </c>
      <c r="R1018" s="53">
        <v>258.32431400012734</v>
      </c>
      <c r="S1018" s="53">
        <v>0</v>
      </c>
      <c r="T1018" s="53">
        <v>3.4451891853238514</v>
      </c>
      <c r="U1018" s="53">
        <v>0</v>
      </c>
      <c r="V1018" s="53">
        <v>108.81</v>
      </c>
      <c r="W1018" s="53">
        <v>110.0940978469483</v>
      </c>
      <c r="X1018" s="53">
        <v>116.71388552874515</v>
      </c>
      <c r="Y1018" s="54">
        <v>2410</v>
      </c>
      <c r="Z1018" s="54">
        <v>2484</v>
      </c>
      <c r="AA1018" s="54">
        <v>2530</v>
      </c>
      <c r="AB1018" s="51">
        <v>21</v>
      </c>
      <c r="AC1018" s="52">
        <v>0.24</v>
      </c>
    </row>
    <row r="1019" spans="1:29" s="1" customFormat="1" x14ac:dyDescent="0.25">
      <c r="A1019" s="51" t="s">
        <v>1783</v>
      </c>
      <c r="B1019" s="51" t="s">
        <v>3601</v>
      </c>
      <c r="C1019" s="51">
        <v>45</v>
      </c>
      <c r="D1019" s="52">
        <v>0.995</v>
      </c>
      <c r="E1019" s="52">
        <v>0.99537134441405428</v>
      </c>
      <c r="F1019" s="52">
        <v>0.99798206278026902</v>
      </c>
      <c r="G1019" s="52">
        <v>1.032</v>
      </c>
      <c r="H1019" s="52">
        <v>1.1339807749479733</v>
      </c>
      <c r="I1019" s="52">
        <v>1.3806854740695198</v>
      </c>
      <c r="J1019" s="52">
        <v>1.206</v>
      </c>
      <c r="K1019" s="52">
        <v>1.222978268614179</v>
      </c>
      <c r="L1019" s="52">
        <v>1.5206696168443599</v>
      </c>
      <c r="M1019" s="53">
        <v>81.75</v>
      </c>
      <c r="N1019" s="53">
        <v>87.959140485814459</v>
      </c>
      <c r="O1019" s="53">
        <v>82.831602666027095</v>
      </c>
      <c r="P1019" s="53">
        <v>70</v>
      </c>
      <c r="Q1019" s="53">
        <v>81.558255654768672</v>
      </c>
      <c r="R1019" s="53">
        <v>75.206599334973689</v>
      </c>
      <c r="S1019" s="53">
        <v>11.75</v>
      </c>
      <c r="T1019" s="53">
        <v>6.4008848310457926</v>
      </c>
      <c r="U1019" s="53">
        <v>7.6250033310534127</v>
      </c>
      <c r="V1019" s="53">
        <v>84.4</v>
      </c>
      <c r="W1019" s="53">
        <v>99.743974291861562</v>
      </c>
      <c r="X1019" s="53">
        <v>114.36439059488173</v>
      </c>
      <c r="Y1019" s="54">
        <v>1302</v>
      </c>
      <c r="Z1019" s="54">
        <v>1674</v>
      </c>
      <c r="AA1019" s="54">
        <v>1870</v>
      </c>
      <c r="AB1019" s="51">
        <v>5</v>
      </c>
      <c r="AC1019" s="52">
        <v>0.25006802721088434</v>
      </c>
    </row>
    <row r="1020" spans="1:29" s="1" customFormat="1" x14ac:dyDescent="0.25">
      <c r="A1020" s="51" t="s">
        <v>995</v>
      </c>
      <c r="B1020" s="51" t="s">
        <v>3601</v>
      </c>
      <c r="C1020" s="51">
        <v>41</v>
      </c>
      <c r="D1020" s="52">
        <v>0.83</v>
      </c>
      <c r="E1020" s="52">
        <v>0.83900321993560134</v>
      </c>
      <c r="F1020" s="52">
        <v>0.87614678899082565</v>
      </c>
      <c r="G1020" s="52">
        <v>0.67500000000000004</v>
      </c>
      <c r="H1020" s="52">
        <v>0.67766258544659663</v>
      </c>
      <c r="I1020" s="52">
        <v>0.66834732561181531</v>
      </c>
      <c r="J1020" s="52">
        <v>0.75900000000000001</v>
      </c>
      <c r="K1020" s="52">
        <v>1.1858917308362034</v>
      </c>
      <c r="L1020" s="52">
        <v>0.72370279895223233</v>
      </c>
      <c r="M1020" s="53">
        <v>164.95</v>
      </c>
      <c r="N1020" s="53">
        <v>215.39085399209119</v>
      </c>
      <c r="O1020" s="53">
        <v>225.78826323565738</v>
      </c>
      <c r="P1020" s="53">
        <v>146.72</v>
      </c>
      <c r="Q1020" s="53">
        <v>123.08233475488449</v>
      </c>
      <c r="R1020" s="53">
        <v>208.51789174584715</v>
      </c>
      <c r="S1020" s="53">
        <v>18.22</v>
      </c>
      <c r="T1020" s="53">
        <v>92.308519237206724</v>
      </c>
      <c r="U1020" s="53">
        <v>17.270371489810227</v>
      </c>
      <c r="V1020" s="53">
        <v>111.32</v>
      </c>
      <c r="W1020" s="53">
        <v>145.96232299783094</v>
      </c>
      <c r="X1020" s="53">
        <v>150.90498188808817</v>
      </c>
      <c r="Y1020" s="54">
        <v>1995</v>
      </c>
      <c r="Z1020" s="54">
        <v>2592</v>
      </c>
      <c r="AA1020" s="54">
        <v>2690</v>
      </c>
      <c r="AB1020" s="51">
        <v>8</v>
      </c>
      <c r="AC1020" s="37"/>
    </row>
    <row r="1021" spans="1:29" s="1" customFormat="1" x14ac:dyDescent="0.25">
      <c r="A1021" s="51" t="s">
        <v>1919</v>
      </c>
      <c r="B1021" s="51" t="s">
        <v>3601</v>
      </c>
      <c r="C1021" s="51">
        <v>33</v>
      </c>
      <c r="D1021" s="52">
        <v>0.86499999999999999</v>
      </c>
      <c r="E1021" s="52">
        <v>0.88576868158019995</v>
      </c>
      <c r="F1021" s="52">
        <v>0.88491393857576783</v>
      </c>
      <c r="G1021" s="52">
        <v>0.97900000000000009</v>
      </c>
      <c r="H1021" s="52">
        <v>1.0042266117116416</v>
      </c>
      <c r="I1021" s="52">
        <v>0.94590507531683998</v>
      </c>
      <c r="J1021" s="52">
        <v>1.9490000000000001</v>
      </c>
      <c r="K1021" s="52">
        <v>2.0126635546792806</v>
      </c>
      <c r="L1021" s="52">
        <v>1.772946895376843</v>
      </c>
      <c r="M1021" s="53">
        <v>200.58</v>
      </c>
      <c r="N1021" s="53">
        <v>207.63463795940314</v>
      </c>
      <c r="O1021" s="53">
        <v>225.98737505644038</v>
      </c>
      <c r="P1021" s="53">
        <v>100.77</v>
      </c>
      <c r="Q1021" s="53">
        <v>103.60014144796862</v>
      </c>
      <c r="R1021" s="53">
        <v>120.56909633380846</v>
      </c>
      <c r="S1021" s="53">
        <v>99.8</v>
      </c>
      <c r="T1021" s="53">
        <v>104.03449651143451</v>
      </c>
      <c r="U1021" s="53">
        <v>105.41827872263194</v>
      </c>
      <c r="V1021" s="53">
        <v>196.39</v>
      </c>
      <c r="W1021" s="53">
        <v>208.51222895194482</v>
      </c>
      <c r="X1021" s="53">
        <v>213.76260502341722</v>
      </c>
      <c r="Y1021" s="54">
        <v>3150</v>
      </c>
      <c r="Z1021" s="54">
        <v>3240</v>
      </c>
      <c r="AA1021" s="54">
        <v>3300</v>
      </c>
      <c r="AB1021" s="51">
        <v>12</v>
      </c>
      <c r="AC1021" s="52">
        <v>0.53803921568627455</v>
      </c>
    </row>
    <row r="1022" spans="1:29" s="1" customFormat="1" x14ac:dyDescent="0.25">
      <c r="A1022" s="51" t="s">
        <v>563</v>
      </c>
      <c r="B1022" s="51" t="s">
        <v>3601</v>
      </c>
      <c r="C1022" s="51">
        <v>37</v>
      </c>
      <c r="D1022" s="52">
        <v>0.86</v>
      </c>
      <c r="E1022" s="52">
        <v>0.88763493621197254</v>
      </c>
      <c r="F1022" s="52">
        <v>0.91261266009592579</v>
      </c>
      <c r="G1022" s="52">
        <v>0.65500000000000003</v>
      </c>
      <c r="H1022" s="52">
        <v>0.92234705438066467</v>
      </c>
      <c r="I1022" s="52">
        <v>0.92910223513610968</v>
      </c>
      <c r="J1022" s="52">
        <v>2.3319999999999999</v>
      </c>
      <c r="K1022" s="52">
        <v>2.1980579650078451</v>
      </c>
      <c r="L1022" s="52">
        <v>1.7713552693850099</v>
      </c>
      <c r="M1022" s="53">
        <v>238.6</v>
      </c>
      <c r="N1022" s="53">
        <v>176.59521911406671</v>
      </c>
      <c r="O1022" s="53">
        <v>177.39905632783683</v>
      </c>
      <c r="P1022" s="53">
        <v>67.040000000000006</v>
      </c>
      <c r="Q1022" s="53">
        <v>74.102722840153191</v>
      </c>
      <c r="R1022" s="53">
        <v>93.048448605374176</v>
      </c>
      <c r="S1022" s="53">
        <v>171.55</v>
      </c>
      <c r="T1022" s="53">
        <v>102.49249627391353</v>
      </c>
      <c r="U1022" s="53">
        <v>84.350607722462669</v>
      </c>
      <c r="V1022" s="53">
        <v>156.37</v>
      </c>
      <c r="W1022" s="53">
        <v>162.88208016756749</v>
      </c>
      <c r="X1022" s="53">
        <v>164.82185974522983</v>
      </c>
      <c r="Y1022" s="54">
        <v>2656</v>
      </c>
      <c r="Z1022" s="54">
        <v>2732</v>
      </c>
      <c r="AA1022" s="54">
        <v>2783</v>
      </c>
      <c r="AB1022" s="51">
        <v>12</v>
      </c>
      <c r="AC1022" s="52">
        <v>0.59430769230769231</v>
      </c>
    </row>
    <row r="1023" spans="1:29" s="1" customFormat="1" x14ac:dyDescent="0.25">
      <c r="A1023" s="51" t="s">
        <v>742</v>
      </c>
      <c r="B1023" s="51" t="s">
        <v>3601</v>
      </c>
      <c r="C1023" s="51">
        <v>36</v>
      </c>
      <c r="D1023" s="52">
        <v>0.94200000000000006</v>
      </c>
      <c r="E1023" s="52">
        <v>0.95942137892166068</v>
      </c>
      <c r="F1023" s="52">
        <v>0.96651763537009439</v>
      </c>
      <c r="G1023" s="52">
        <v>0.34499999999999997</v>
      </c>
      <c r="H1023" s="52">
        <v>1.3543104437486682</v>
      </c>
      <c r="I1023" s="52">
        <v>0.99971428571428567</v>
      </c>
      <c r="J1023" s="52">
        <v>1.46</v>
      </c>
      <c r="K1023" s="52">
        <v>1.4138031350537339</v>
      </c>
      <c r="L1023" s="52">
        <v>1.6061745517052777</v>
      </c>
      <c r="M1023" s="53">
        <v>408.81</v>
      </c>
      <c r="N1023" s="53">
        <v>112.56931437587076</v>
      </c>
      <c r="O1023" s="53">
        <v>157.16315254953028</v>
      </c>
      <c r="P1023" s="53">
        <v>96.52</v>
      </c>
      <c r="Q1023" s="53">
        <v>107.83240914165506</v>
      </c>
      <c r="R1023" s="53">
        <v>97.82140342395931</v>
      </c>
      <c r="S1023" s="53">
        <v>312.3</v>
      </c>
      <c r="T1023" s="53">
        <v>4.7369052342156976</v>
      </c>
      <c r="U1023" s="53">
        <v>59.341749125570971</v>
      </c>
      <c r="V1023" s="53">
        <v>140.91</v>
      </c>
      <c r="W1023" s="53">
        <v>152.45379810486884</v>
      </c>
      <c r="X1023" s="53">
        <v>157.11824879165897</v>
      </c>
      <c r="Y1023" s="54">
        <v>2570</v>
      </c>
      <c r="Z1023" s="54">
        <v>2800</v>
      </c>
      <c r="AA1023" s="54">
        <v>2860</v>
      </c>
      <c r="AB1023" s="51">
        <v>8</v>
      </c>
      <c r="AC1023" s="52">
        <v>0.76113821138211379</v>
      </c>
    </row>
    <row r="1024" spans="1:29" s="1" customFormat="1" x14ac:dyDescent="0.25">
      <c r="A1024" s="51" t="s">
        <v>1786</v>
      </c>
      <c r="B1024" s="51" t="s">
        <v>3601</v>
      </c>
      <c r="C1024" s="51">
        <v>34</v>
      </c>
      <c r="D1024" s="52">
        <v>0.81099999999999994</v>
      </c>
      <c r="E1024" s="52">
        <v>0.8505914467697907</v>
      </c>
      <c r="F1024" s="52">
        <v>0.79064759267804952</v>
      </c>
      <c r="G1024" s="52">
        <v>0.38100000000000001</v>
      </c>
      <c r="H1024" s="52">
        <v>0.41525107215990315</v>
      </c>
      <c r="I1024" s="52">
        <v>0.47272999914312647</v>
      </c>
      <c r="J1024" s="52">
        <v>0.77200000000000002</v>
      </c>
      <c r="K1024" s="52">
        <v>0.85168260341275293</v>
      </c>
      <c r="L1024" s="52">
        <v>0.57483849680466792</v>
      </c>
      <c r="M1024" s="53">
        <v>185.35</v>
      </c>
      <c r="N1024" s="53">
        <v>167.68128742741268</v>
      </c>
      <c r="O1024" s="53">
        <v>150.00042843800074</v>
      </c>
      <c r="P1024" s="53">
        <v>91.54</v>
      </c>
      <c r="Q1024" s="53">
        <v>81.755614246873535</v>
      </c>
      <c r="R1024" s="53">
        <v>123.35586917217209</v>
      </c>
      <c r="S1024" s="53">
        <v>93.81</v>
      </c>
      <c r="T1024" s="53">
        <v>85.92567318053915</v>
      </c>
      <c r="U1024" s="53">
        <v>26.644559265828644</v>
      </c>
      <c r="V1024" s="53">
        <v>70.7</v>
      </c>
      <c r="W1024" s="53">
        <v>69.629834385386005</v>
      </c>
      <c r="X1024" s="53">
        <v>70.909702406964684</v>
      </c>
      <c r="Y1024" s="54">
        <v>1312</v>
      </c>
      <c r="Z1024" s="54">
        <v>1349</v>
      </c>
      <c r="AA1024" s="54">
        <v>1375</v>
      </c>
      <c r="AB1024" s="51">
        <v>8</v>
      </c>
      <c r="AC1024" s="37"/>
    </row>
    <row r="1025" spans="1:29" s="1" customFormat="1" x14ac:dyDescent="0.25">
      <c r="A1025" s="51" t="s">
        <v>1937</v>
      </c>
      <c r="B1025" s="51" t="s">
        <v>3601</v>
      </c>
      <c r="C1025" s="51">
        <v>33</v>
      </c>
      <c r="D1025" s="52">
        <v>0.83700000000000008</v>
      </c>
      <c r="E1025" s="52">
        <v>0.90294284097340127</v>
      </c>
      <c r="F1025" s="52">
        <v>0.94988925802879287</v>
      </c>
      <c r="G1025" s="52">
        <v>0.31900000000000001</v>
      </c>
      <c r="H1025" s="52">
        <v>0.314183108964952</v>
      </c>
      <c r="I1025" s="52">
        <v>0.51131565876071028</v>
      </c>
      <c r="J1025" s="52">
        <v>0.57700000000000007</v>
      </c>
      <c r="K1025" s="52">
        <v>0.52857848252217332</v>
      </c>
      <c r="L1025" s="52">
        <v>0.68849409551677299</v>
      </c>
      <c r="M1025" s="53">
        <v>225.93</v>
      </c>
      <c r="N1025" s="53">
        <v>242.63584535779117</v>
      </c>
      <c r="O1025" s="53">
        <v>149.63696359416107</v>
      </c>
      <c r="P1025" s="53">
        <v>124.98</v>
      </c>
      <c r="Q1025" s="53">
        <v>144.22093740384577</v>
      </c>
      <c r="R1025" s="53">
        <v>111.12909045018372</v>
      </c>
      <c r="S1025" s="53">
        <v>100.94</v>
      </c>
      <c r="T1025" s="53">
        <v>98.414907953945402</v>
      </c>
      <c r="U1025" s="53">
        <v>38.507873143977342</v>
      </c>
      <c r="V1025" s="53">
        <v>72.06</v>
      </c>
      <c r="W1025" s="53">
        <v>76.232084240850142</v>
      </c>
      <c r="X1025" s="53">
        <v>76.511722615100894</v>
      </c>
      <c r="Y1025" s="54">
        <v>1365</v>
      </c>
      <c r="Z1025" s="54">
        <v>1404</v>
      </c>
      <c r="AA1025" s="54">
        <v>1430</v>
      </c>
      <c r="AB1025" s="51">
        <v>19</v>
      </c>
      <c r="AC1025" s="37"/>
    </row>
    <row r="1026" spans="1:29" s="1" customFormat="1" x14ac:dyDescent="0.25">
      <c r="A1026" s="51" t="s">
        <v>557</v>
      </c>
      <c r="B1026" s="51" t="s">
        <v>3601</v>
      </c>
      <c r="C1026" s="51">
        <v>36</v>
      </c>
      <c r="D1026" s="52">
        <v>0.89200000000000002</v>
      </c>
      <c r="E1026" s="52">
        <v>0.86641779750794534</v>
      </c>
      <c r="F1026" s="52">
        <v>0.93568942698887314</v>
      </c>
      <c r="G1026" s="52">
        <v>0.57600000000000007</v>
      </c>
      <c r="H1026" s="52">
        <v>0.58516278485502315</v>
      </c>
      <c r="I1026" s="52">
        <v>0.65426666071432371</v>
      </c>
      <c r="J1026" s="52">
        <v>1.3730000000000002</v>
      </c>
      <c r="K1026" s="52">
        <v>1.2439621115134187</v>
      </c>
      <c r="L1026" s="52">
        <v>1.2115983450056884</v>
      </c>
      <c r="M1026" s="53">
        <v>187.23</v>
      </c>
      <c r="N1026" s="53">
        <v>182.15504553135847</v>
      </c>
      <c r="O1026" s="53">
        <v>150.44947453361442</v>
      </c>
      <c r="P1026" s="53">
        <v>78.599999999999994</v>
      </c>
      <c r="Q1026" s="53">
        <v>85.686173824735064</v>
      </c>
      <c r="R1026" s="53">
        <v>81.243157614968865</v>
      </c>
      <c r="S1026" s="53">
        <v>108.64</v>
      </c>
      <c r="T1026" s="53">
        <v>96.468871706623403</v>
      </c>
      <c r="U1026" s="53">
        <v>69.206316918645541</v>
      </c>
      <c r="V1026" s="53">
        <v>107.94</v>
      </c>
      <c r="W1026" s="53">
        <v>106.59035371852326</v>
      </c>
      <c r="X1026" s="53">
        <v>98.43407530933257</v>
      </c>
      <c r="Y1026" s="54">
        <v>1680</v>
      </c>
      <c r="Z1026" s="54">
        <v>1728</v>
      </c>
      <c r="AA1026" s="54">
        <v>1760</v>
      </c>
      <c r="AB1026" s="51">
        <v>22</v>
      </c>
      <c r="AC1026" s="37"/>
    </row>
    <row r="1027" spans="1:29" s="1" customFormat="1" x14ac:dyDescent="0.25">
      <c r="A1027" s="51" t="s">
        <v>1788</v>
      </c>
      <c r="B1027" s="51" t="s">
        <v>3601</v>
      </c>
      <c r="C1027" s="51">
        <v>60</v>
      </c>
      <c r="D1027" s="52">
        <v>0.998</v>
      </c>
      <c r="E1027" s="52">
        <v>0.99929602252727912</v>
      </c>
      <c r="F1027" s="52">
        <v>0.9992484028560692</v>
      </c>
      <c r="G1027" s="52">
        <v>1.6480000000000001</v>
      </c>
      <c r="H1027" s="52">
        <v>1.3738871456682444</v>
      </c>
      <c r="I1027" s="52">
        <v>1.0008711818434926</v>
      </c>
      <c r="J1027" s="52">
        <v>1.6480000000000001</v>
      </c>
      <c r="K1027" s="52">
        <v>1.3738871456682444</v>
      </c>
      <c r="L1027" s="52">
        <v>1.3073214222868739</v>
      </c>
      <c r="M1027" s="53">
        <v>73.31</v>
      </c>
      <c r="N1027" s="53">
        <v>101.85696796351068</v>
      </c>
      <c r="O1027" s="53">
        <v>140.71838503021181</v>
      </c>
      <c r="P1027" s="53">
        <v>73.31</v>
      </c>
      <c r="Q1027" s="53">
        <v>101.85696796351068</v>
      </c>
      <c r="R1027" s="53">
        <v>107.73247797464003</v>
      </c>
      <c r="S1027" s="53">
        <v>0</v>
      </c>
      <c r="T1027" s="53">
        <v>0</v>
      </c>
      <c r="U1027" s="53">
        <v>32.985907055571772</v>
      </c>
      <c r="V1027" s="53">
        <v>120.81</v>
      </c>
      <c r="W1027" s="53">
        <v>139.9399789818095</v>
      </c>
      <c r="X1027" s="53">
        <v>140.84097633229572</v>
      </c>
      <c r="Y1027" s="54">
        <v>3820</v>
      </c>
      <c r="Z1027" s="54">
        <v>3980</v>
      </c>
      <c r="AA1027" s="54">
        <v>3980</v>
      </c>
      <c r="AB1027" s="51">
        <v>11</v>
      </c>
      <c r="AC1027" s="52">
        <v>0.56402777777777779</v>
      </c>
    </row>
    <row r="1028" spans="1:29" s="1" customFormat="1" x14ac:dyDescent="0.25">
      <c r="A1028" s="51" t="s">
        <v>1789</v>
      </c>
      <c r="B1028" s="51" t="s">
        <v>3601</v>
      </c>
      <c r="C1028" s="51">
        <v>41</v>
      </c>
      <c r="D1028" s="52">
        <v>1</v>
      </c>
      <c r="E1028" s="52">
        <v>1</v>
      </c>
      <c r="F1028" s="52">
        <v>1</v>
      </c>
      <c r="G1028" s="52">
        <v>1.026</v>
      </c>
      <c r="H1028" s="52">
        <v>1</v>
      </c>
      <c r="I1028" s="52">
        <v>0.86103170534620432</v>
      </c>
      <c r="J1028" s="52">
        <v>1.5919999999999999</v>
      </c>
      <c r="K1028" s="52">
        <v>1.1746238793760984</v>
      </c>
      <c r="L1028" s="52">
        <v>0.95155652858596906</v>
      </c>
      <c r="M1028" s="53">
        <v>131.88999999999999</v>
      </c>
      <c r="N1028" s="53">
        <v>153.10290572774309</v>
      </c>
      <c r="O1028" s="53">
        <v>198.21165010755243</v>
      </c>
      <c r="P1028" s="53">
        <v>84.99</v>
      </c>
      <c r="Q1028" s="53">
        <v>130.34206814275197</v>
      </c>
      <c r="R1028" s="53">
        <v>179.35509870885409</v>
      </c>
      <c r="S1028" s="53">
        <v>46.9</v>
      </c>
      <c r="T1028" s="53">
        <v>22.760837584991133</v>
      </c>
      <c r="U1028" s="53">
        <v>18.856551398698347</v>
      </c>
      <c r="V1028" s="53">
        <v>135.28</v>
      </c>
      <c r="W1028" s="53">
        <v>153.10290572774309</v>
      </c>
      <c r="X1028" s="53">
        <v>170.66651511159102</v>
      </c>
      <c r="Y1028" s="54">
        <v>2400</v>
      </c>
      <c r="Z1028" s="54">
        <v>2800</v>
      </c>
      <c r="AA1028" s="54">
        <v>3000</v>
      </c>
      <c r="AB1028" s="51">
        <v>8</v>
      </c>
      <c r="AC1028" s="52">
        <v>0.63349999999999995</v>
      </c>
    </row>
    <row r="1029" spans="1:29" s="1" customFormat="1" x14ac:dyDescent="0.25">
      <c r="A1029" s="51" t="s">
        <v>292</v>
      </c>
      <c r="B1029" s="51" t="s">
        <v>3601</v>
      </c>
      <c r="C1029" s="51">
        <v>33</v>
      </c>
      <c r="D1029" s="52">
        <v>0.97199999999999998</v>
      </c>
      <c r="E1029" s="52">
        <v>0.97768342055890189</v>
      </c>
      <c r="F1029" s="52">
        <v>0.98048678136802347</v>
      </c>
      <c r="G1029" s="52">
        <v>0.57200000000000006</v>
      </c>
      <c r="H1029" s="52">
        <v>0.92090887499010377</v>
      </c>
      <c r="I1029" s="52">
        <v>1.1142656779062283</v>
      </c>
      <c r="J1029" s="52">
        <v>0.81799999999999995</v>
      </c>
      <c r="K1029" s="52">
        <v>1.6198301072274057</v>
      </c>
      <c r="L1029" s="52">
        <v>1.4091092594921211</v>
      </c>
      <c r="M1029" s="53">
        <v>366.83</v>
      </c>
      <c r="N1029" s="53">
        <v>230.80078608580615</v>
      </c>
      <c r="O1029" s="53">
        <v>179.43141535788905</v>
      </c>
      <c r="P1029" s="53">
        <v>256.58</v>
      </c>
      <c r="Q1029" s="53">
        <v>131.21529925438793</v>
      </c>
      <c r="R1029" s="53">
        <v>141.88698734652675</v>
      </c>
      <c r="S1029" s="53">
        <v>110.26</v>
      </c>
      <c r="T1029" s="53">
        <v>99.585486831418223</v>
      </c>
      <c r="U1029" s="53">
        <v>37.544428011362299</v>
      </c>
      <c r="V1029" s="53">
        <v>209.77</v>
      </c>
      <c r="W1029" s="53">
        <v>212.54649226111133</v>
      </c>
      <c r="X1029" s="53">
        <v>199.93426767143225</v>
      </c>
      <c r="Y1029" s="54">
        <v>3000</v>
      </c>
      <c r="Z1029" s="54">
        <v>3069</v>
      </c>
      <c r="AA1029" s="54">
        <v>3115</v>
      </c>
      <c r="AB1029" s="51">
        <v>17</v>
      </c>
      <c r="AC1029" s="52">
        <v>0.6898333333333333</v>
      </c>
    </row>
    <row r="1030" spans="1:29" s="1" customFormat="1" x14ac:dyDescent="0.25">
      <c r="A1030" s="51" t="s">
        <v>1791</v>
      </c>
      <c r="B1030" s="51" t="s">
        <v>3601</v>
      </c>
      <c r="C1030" s="51">
        <v>35</v>
      </c>
      <c r="D1030" s="52">
        <v>0.94400000000000006</v>
      </c>
      <c r="E1030" s="52">
        <v>0.96367782392702994</v>
      </c>
      <c r="F1030" s="52">
        <v>0.97253143268999764</v>
      </c>
      <c r="G1030" s="52">
        <v>0.65700000000000003</v>
      </c>
      <c r="H1030" s="52">
        <v>0.73635938199195894</v>
      </c>
      <c r="I1030" s="52">
        <v>0.81400916728310257</v>
      </c>
      <c r="J1030" s="52">
        <v>1.325</v>
      </c>
      <c r="K1030" s="52">
        <v>1.5584771434148599</v>
      </c>
      <c r="L1030" s="52">
        <v>1.2876037547600516</v>
      </c>
      <c r="M1030" s="53">
        <v>252.06</v>
      </c>
      <c r="N1030" s="53">
        <v>230.7352787019106</v>
      </c>
      <c r="O1030" s="53">
        <v>229.24315902790289</v>
      </c>
      <c r="P1030" s="53">
        <v>124.94</v>
      </c>
      <c r="Q1030" s="53">
        <v>109.01929999203945</v>
      </c>
      <c r="R1030" s="53">
        <v>144.92504568723135</v>
      </c>
      <c r="S1030" s="53">
        <v>127.13</v>
      </c>
      <c r="T1030" s="53">
        <v>121.71597870987115</v>
      </c>
      <c r="U1030" s="53">
        <v>84.318113340671559</v>
      </c>
      <c r="V1030" s="53">
        <v>165.58</v>
      </c>
      <c r="W1030" s="53">
        <v>169.90408722868131</v>
      </c>
      <c r="X1030" s="53">
        <v>186.6060329856511</v>
      </c>
      <c r="Y1030" s="54">
        <v>2528</v>
      </c>
      <c r="Z1030" s="54">
        <v>2600</v>
      </c>
      <c r="AA1030" s="54">
        <v>2864</v>
      </c>
      <c r="AB1030" s="51">
        <v>5</v>
      </c>
      <c r="AC1030" s="37"/>
    </row>
    <row r="1031" spans="1:29" s="1" customFormat="1" x14ac:dyDescent="0.25">
      <c r="A1031" s="51" t="s">
        <v>1990</v>
      </c>
      <c r="B1031" s="51" t="s">
        <v>3601</v>
      </c>
      <c r="C1031" s="51">
        <v>31</v>
      </c>
      <c r="D1031" s="52">
        <v>0.82</v>
      </c>
      <c r="E1031" s="52">
        <v>0.88834448968325164</v>
      </c>
      <c r="F1031" s="52">
        <v>0.75652369526094776</v>
      </c>
      <c r="G1031" s="52">
        <v>0.69900000000000007</v>
      </c>
      <c r="H1031" s="52">
        <v>0.91871044968830484</v>
      </c>
      <c r="I1031" s="52">
        <v>0.89960706625248998</v>
      </c>
      <c r="J1031" s="52">
        <v>2.1779999999999999</v>
      </c>
      <c r="K1031" s="52">
        <v>1.869696720862758</v>
      </c>
      <c r="L1031" s="52">
        <v>1.7834128662907802</v>
      </c>
      <c r="M1031" s="53">
        <v>241.2</v>
      </c>
      <c r="N1031" s="53">
        <v>187.30012381459804</v>
      </c>
      <c r="O1031" s="53">
        <v>194.12769398913287</v>
      </c>
      <c r="P1031" s="53">
        <v>77.42</v>
      </c>
      <c r="Q1031" s="53">
        <v>92.033418605442051</v>
      </c>
      <c r="R1031" s="53">
        <v>97.923845099954903</v>
      </c>
      <c r="S1031" s="53">
        <v>163.78</v>
      </c>
      <c r="T1031" s="53">
        <v>95.266705209155987</v>
      </c>
      <c r="U1031" s="53">
        <v>96.203848889177948</v>
      </c>
      <c r="V1031" s="53">
        <v>168.59</v>
      </c>
      <c r="W1031" s="53">
        <v>172.07458097638454</v>
      </c>
      <c r="X1031" s="53">
        <v>174.63864526792494</v>
      </c>
      <c r="Y1031" s="54">
        <v>2520</v>
      </c>
      <c r="Z1031" s="54">
        <v>2592</v>
      </c>
      <c r="AA1031" s="54">
        <v>2640</v>
      </c>
      <c r="AB1031" s="51">
        <v>17</v>
      </c>
      <c r="AC1031" s="37"/>
    </row>
    <row r="1032" spans="1:29" s="1" customFormat="1" x14ac:dyDescent="0.25">
      <c r="A1032" s="51" t="s">
        <v>780</v>
      </c>
      <c r="B1032" s="51" t="s">
        <v>3601</v>
      </c>
      <c r="C1032" s="51">
        <v>36</v>
      </c>
      <c r="D1032" s="52">
        <v>0.73799999999999999</v>
      </c>
      <c r="E1032" s="52">
        <v>0.80222222222222217</v>
      </c>
      <c r="F1032" s="52">
        <v>0.78307038834951459</v>
      </c>
      <c r="G1032" s="52">
        <v>0.85499999999999998</v>
      </c>
      <c r="H1032" s="52">
        <v>1.0726192872961546</v>
      </c>
      <c r="I1032" s="52">
        <v>0.67778108761129319</v>
      </c>
      <c r="J1032" s="52">
        <v>1.1599999999999999</v>
      </c>
      <c r="K1032" s="52">
        <v>1.1564358584762318</v>
      </c>
      <c r="L1032" s="52">
        <v>0.67778108761129308</v>
      </c>
      <c r="M1032" s="53">
        <v>161.21</v>
      </c>
      <c r="N1032" s="53">
        <v>121.59892673707506</v>
      </c>
      <c r="O1032" s="53">
        <v>214.69380214032944</v>
      </c>
      <c r="P1032" s="53">
        <v>118.72</v>
      </c>
      <c r="Q1032" s="53">
        <v>112.78563629508855</v>
      </c>
      <c r="R1032" s="53">
        <v>214.69380214032944</v>
      </c>
      <c r="S1032" s="53">
        <v>42.49</v>
      </c>
      <c r="T1032" s="53">
        <v>8.8132904419865152</v>
      </c>
      <c r="U1032" s="53">
        <v>0</v>
      </c>
      <c r="V1032" s="53">
        <v>137.76</v>
      </c>
      <c r="W1032" s="53">
        <v>130.42935413269876</v>
      </c>
      <c r="X1032" s="53">
        <v>145.51539871807626</v>
      </c>
      <c r="Y1032" s="54">
        <v>2467</v>
      </c>
      <c r="Z1032" s="54">
        <v>2538</v>
      </c>
      <c r="AA1032" s="54">
        <v>2585</v>
      </c>
      <c r="AB1032" s="51">
        <v>36</v>
      </c>
      <c r="AC1032" s="52">
        <v>0.70921658986175118</v>
      </c>
    </row>
    <row r="1033" spans="1:29" s="1" customFormat="1" x14ac:dyDescent="0.25">
      <c r="A1033" s="51" t="s">
        <v>1512</v>
      </c>
      <c r="B1033" s="51" t="s">
        <v>3601</v>
      </c>
      <c r="C1033" s="51">
        <v>47</v>
      </c>
      <c r="D1033" s="52">
        <v>0.79599999999999993</v>
      </c>
      <c r="E1033" s="52">
        <v>0.82040196307548496</v>
      </c>
      <c r="F1033" s="52">
        <v>0.8490113840623128</v>
      </c>
      <c r="G1033" s="52">
        <v>0.68400000000000005</v>
      </c>
      <c r="H1033" s="52">
        <v>0.80635550673876044</v>
      </c>
      <c r="I1033" s="52">
        <v>0.79740661071893837</v>
      </c>
      <c r="J1033" s="52">
        <v>1.7150000000000001</v>
      </c>
      <c r="K1033" s="52">
        <v>1.2374162651735461</v>
      </c>
      <c r="L1033" s="52">
        <v>1.0289449404994604</v>
      </c>
      <c r="M1033" s="53">
        <v>163.79</v>
      </c>
      <c r="N1033" s="53">
        <v>162.24887987382996</v>
      </c>
      <c r="O1033" s="53">
        <v>150.00004544491941</v>
      </c>
      <c r="P1033" s="53">
        <v>65.319999999999993</v>
      </c>
      <c r="Q1033" s="53">
        <v>105.72859063729022</v>
      </c>
      <c r="R1033" s="53">
        <v>116.2462860139625</v>
      </c>
      <c r="S1033" s="53">
        <v>98.48</v>
      </c>
      <c r="T1033" s="53">
        <v>56.520289236539746</v>
      </c>
      <c r="U1033" s="53">
        <v>33.753759430956897</v>
      </c>
      <c r="V1033" s="53">
        <v>111.99</v>
      </c>
      <c r="W1033" s="53">
        <v>130.83027774845843</v>
      </c>
      <c r="X1033" s="53">
        <v>119.61102784591991</v>
      </c>
      <c r="Y1033" s="54">
        <v>1407</v>
      </c>
      <c r="Z1033" s="54">
        <v>1447</v>
      </c>
      <c r="AA1033" s="54">
        <v>1474</v>
      </c>
      <c r="AB1033" s="51">
        <v>11</v>
      </c>
      <c r="AC1033" s="52">
        <v>0.78020833333333328</v>
      </c>
    </row>
    <row r="1034" spans="1:29" s="1" customFormat="1" x14ac:dyDescent="0.25">
      <c r="A1034" s="51" t="s">
        <v>1793</v>
      </c>
      <c r="B1034" s="51" t="s">
        <v>3601</v>
      </c>
      <c r="C1034" s="51">
        <v>50</v>
      </c>
      <c r="D1034" s="52">
        <v>0.97799999999999998</v>
      </c>
      <c r="E1034" s="52">
        <v>0.92645227455864043</v>
      </c>
      <c r="F1034" s="52">
        <v>0.99131747829369576</v>
      </c>
      <c r="G1034" s="52">
        <v>0.93700000000000006</v>
      </c>
      <c r="H1034" s="52">
        <v>1.0481241454879295</v>
      </c>
      <c r="I1034" s="52">
        <v>0.97406495767545176</v>
      </c>
      <c r="J1034" s="52">
        <v>0.98499999999999999</v>
      </c>
      <c r="K1034" s="52">
        <v>1.1496640625422967</v>
      </c>
      <c r="L1034" s="52">
        <v>1.1133712381139105</v>
      </c>
      <c r="M1034" s="53">
        <v>75.239999999999995</v>
      </c>
      <c r="N1034" s="53">
        <v>77.468631285930869</v>
      </c>
      <c r="O1034" s="53">
        <v>100.31294293254413</v>
      </c>
      <c r="P1034" s="53">
        <v>71.540000000000006</v>
      </c>
      <c r="Q1034" s="53">
        <v>70.626494829395867</v>
      </c>
      <c r="R1034" s="53">
        <v>87.761672986464944</v>
      </c>
      <c r="S1034" s="53">
        <v>3.7</v>
      </c>
      <c r="T1034" s="53">
        <v>6.8421364565349974</v>
      </c>
      <c r="U1034" s="53">
        <v>12.551269946079181</v>
      </c>
      <c r="V1034" s="53">
        <v>70.5</v>
      </c>
      <c r="W1034" s="53">
        <v>81.196742968685768</v>
      </c>
      <c r="X1034" s="53">
        <v>97.711322511888611</v>
      </c>
      <c r="Y1034" s="54">
        <v>1000</v>
      </c>
      <c r="Z1034" s="54">
        <v>1000</v>
      </c>
      <c r="AA1034" s="54">
        <v>1000</v>
      </c>
      <c r="AB1034" s="51">
        <v>20</v>
      </c>
      <c r="AC1034" s="37"/>
    </row>
    <row r="1035" spans="1:29" s="1" customFormat="1" x14ac:dyDescent="0.25">
      <c r="A1035" s="41" t="s">
        <v>3626</v>
      </c>
      <c r="B1035" s="42"/>
      <c r="C1035" s="43">
        <f>AVERAGE(C935:C1034)</f>
        <v>36.729999999999997</v>
      </c>
      <c r="D1035" s="44">
        <f>AVERAGE(D935:D1034)</f>
        <v>0.88587878787878782</v>
      </c>
      <c r="E1035" s="44">
        <f t="shared" ref="E1035:L1035" si="38">AVERAGE(E935:E1034)</f>
        <v>0.90954274206763841</v>
      </c>
      <c r="F1035" s="44">
        <f t="shared" si="38"/>
        <v>0.91273691278920932</v>
      </c>
      <c r="G1035" s="44">
        <f t="shared" si="38"/>
        <v>0.74834343434343409</v>
      </c>
      <c r="H1035" s="44">
        <f t="shared" si="38"/>
        <v>0.88400483527243068</v>
      </c>
      <c r="I1035" s="44">
        <f t="shared" si="38"/>
        <v>0.87892979309245844</v>
      </c>
      <c r="J1035" s="44">
        <f t="shared" si="38"/>
        <v>1.6343838383838387</v>
      </c>
      <c r="K1035" s="44">
        <f t="shared" si="38"/>
        <v>1.5435548145964071</v>
      </c>
      <c r="L1035" s="44">
        <f t="shared" si="38"/>
        <v>1.4284127774010449</v>
      </c>
      <c r="M1035" s="45">
        <f>AVERAGE(M935:M1034)</f>
        <v>253.84313131313147</v>
      </c>
      <c r="N1035" s="45">
        <f t="shared" ref="N1035:X1035" si="39">AVERAGE(N935:N1034)</f>
        <v>367.225825592538</v>
      </c>
      <c r="O1035" s="45">
        <f t="shared" si="39"/>
        <v>210.7082361437667</v>
      </c>
      <c r="P1035" s="45">
        <f t="shared" si="39"/>
        <v>116.42515151515148</v>
      </c>
      <c r="Q1035" s="45">
        <f t="shared" si="39"/>
        <v>280.01576350744364</v>
      </c>
      <c r="R1035" s="45">
        <f t="shared" si="39"/>
        <v>142.2284607958654</v>
      </c>
      <c r="S1035" s="45">
        <f t="shared" si="39"/>
        <v>137.41757575757575</v>
      </c>
      <c r="T1035" s="45">
        <f t="shared" si="39"/>
        <v>87.210062085094393</v>
      </c>
      <c r="U1035" s="45">
        <f t="shared" si="39"/>
        <v>68.479775347901324</v>
      </c>
      <c r="V1035" s="45">
        <f t="shared" si="39"/>
        <v>164.59686868686867</v>
      </c>
      <c r="W1035" s="45">
        <f t="shared" si="39"/>
        <v>172.12330532372209</v>
      </c>
      <c r="X1035" s="45">
        <f t="shared" si="39"/>
        <v>173.63327698907779</v>
      </c>
      <c r="Y1035" s="46">
        <f>AVERAGE(Y935:Y1034)</f>
        <v>3000.3737373737372</v>
      </c>
      <c r="Z1035" s="46">
        <f t="shared" ref="Z1035:AA1035" si="40">AVERAGE(Z935:Z1034)</f>
        <v>3155.69</v>
      </c>
      <c r="AA1035" s="46">
        <f t="shared" si="40"/>
        <v>3298.06</v>
      </c>
      <c r="AB1035" s="47">
        <f>AVERAGE(AB935:AB1034)</f>
        <v>15.35</v>
      </c>
      <c r="AC1035" s="49">
        <f>AVERAGE(AC935:AC1034)</f>
        <v>0.57272758774610466</v>
      </c>
    </row>
    <row r="1036" spans="1:29" s="1" customFormat="1" ht="33" customHeight="1" x14ac:dyDescent="0.25">
      <c r="A1036" s="4" t="s">
        <v>189</v>
      </c>
      <c r="B1036" s="61" t="s">
        <v>3621</v>
      </c>
      <c r="C1036" s="61" t="s">
        <v>22</v>
      </c>
      <c r="D1036" s="57" t="s">
        <v>56</v>
      </c>
      <c r="E1036" s="57"/>
      <c r="F1036" s="57"/>
      <c r="G1036" s="57" t="s">
        <v>36</v>
      </c>
      <c r="H1036" s="57"/>
      <c r="I1036" s="57"/>
      <c r="J1036" s="57" t="s">
        <v>27</v>
      </c>
      <c r="K1036" s="57"/>
      <c r="L1036" s="57"/>
      <c r="M1036" s="57" t="s">
        <v>1174</v>
      </c>
      <c r="N1036" s="57"/>
      <c r="O1036" s="57"/>
      <c r="P1036" s="57" t="s">
        <v>3622</v>
      </c>
      <c r="Q1036" s="57"/>
      <c r="R1036" s="57"/>
      <c r="S1036" s="57" t="s">
        <v>3596</v>
      </c>
      <c r="T1036" s="57"/>
      <c r="U1036" s="57"/>
      <c r="V1036" s="57" t="s">
        <v>45</v>
      </c>
      <c r="W1036" s="57"/>
      <c r="X1036" s="57"/>
      <c r="Y1036" s="58" t="s">
        <v>50</v>
      </c>
      <c r="Z1036" s="58"/>
      <c r="AA1036" s="58"/>
      <c r="AB1036" s="61" t="s">
        <v>40</v>
      </c>
      <c r="AC1036" s="61" t="s">
        <v>3597</v>
      </c>
    </row>
    <row r="1037" spans="1:29" s="1" customFormat="1" x14ac:dyDescent="0.25">
      <c r="A1037" s="3" t="s">
        <v>11</v>
      </c>
      <c r="B1037" s="62"/>
      <c r="C1037" s="62"/>
      <c r="D1037" s="50" t="s">
        <v>3627</v>
      </c>
      <c r="E1037" s="50" t="s">
        <v>3628</v>
      </c>
      <c r="F1037" s="50" t="s">
        <v>3629</v>
      </c>
      <c r="G1037" s="50" t="s">
        <v>3627</v>
      </c>
      <c r="H1037" s="50" t="s">
        <v>3628</v>
      </c>
      <c r="I1037" s="50" t="s">
        <v>3629</v>
      </c>
      <c r="J1037" s="50" t="s">
        <v>3627</v>
      </c>
      <c r="K1037" s="50" t="s">
        <v>3628</v>
      </c>
      <c r="L1037" s="50" t="s">
        <v>3629</v>
      </c>
      <c r="M1037" s="50" t="s">
        <v>3627</v>
      </c>
      <c r="N1037" s="50" t="s">
        <v>3628</v>
      </c>
      <c r="O1037" s="50" t="s">
        <v>3629</v>
      </c>
      <c r="P1037" s="50" t="s">
        <v>3627</v>
      </c>
      <c r="Q1037" s="50" t="s">
        <v>3628</v>
      </c>
      <c r="R1037" s="50" t="s">
        <v>3629</v>
      </c>
      <c r="S1037" s="50" t="s">
        <v>3627</v>
      </c>
      <c r="T1037" s="50" t="s">
        <v>3628</v>
      </c>
      <c r="U1037" s="50" t="s">
        <v>3629</v>
      </c>
      <c r="V1037" s="50" t="s">
        <v>3627</v>
      </c>
      <c r="W1037" s="50" t="s">
        <v>3628</v>
      </c>
      <c r="X1037" s="50" t="s">
        <v>3629</v>
      </c>
      <c r="Y1037" s="50" t="s">
        <v>3627</v>
      </c>
      <c r="Z1037" s="50" t="s">
        <v>3628</v>
      </c>
      <c r="AA1037" s="50" t="s">
        <v>3629</v>
      </c>
      <c r="AB1037" s="61"/>
      <c r="AC1037" s="61"/>
    </row>
    <row r="1038" spans="1:29" s="1" customFormat="1" x14ac:dyDescent="0.25">
      <c r="A1038" s="51" t="s">
        <v>964</v>
      </c>
      <c r="B1038" s="51" t="s">
        <v>3600</v>
      </c>
      <c r="C1038" s="51">
        <v>28</v>
      </c>
      <c r="D1038" s="52">
        <v>0.82</v>
      </c>
      <c r="E1038" s="52">
        <v>0.87986842105263163</v>
      </c>
      <c r="F1038" s="52">
        <v>0.90566037735849059</v>
      </c>
      <c r="G1038" s="52">
        <v>0.59299999999999997</v>
      </c>
      <c r="H1038" s="52">
        <v>1</v>
      </c>
      <c r="I1038" s="52">
        <v>1</v>
      </c>
      <c r="J1038" s="52">
        <v>1.57</v>
      </c>
      <c r="K1038" s="52">
        <v>1.7370778389806933</v>
      </c>
      <c r="L1038" s="52">
        <v>2.0091763254982702</v>
      </c>
      <c r="M1038" s="53">
        <v>332.07</v>
      </c>
      <c r="N1038" s="53">
        <v>222.53175113242042</v>
      </c>
      <c r="O1038" s="53">
        <v>236.23847010275833</v>
      </c>
      <c r="P1038" s="53">
        <v>125.5</v>
      </c>
      <c r="Q1038" s="53">
        <v>128.10695418404549</v>
      </c>
      <c r="R1038" s="53">
        <v>117.57975997660226</v>
      </c>
      <c r="S1038" s="53">
        <v>206.58</v>
      </c>
      <c r="T1038" s="53">
        <v>94.424796948374933</v>
      </c>
      <c r="U1038" s="53">
        <v>118.65871012615607</v>
      </c>
      <c r="V1038" s="53">
        <v>197.03</v>
      </c>
      <c r="W1038" s="53">
        <v>222.53175113242042</v>
      </c>
      <c r="X1038" s="53">
        <v>236.23847010275833</v>
      </c>
      <c r="Y1038" s="54">
        <v>4400</v>
      </c>
      <c r="Z1038" s="54">
        <v>5222</v>
      </c>
      <c r="AA1038" s="54">
        <v>5583</v>
      </c>
      <c r="AB1038" s="51">
        <v>20</v>
      </c>
      <c r="AC1038" s="52">
        <v>0.43366666666666664</v>
      </c>
    </row>
    <row r="1039" spans="1:29" s="1" customFormat="1" x14ac:dyDescent="0.25">
      <c r="A1039" s="51" t="s">
        <v>1421</v>
      </c>
      <c r="B1039" s="51" t="s">
        <v>3600</v>
      </c>
      <c r="C1039" s="51">
        <v>21</v>
      </c>
      <c r="D1039" s="52">
        <v>0.69099999999999995</v>
      </c>
      <c r="E1039" s="52">
        <v>0.82161835748792267</v>
      </c>
      <c r="F1039" s="52">
        <v>0.97696551724137926</v>
      </c>
      <c r="G1039" s="52">
        <v>0.375</v>
      </c>
      <c r="H1039" s="52">
        <v>0.49105954184455769</v>
      </c>
      <c r="I1039" s="52">
        <v>0.52279387436782154</v>
      </c>
      <c r="J1039" s="52">
        <v>0.80599999999999994</v>
      </c>
      <c r="K1039" s="52">
        <v>0.75516687551845252</v>
      </c>
      <c r="L1039" s="52">
        <v>0.75529000042678507</v>
      </c>
      <c r="M1039" s="53">
        <v>449.87</v>
      </c>
      <c r="N1039" s="53">
        <v>337.37113651543461</v>
      </c>
      <c r="O1039" s="53">
        <v>332.88556812750886</v>
      </c>
      <c r="P1039" s="53">
        <v>209.42</v>
      </c>
      <c r="Q1039" s="53">
        <v>219.3810680786394</v>
      </c>
      <c r="R1039" s="53">
        <v>230.41551693280178</v>
      </c>
      <c r="S1039" s="53">
        <v>240.45</v>
      </c>
      <c r="T1039" s="53">
        <v>117.99006843679518</v>
      </c>
      <c r="U1039" s="53">
        <v>102.47005119470707</v>
      </c>
      <c r="V1039" s="53">
        <v>168.82</v>
      </c>
      <c r="W1039" s="53">
        <v>165.66931572884704</v>
      </c>
      <c r="X1039" s="53">
        <v>174.03053588251376</v>
      </c>
      <c r="Y1039" s="54">
        <v>3200</v>
      </c>
      <c r="Z1039" s="54">
        <v>3200</v>
      </c>
      <c r="AA1039" s="54">
        <v>3400</v>
      </c>
      <c r="AB1039" s="51">
        <v>21</v>
      </c>
      <c r="AC1039" s="52">
        <v>0.41375661375661377</v>
      </c>
    </row>
    <row r="1040" spans="1:29" s="1" customFormat="1" x14ac:dyDescent="0.25">
      <c r="A1040" s="51" t="s">
        <v>216</v>
      </c>
      <c r="B1040" s="51" t="s">
        <v>3600</v>
      </c>
      <c r="C1040" s="51">
        <v>22</v>
      </c>
      <c r="D1040" s="52">
        <v>0.67</v>
      </c>
      <c r="E1040" s="52">
        <v>0.72668443090978307</v>
      </c>
      <c r="F1040" s="52">
        <v>0.76066252587991723</v>
      </c>
      <c r="G1040" s="52">
        <v>0.251</v>
      </c>
      <c r="H1040" s="52">
        <v>0.27299940555382568</v>
      </c>
      <c r="I1040" s="52">
        <v>0.47705575356415481</v>
      </c>
      <c r="J1040" s="52">
        <v>0.504</v>
      </c>
      <c r="K1040" s="52">
        <v>0.82567099011172462</v>
      </c>
      <c r="L1040" s="52">
        <v>0.84150551517022654</v>
      </c>
      <c r="M1040" s="53">
        <v>808.24</v>
      </c>
      <c r="N1040" s="53">
        <v>746.2478479916349</v>
      </c>
      <c r="O1040" s="53">
        <v>326.03767320492</v>
      </c>
      <c r="P1040" s="53">
        <v>401.9</v>
      </c>
      <c r="Q1040" s="53">
        <v>246.73898118907044</v>
      </c>
      <c r="R1040" s="53">
        <v>184.83318894186124</v>
      </c>
      <c r="S1040" s="53">
        <v>406.35</v>
      </c>
      <c r="T1040" s="53">
        <v>499.50886680256446</v>
      </c>
      <c r="U1040" s="53">
        <v>141.20448426305879</v>
      </c>
      <c r="V1040" s="53">
        <v>202.59</v>
      </c>
      <c r="W1040" s="53">
        <v>203.72521889753799</v>
      </c>
      <c r="X1040" s="53">
        <v>155.53814788107675</v>
      </c>
      <c r="Y1040" s="54">
        <v>3790</v>
      </c>
      <c r="Z1040" s="54">
        <v>3790</v>
      </c>
      <c r="AA1040" s="54">
        <v>3790</v>
      </c>
      <c r="AB1040" s="51">
        <v>21</v>
      </c>
      <c r="AC1040" s="52">
        <v>0.66091954022988508</v>
      </c>
    </row>
    <row r="1041" spans="1:29" s="1" customFormat="1" x14ac:dyDescent="0.25">
      <c r="A1041" s="51" t="s">
        <v>173</v>
      </c>
      <c r="B1041" s="51" t="s">
        <v>3600</v>
      </c>
      <c r="C1041" s="51">
        <v>25</v>
      </c>
      <c r="D1041" s="52">
        <v>0.85</v>
      </c>
      <c r="E1041" s="52">
        <v>0.87848837209302322</v>
      </c>
      <c r="F1041" s="52">
        <v>0.90631675312786086</v>
      </c>
      <c r="G1041" s="52">
        <v>1</v>
      </c>
      <c r="H1041" s="52">
        <v>0.98649138712601991</v>
      </c>
      <c r="I1041" s="52">
        <v>0.94115141498986254</v>
      </c>
      <c r="J1041" s="52">
        <v>1.099</v>
      </c>
      <c r="K1041" s="52">
        <v>1.0793786207443854</v>
      </c>
      <c r="L1041" s="52">
        <v>0.96521055390529442</v>
      </c>
      <c r="M1041" s="53">
        <v>179.14</v>
      </c>
      <c r="N1041" s="53">
        <v>182.53611004461627</v>
      </c>
      <c r="O1041" s="53">
        <v>192.49034153892572</v>
      </c>
      <c r="P1041" s="53">
        <v>163.02000000000001</v>
      </c>
      <c r="Q1041" s="53">
        <v>166.82774416480214</v>
      </c>
      <c r="R1041" s="53">
        <v>187.6922673278367</v>
      </c>
      <c r="S1041" s="53">
        <v>16.11</v>
      </c>
      <c r="T1041" s="53">
        <v>15.708365879814121</v>
      </c>
      <c r="U1041" s="53">
        <v>4.7980742110890287</v>
      </c>
      <c r="V1041" s="53">
        <v>179.13</v>
      </c>
      <c r="W1041" s="53">
        <v>180.07030039850133</v>
      </c>
      <c r="X1041" s="53">
        <v>181.16255731124187</v>
      </c>
      <c r="Y1041" s="54">
        <v>3700</v>
      </c>
      <c r="Z1041" s="54">
        <v>3790</v>
      </c>
      <c r="AA1041" s="54">
        <v>3860</v>
      </c>
      <c r="AB1041" s="51">
        <v>12</v>
      </c>
      <c r="AC1041" s="52">
        <v>0.80583941605839415</v>
      </c>
    </row>
    <row r="1042" spans="1:29" s="1" customFormat="1" x14ac:dyDescent="0.25">
      <c r="A1042" s="51" t="s">
        <v>1844</v>
      </c>
      <c r="B1042" s="51" t="s">
        <v>3600</v>
      </c>
      <c r="C1042" s="51">
        <v>26</v>
      </c>
      <c r="D1042" s="52">
        <v>0.85499999999999998</v>
      </c>
      <c r="E1042" s="52">
        <v>0.91660151159760228</v>
      </c>
      <c r="F1042" s="52">
        <v>0.95743534482758619</v>
      </c>
      <c r="G1042" s="52">
        <v>0.61499999999999999</v>
      </c>
      <c r="H1042" s="52">
        <v>0.60657197283418918</v>
      </c>
      <c r="I1042" s="52">
        <v>0.36287884925803821</v>
      </c>
      <c r="J1042" s="52">
        <v>0.76900000000000002</v>
      </c>
      <c r="K1042" s="52">
        <v>0.81757671322718839</v>
      </c>
      <c r="L1042" s="52">
        <v>0.74720240234074231</v>
      </c>
      <c r="M1042" s="53">
        <v>302.58999999999997</v>
      </c>
      <c r="N1042" s="53">
        <v>317.54464403124427</v>
      </c>
      <c r="O1042" s="53">
        <v>511.20846210214415</v>
      </c>
      <c r="P1042" s="53">
        <v>242.12</v>
      </c>
      <c r="Q1042" s="53">
        <v>235.59095810430529</v>
      </c>
      <c r="R1042" s="53">
        <v>248.26839137222416</v>
      </c>
      <c r="S1042" s="53">
        <v>60.47</v>
      </c>
      <c r="T1042" s="53">
        <v>81.953685926938959</v>
      </c>
      <c r="U1042" s="53">
        <v>262.94007072992002</v>
      </c>
      <c r="V1042" s="53">
        <v>186.23</v>
      </c>
      <c r="W1042" s="53">
        <v>192.61368119296216</v>
      </c>
      <c r="X1042" s="53">
        <v>185.50673845859751</v>
      </c>
      <c r="Y1042" s="54">
        <v>3546</v>
      </c>
      <c r="Z1042" s="54">
        <v>3653</v>
      </c>
      <c r="AA1042" s="54">
        <v>3721</v>
      </c>
      <c r="AB1042" s="51">
        <v>21</v>
      </c>
      <c r="AC1042" s="52">
        <v>0.83534482758620687</v>
      </c>
    </row>
    <row r="1043" spans="1:29" s="1" customFormat="1" x14ac:dyDescent="0.25">
      <c r="A1043" s="51" t="s">
        <v>1856</v>
      </c>
      <c r="B1043" s="51" t="s">
        <v>3600</v>
      </c>
      <c r="C1043" s="51">
        <v>19</v>
      </c>
      <c r="D1043" s="52">
        <v>0.32299999999999995</v>
      </c>
      <c r="E1043" s="52">
        <v>0.37712427959213835</v>
      </c>
      <c r="F1043" s="52">
        <v>0.40889659156556901</v>
      </c>
      <c r="G1043" s="52">
        <v>0.24600000000000002</v>
      </c>
      <c r="H1043" s="52">
        <v>0.35593632968501532</v>
      </c>
      <c r="I1043" s="52">
        <v>0.61091544544301402</v>
      </c>
      <c r="J1043" s="52">
        <v>0.46799999999999997</v>
      </c>
      <c r="K1043" s="52">
        <v>0.54296483007656637</v>
      </c>
      <c r="L1043" s="52">
        <v>0.61091544544301402</v>
      </c>
      <c r="M1043" s="53">
        <v>648.21</v>
      </c>
      <c r="N1043" s="53">
        <v>457.94984439046607</v>
      </c>
      <c r="O1043" s="53">
        <v>278.49818577444228</v>
      </c>
      <c r="P1043" s="53">
        <v>340.69</v>
      </c>
      <c r="Q1043" s="53">
        <v>300.20542356156062</v>
      </c>
      <c r="R1043" s="53">
        <v>278.49818577444228</v>
      </c>
      <c r="S1043" s="53">
        <v>307.52</v>
      </c>
      <c r="T1043" s="53">
        <v>157.74442082890542</v>
      </c>
      <c r="U1043" s="53">
        <v>0</v>
      </c>
      <c r="V1043" s="53">
        <v>159.59</v>
      </c>
      <c r="W1043" s="53">
        <v>163.0009867921664</v>
      </c>
      <c r="X1043" s="53">
        <v>170.13884321746468</v>
      </c>
      <c r="Y1043" s="54">
        <v>3150</v>
      </c>
      <c r="Z1043" s="54">
        <v>3240</v>
      </c>
      <c r="AA1043" s="54">
        <v>3300</v>
      </c>
      <c r="AB1043" s="51">
        <v>21</v>
      </c>
      <c r="AC1043" s="52">
        <v>0.5604770017035775</v>
      </c>
    </row>
    <row r="1044" spans="1:29" s="1" customFormat="1" x14ac:dyDescent="0.25">
      <c r="A1044" s="51" t="s">
        <v>824</v>
      </c>
      <c r="B1044" s="51" t="s">
        <v>3600</v>
      </c>
      <c r="C1044" s="51">
        <v>24</v>
      </c>
      <c r="D1044" s="52">
        <v>0.50700000000000001</v>
      </c>
      <c r="E1044" s="52">
        <v>0.56292622442653439</v>
      </c>
      <c r="F1044" s="52">
        <v>0.6042473812598651</v>
      </c>
      <c r="G1044" s="52">
        <v>0.32400000000000001</v>
      </c>
      <c r="H1044" s="52">
        <v>0.7839309291044223</v>
      </c>
      <c r="I1044" s="52">
        <v>1.3775268655594799</v>
      </c>
      <c r="J1044" s="52">
        <v>0.84499999999999997</v>
      </c>
      <c r="K1044" s="52">
        <v>0.7839309291044223</v>
      </c>
      <c r="L1044" s="52">
        <v>1.3775268655594801</v>
      </c>
      <c r="M1044" s="53">
        <v>369.11</v>
      </c>
      <c r="N1044" s="53">
        <v>164.04689070435833</v>
      </c>
      <c r="O1044" s="53">
        <v>112.82114326046914</v>
      </c>
      <c r="P1044" s="53">
        <v>141.59</v>
      </c>
      <c r="Q1044" s="53">
        <v>164.04689070435833</v>
      </c>
      <c r="R1044" s="53">
        <v>112.82114326046914</v>
      </c>
      <c r="S1044" s="53">
        <v>227.52</v>
      </c>
      <c r="T1044" s="53">
        <v>0</v>
      </c>
      <c r="U1044" s="53">
        <v>0</v>
      </c>
      <c r="V1044" s="53">
        <v>119.58</v>
      </c>
      <c r="W1044" s="53">
        <v>128.60143144655925</v>
      </c>
      <c r="X1044" s="53">
        <v>155.41415584443112</v>
      </c>
      <c r="Y1044" s="54">
        <v>2520</v>
      </c>
      <c r="Z1044" s="54">
        <v>2592</v>
      </c>
      <c r="AA1044" s="54">
        <v>3410</v>
      </c>
      <c r="AB1044" s="51">
        <v>5</v>
      </c>
      <c r="AC1044" s="52">
        <v>0.50328947368421051</v>
      </c>
    </row>
    <row r="1045" spans="1:29" s="1" customFormat="1" x14ac:dyDescent="0.25">
      <c r="A1045" s="51" t="s">
        <v>1794</v>
      </c>
      <c r="B1045" s="51" t="s">
        <v>3600</v>
      </c>
      <c r="C1045" s="51">
        <v>25</v>
      </c>
      <c r="D1045" s="52">
        <v>0.76700000000000002</v>
      </c>
      <c r="E1045" s="52">
        <v>0.75923686685476288</v>
      </c>
      <c r="F1045" s="52">
        <v>0.75383362735785042</v>
      </c>
      <c r="G1045" s="52">
        <v>1.0469999999999999</v>
      </c>
      <c r="H1045" s="52">
        <v>0.87788932233977024</v>
      </c>
      <c r="I1045" s="52">
        <v>1.296280535855004</v>
      </c>
      <c r="J1045" s="52">
        <v>1.393</v>
      </c>
      <c r="K1045" s="52">
        <v>1.4828693985579997</v>
      </c>
      <c r="L1045" s="52">
        <v>1.4228699939451603</v>
      </c>
      <c r="M1045" s="53">
        <v>144.01</v>
      </c>
      <c r="N1045" s="53">
        <v>172.25980350182238</v>
      </c>
      <c r="O1045" s="53">
        <v>108.68485332255334</v>
      </c>
      <c r="P1045" s="53">
        <v>108.23</v>
      </c>
      <c r="Q1045" s="53">
        <v>101.98136282915678</v>
      </c>
      <c r="R1045" s="53">
        <v>99.015412865408919</v>
      </c>
      <c r="S1045" s="53">
        <v>35.78</v>
      </c>
      <c r="T1045" s="53">
        <v>70.27844067266561</v>
      </c>
      <c r="U1045" s="53">
        <v>9.6694404571444235</v>
      </c>
      <c r="V1045" s="53">
        <v>150.77000000000001</v>
      </c>
      <c r="W1045" s="53">
        <v>151.22504216259685</v>
      </c>
      <c r="X1045" s="53">
        <v>140.88605990428195</v>
      </c>
      <c r="Y1045" s="54">
        <v>2800</v>
      </c>
      <c r="Z1045" s="54">
        <v>2880</v>
      </c>
      <c r="AA1045" s="54">
        <v>2920</v>
      </c>
      <c r="AB1045" s="51">
        <v>25</v>
      </c>
      <c r="AC1045" s="37"/>
    </row>
    <row r="1046" spans="1:29" s="1" customFormat="1" x14ac:dyDescent="0.25">
      <c r="A1046" s="51" t="s">
        <v>224</v>
      </c>
      <c r="B1046" s="51" t="s">
        <v>3600</v>
      </c>
      <c r="C1046" s="51">
        <v>23</v>
      </c>
      <c r="D1046" s="52">
        <v>0.50900000000000001</v>
      </c>
      <c r="E1046" s="52">
        <v>0.58552095222566447</v>
      </c>
      <c r="F1046" s="52">
        <v>0.64162754303599379</v>
      </c>
      <c r="G1046" s="52">
        <v>0.46799999999999997</v>
      </c>
      <c r="H1046" s="52">
        <v>0.68872955525503299</v>
      </c>
      <c r="I1046" s="52">
        <v>1.289370754134358</v>
      </c>
      <c r="J1046" s="52">
        <v>1.944</v>
      </c>
      <c r="K1046" s="52">
        <v>1.8577377060463194</v>
      </c>
      <c r="L1046" s="52">
        <v>1.375918377309673</v>
      </c>
      <c r="M1046" s="53">
        <v>301.06</v>
      </c>
      <c r="N1046" s="53">
        <v>206.4694571029687</v>
      </c>
      <c r="O1046" s="53">
        <v>110.02780958612793</v>
      </c>
      <c r="P1046" s="53">
        <v>72.430000000000007</v>
      </c>
      <c r="Q1046" s="53">
        <v>76.545583857966975</v>
      </c>
      <c r="R1046" s="53">
        <v>103.10687186198392</v>
      </c>
      <c r="S1046" s="53">
        <v>228.64</v>
      </c>
      <c r="T1046" s="53">
        <v>129.92387324500172</v>
      </c>
      <c r="U1046" s="53">
        <v>6.9209377241440055</v>
      </c>
      <c r="V1046" s="53">
        <v>140.83000000000001</v>
      </c>
      <c r="W1046" s="53">
        <v>142.20161736427573</v>
      </c>
      <c r="X1046" s="53">
        <v>141.8666398218173</v>
      </c>
      <c r="Y1046" s="54">
        <v>2725</v>
      </c>
      <c r="Z1046" s="54">
        <v>2804</v>
      </c>
      <c r="AA1046" s="54">
        <v>2860</v>
      </c>
      <c r="AB1046" s="51">
        <v>23</v>
      </c>
      <c r="AC1046" s="52">
        <v>0.47536231884057972</v>
      </c>
    </row>
    <row r="1047" spans="1:29" s="1" customFormat="1" x14ac:dyDescent="0.25">
      <c r="A1047" s="51" t="s">
        <v>1797</v>
      </c>
      <c r="B1047" s="51" t="s">
        <v>3600</v>
      </c>
      <c r="C1047" s="51">
        <v>20</v>
      </c>
      <c r="D1047" s="52">
        <v>0.75900000000000001</v>
      </c>
      <c r="E1047" s="52">
        <v>0.89366351056081572</v>
      </c>
      <c r="F1047" s="52">
        <v>0.91474966170500671</v>
      </c>
      <c r="G1047" s="52">
        <v>0.214</v>
      </c>
      <c r="H1047" s="52">
        <v>0.20534675573235261</v>
      </c>
      <c r="I1047" s="52">
        <v>0.21824430698818814</v>
      </c>
      <c r="J1047" s="52">
        <v>0.38500000000000001</v>
      </c>
      <c r="K1047" s="52">
        <v>0.27780069426375675</v>
      </c>
      <c r="L1047" s="52">
        <v>0.34797369124939131</v>
      </c>
      <c r="M1047" s="53">
        <v>336.15</v>
      </c>
      <c r="N1047" s="53">
        <v>345.23826875582006</v>
      </c>
      <c r="O1047" s="53">
        <v>323.82655740490787</v>
      </c>
      <c r="P1047" s="53">
        <v>187.39</v>
      </c>
      <c r="Q1047" s="53">
        <v>255.19575691323536</v>
      </c>
      <c r="R1047" s="53">
        <v>203.0995571862172</v>
      </c>
      <c r="S1047" s="53">
        <v>148.76</v>
      </c>
      <c r="T1047" s="53">
        <v>90.042511842584716</v>
      </c>
      <c r="U1047" s="53">
        <v>120.72700021869068</v>
      </c>
      <c r="V1047" s="53">
        <v>72.099999999999994</v>
      </c>
      <c r="W1047" s="53">
        <v>70.893558443661689</v>
      </c>
      <c r="X1047" s="53">
        <v>70.673302605204839</v>
      </c>
      <c r="Y1047" s="54">
        <v>1333</v>
      </c>
      <c r="Z1047" s="54">
        <v>1333</v>
      </c>
      <c r="AA1047" s="54">
        <v>1397</v>
      </c>
      <c r="AB1047" s="51">
        <v>20</v>
      </c>
      <c r="AC1047" s="52">
        <v>0.60311688311688316</v>
      </c>
    </row>
    <row r="1048" spans="1:29" s="1" customFormat="1" x14ac:dyDescent="0.25">
      <c r="A1048" s="51" t="s">
        <v>1861</v>
      </c>
      <c r="B1048" s="51" t="s">
        <v>3600</v>
      </c>
      <c r="C1048" s="51">
        <v>28</v>
      </c>
      <c r="D1048" s="52">
        <v>0.65099999999999991</v>
      </c>
      <c r="E1048" s="52">
        <v>0.72037871956717758</v>
      </c>
      <c r="F1048" s="52">
        <v>0.74299835255354196</v>
      </c>
      <c r="G1048" s="52">
        <v>0.28600000000000003</v>
      </c>
      <c r="H1048" s="52">
        <v>0.29639308160838651</v>
      </c>
      <c r="I1048" s="52">
        <v>0.47967829279702867</v>
      </c>
      <c r="J1048" s="52">
        <v>1.3480000000000001</v>
      </c>
      <c r="K1048" s="52">
        <v>0.92146831384383254</v>
      </c>
      <c r="L1048" s="52">
        <v>1.0780757977240505</v>
      </c>
      <c r="M1048" s="53">
        <v>608.09</v>
      </c>
      <c r="N1048" s="53">
        <v>571.1033868077252</v>
      </c>
      <c r="O1048" s="53">
        <v>319.61583451704814</v>
      </c>
      <c r="P1048" s="53">
        <v>129.07</v>
      </c>
      <c r="Q1048" s="53">
        <v>183.69713878367341</v>
      </c>
      <c r="R1048" s="53">
        <v>142.20964627505529</v>
      </c>
      <c r="S1048" s="53">
        <v>479.02</v>
      </c>
      <c r="T1048" s="53">
        <v>387.40624802405176</v>
      </c>
      <c r="U1048" s="53">
        <v>177.40618824199285</v>
      </c>
      <c r="V1048" s="53">
        <v>174.01</v>
      </c>
      <c r="W1048" s="53">
        <v>169.27109273292803</v>
      </c>
      <c r="X1048" s="53">
        <v>153.31277785203528</v>
      </c>
      <c r="Y1048" s="54">
        <v>2625</v>
      </c>
      <c r="Z1048" s="54">
        <v>2700</v>
      </c>
      <c r="AA1048" s="54">
        <v>2750</v>
      </c>
      <c r="AB1048" s="51">
        <v>8</v>
      </c>
      <c r="AC1048" s="52">
        <v>0.35269565217391302</v>
      </c>
    </row>
    <row r="1049" spans="1:29" s="1" customFormat="1" x14ac:dyDescent="0.25">
      <c r="A1049" s="51" t="s">
        <v>1862</v>
      </c>
      <c r="B1049" s="51" t="s">
        <v>3600</v>
      </c>
      <c r="C1049" s="51">
        <v>26</v>
      </c>
      <c r="D1049" s="52">
        <v>0.77200000000000002</v>
      </c>
      <c r="E1049" s="52">
        <v>0.8537824111200214</v>
      </c>
      <c r="F1049" s="52">
        <v>0.91329818394844753</v>
      </c>
      <c r="G1049" s="52">
        <v>0.26400000000000001</v>
      </c>
      <c r="H1049" s="52">
        <v>0.27278887836962479</v>
      </c>
      <c r="I1049" s="52">
        <v>0.84990285643421104</v>
      </c>
      <c r="J1049" s="52">
        <v>1.198</v>
      </c>
      <c r="K1049" s="52">
        <v>0.93513849601661692</v>
      </c>
      <c r="L1049" s="52">
        <v>0.84990285643421115</v>
      </c>
      <c r="M1049" s="53">
        <v>575.84</v>
      </c>
      <c r="N1049" s="53">
        <v>571.50391330249465</v>
      </c>
      <c r="O1049" s="53">
        <v>169.70761314250103</v>
      </c>
      <c r="P1049" s="53">
        <v>126.83</v>
      </c>
      <c r="Q1049" s="53">
        <v>166.71317901863873</v>
      </c>
      <c r="R1049" s="53">
        <v>169.70761314250103</v>
      </c>
      <c r="S1049" s="53">
        <v>449</v>
      </c>
      <c r="T1049" s="53">
        <v>404.79073428385595</v>
      </c>
      <c r="U1049" s="53">
        <v>0</v>
      </c>
      <c r="V1049" s="53">
        <v>151.91</v>
      </c>
      <c r="W1049" s="53">
        <v>155.89991149363883</v>
      </c>
      <c r="X1049" s="53">
        <v>144.2349851684437</v>
      </c>
      <c r="Y1049" s="54">
        <v>2572</v>
      </c>
      <c r="Z1049" s="54">
        <v>2602</v>
      </c>
      <c r="AA1049" s="54">
        <v>2612</v>
      </c>
      <c r="AB1049" s="51">
        <v>17</v>
      </c>
      <c r="AC1049" s="52">
        <v>0.63071428571428567</v>
      </c>
    </row>
    <row r="1050" spans="1:29" s="1" customFormat="1" x14ac:dyDescent="0.25">
      <c r="A1050" s="51" t="s">
        <v>2011</v>
      </c>
      <c r="B1050" s="51" t="s">
        <v>3600</v>
      </c>
      <c r="C1050" s="51">
        <v>18</v>
      </c>
      <c r="D1050" s="52">
        <v>0.84499999999999997</v>
      </c>
      <c r="E1050" s="52">
        <v>0.78776978417266186</v>
      </c>
      <c r="F1050" s="52">
        <v>0.81597173144876323</v>
      </c>
      <c r="G1050" s="52">
        <v>0.27500000000000002</v>
      </c>
      <c r="H1050" s="52">
        <v>0.94286529680365294</v>
      </c>
      <c r="I1050" s="52">
        <v>0.58852880190993884</v>
      </c>
      <c r="J1050" s="52">
        <v>0.67299999999999993</v>
      </c>
      <c r="K1050" s="52">
        <v>0.94286529680365294</v>
      </c>
      <c r="L1050" s="52">
        <v>0.69682505526320937</v>
      </c>
      <c r="M1050" s="53">
        <v>557.07000000000005</v>
      </c>
      <c r="N1050" s="53">
        <v>169.88184872564372</v>
      </c>
      <c r="O1050" s="53">
        <v>258.47262198611242</v>
      </c>
      <c r="P1050" s="53">
        <v>228.08</v>
      </c>
      <c r="Q1050" s="53">
        <v>169.88184872564372</v>
      </c>
      <c r="R1050" s="53">
        <v>218.30240086092772</v>
      </c>
      <c r="S1050" s="53">
        <v>328.99</v>
      </c>
      <c r="T1050" s="53">
        <v>0</v>
      </c>
      <c r="U1050" s="53">
        <v>40.170221125184696</v>
      </c>
      <c r="V1050" s="53">
        <v>153.44</v>
      </c>
      <c r="W1050" s="53">
        <v>160.17569972025734</v>
      </c>
      <c r="X1050" s="53">
        <v>152.11858254400724</v>
      </c>
      <c r="Y1050" s="54">
        <v>2730</v>
      </c>
      <c r="Z1050" s="54">
        <v>2800</v>
      </c>
      <c r="AA1050" s="54">
        <v>2860</v>
      </c>
      <c r="AB1050" s="51">
        <v>17</v>
      </c>
      <c r="AC1050" s="52">
        <v>0.24846153846153846</v>
      </c>
    </row>
    <row r="1051" spans="1:29" s="1" customFormat="1" x14ac:dyDescent="0.25">
      <c r="A1051" s="51" t="s">
        <v>700</v>
      </c>
      <c r="B1051" s="51" t="s">
        <v>3600</v>
      </c>
      <c r="C1051" s="51">
        <v>29</v>
      </c>
      <c r="D1051" s="52">
        <v>0.8859999999999999</v>
      </c>
      <c r="E1051" s="52">
        <v>0.90991308433168894</v>
      </c>
      <c r="F1051" s="52">
        <v>0.94435446552521984</v>
      </c>
      <c r="G1051" s="52">
        <v>0.42</v>
      </c>
      <c r="H1051" s="52">
        <v>0.79790599045767807</v>
      </c>
      <c r="I1051" s="52">
        <v>1</v>
      </c>
      <c r="J1051" s="52">
        <v>1.681</v>
      </c>
      <c r="K1051" s="52">
        <v>1.2949375165797945</v>
      </c>
      <c r="L1051" s="52">
        <v>1.5972211084948642</v>
      </c>
      <c r="M1051" s="53">
        <v>579.41999999999996</v>
      </c>
      <c r="N1051" s="53">
        <v>291.81459794920187</v>
      </c>
      <c r="O1051" s="53">
        <v>268.16458864466131</v>
      </c>
      <c r="P1051" s="53">
        <v>144.91</v>
      </c>
      <c r="Q1051" s="53">
        <v>179.80837903410864</v>
      </c>
      <c r="R1051" s="53">
        <v>167.89446822260274</v>
      </c>
      <c r="S1051" s="53">
        <v>434.51</v>
      </c>
      <c r="T1051" s="53">
        <v>112.00621891509324</v>
      </c>
      <c r="U1051" s="53">
        <v>100.27012042205857</v>
      </c>
      <c r="V1051" s="53">
        <v>243.6</v>
      </c>
      <c r="W1051" s="53">
        <v>232.84061580666702</v>
      </c>
      <c r="X1051" s="53">
        <v>268.16458864466131</v>
      </c>
      <c r="Y1051" s="54">
        <v>3990</v>
      </c>
      <c r="Z1051" s="54">
        <v>4104</v>
      </c>
      <c r="AA1051" s="54">
        <v>5060</v>
      </c>
      <c r="AB1051" s="51">
        <v>18</v>
      </c>
      <c r="AC1051" s="37"/>
    </row>
    <row r="1052" spans="1:29" s="1" customFormat="1" x14ac:dyDescent="0.25">
      <c r="A1052" s="51" t="s">
        <v>1863</v>
      </c>
      <c r="B1052" s="51" t="s">
        <v>3600</v>
      </c>
      <c r="C1052" s="51">
        <v>27</v>
      </c>
      <c r="D1052" s="52">
        <v>0.75</v>
      </c>
      <c r="E1052" s="52">
        <v>0.78540341479745568</v>
      </c>
      <c r="F1052" s="52">
        <v>0.79131319986426873</v>
      </c>
      <c r="G1052" s="52">
        <v>0.33</v>
      </c>
      <c r="H1052" s="52">
        <v>0.40217347581823787</v>
      </c>
      <c r="I1052" s="52">
        <v>0.88435938631026989</v>
      </c>
      <c r="J1052" s="52">
        <v>1.026</v>
      </c>
      <c r="K1052" s="52">
        <v>1.1125556379821957</v>
      </c>
      <c r="L1052" s="52">
        <v>0.98608212921768579</v>
      </c>
      <c r="M1052" s="53">
        <v>542.9</v>
      </c>
      <c r="N1052" s="53">
        <v>463.74153191833329</v>
      </c>
      <c r="O1052" s="53">
        <v>194.59045341798418</v>
      </c>
      <c r="P1052" s="53">
        <v>174.83</v>
      </c>
      <c r="Q1052" s="53">
        <v>167.6361499647131</v>
      </c>
      <c r="R1052" s="53">
        <v>174.51679618521496</v>
      </c>
      <c r="S1052" s="53">
        <v>368.07</v>
      </c>
      <c r="T1052" s="53">
        <v>296.10538195362022</v>
      </c>
      <c r="U1052" s="53">
        <v>20.073657232769225</v>
      </c>
      <c r="V1052" s="53">
        <v>179.42</v>
      </c>
      <c r="W1052" s="53">
        <v>186.50454377287042</v>
      </c>
      <c r="X1052" s="53">
        <v>172.08789396656567</v>
      </c>
      <c r="Y1052" s="54">
        <v>3360</v>
      </c>
      <c r="Z1052" s="54">
        <v>3456</v>
      </c>
      <c r="AA1052" s="54">
        <v>3456</v>
      </c>
      <c r="AB1052" s="51">
        <v>14</v>
      </c>
      <c r="AC1052" s="37"/>
    </row>
    <row r="1053" spans="1:29" s="1" customFormat="1" x14ac:dyDescent="0.25">
      <c r="A1053" s="51" t="s">
        <v>1434</v>
      </c>
      <c r="B1053" s="51" t="s">
        <v>3600</v>
      </c>
      <c r="C1053" s="51">
        <v>23</v>
      </c>
      <c r="D1053" s="52">
        <v>0.69499999999999995</v>
      </c>
      <c r="E1053" s="52">
        <v>0.68456375838926176</v>
      </c>
      <c r="F1053" s="52">
        <v>0.76354679802955661</v>
      </c>
      <c r="G1053" s="52">
        <v>4.0000000000000001E-3</v>
      </c>
      <c r="H1053" s="52">
        <v>0.17076014558088379</v>
      </c>
      <c r="I1053" s="52">
        <v>0.47019693357204068</v>
      </c>
      <c r="J1053" s="52">
        <v>9.6000000000000002E-2</v>
      </c>
      <c r="K1053" s="52">
        <v>0.61079967580710526</v>
      </c>
      <c r="L1053" s="52">
        <v>0.82185442249510587</v>
      </c>
      <c r="M1053" s="53">
        <v>50556.3</v>
      </c>
      <c r="N1053" s="53">
        <v>911.33615256548694</v>
      </c>
      <c r="O1053" s="53">
        <v>286.13985423151064</v>
      </c>
      <c r="P1053" s="53">
        <v>1902.48</v>
      </c>
      <c r="Q1053" s="53">
        <v>254.78057741201371</v>
      </c>
      <c r="R1053" s="53">
        <v>163.70549132526961</v>
      </c>
      <c r="S1053" s="53">
        <v>48653.82</v>
      </c>
      <c r="T1053" s="53">
        <v>656.55557515347323</v>
      </c>
      <c r="U1053" s="53">
        <v>122.43436290624105</v>
      </c>
      <c r="V1053" s="53">
        <v>182.18</v>
      </c>
      <c r="W1053" s="53">
        <v>155.61989408520506</v>
      </c>
      <c r="X1053" s="53">
        <v>134.54208203240702</v>
      </c>
      <c r="Y1053" s="54">
        <v>2520</v>
      </c>
      <c r="Z1053" s="54">
        <v>2592</v>
      </c>
      <c r="AA1053" s="54">
        <v>2640</v>
      </c>
      <c r="AB1053" s="51">
        <v>18</v>
      </c>
      <c r="AC1053" s="52">
        <v>0.37857142857142856</v>
      </c>
    </row>
    <row r="1054" spans="1:29" s="1" customFormat="1" x14ac:dyDescent="0.25">
      <c r="A1054" s="51" t="s">
        <v>1867</v>
      </c>
      <c r="B1054" s="51" t="s">
        <v>3600</v>
      </c>
      <c r="C1054" s="51">
        <v>28</v>
      </c>
      <c r="D1054" s="52">
        <v>0.73199999999999998</v>
      </c>
      <c r="E1054" s="52">
        <v>0.76184010427981752</v>
      </c>
      <c r="F1054" s="52">
        <v>0.80650610287707059</v>
      </c>
      <c r="G1054" s="52">
        <v>0.58099999999999996</v>
      </c>
      <c r="H1054" s="52">
        <v>0.80015807152736618</v>
      </c>
      <c r="I1054" s="52">
        <v>0.99080818793875747</v>
      </c>
      <c r="J1054" s="52">
        <v>1.0880000000000001</v>
      </c>
      <c r="K1054" s="52">
        <v>1.2052160216845846</v>
      </c>
      <c r="L1054" s="52">
        <v>1.2244205250321665</v>
      </c>
      <c r="M1054" s="53">
        <v>284.14</v>
      </c>
      <c r="N1054" s="53">
        <v>218.14250133286649</v>
      </c>
      <c r="O1054" s="53">
        <v>163.93999127446892</v>
      </c>
      <c r="P1054" s="53">
        <v>151.76</v>
      </c>
      <c r="Q1054" s="53">
        <v>144.82754962109456</v>
      </c>
      <c r="R1054" s="53">
        <v>132.66119144897954</v>
      </c>
      <c r="S1054" s="53">
        <v>132.38</v>
      </c>
      <c r="T1054" s="53">
        <v>73.314951711771926</v>
      </c>
      <c r="U1054" s="53">
        <v>31.278799825489379</v>
      </c>
      <c r="V1054" s="53">
        <v>165.11</v>
      </c>
      <c r="W1054" s="53">
        <v>174.54848318466236</v>
      </c>
      <c r="X1054" s="53">
        <v>162.43308568535227</v>
      </c>
      <c r="Y1054" s="54">
        <v>3000</v>
      </c>
      <c r="Z1054" s="54">
        <v>3083</v>
      </c>
      <c r="AA1054" s="54">
        <v>3141</v>
      </c>
      <c r="AB1054" s="51">
        <v>12</v>
      </c>
      <c r="AC1054" s="52">
        <v>0.40394366197183096</v>
      </c>
    </row>
    <row r="1055" spans="1:29" s="1" customFormat="1" x14ac:dyDescent="0.25">
      <c r="A1055" s="51" t="s">
        <v>1553</v>
      </c>
      <c r="B1055" s="51" t="s">
        <v>3600</v>
      </c>
      <c r="C1055" s="51">
        <v>27</v>
      </c>
      <c r="D1055" s="52">
        <v>0.54100000000000004</v>
      </c>
      <c r="E1055" s="52">
        <v>0.58738409665636415</v>
      </c>
      <c r="F1055" s="52">
        <v>0.63406609839988037</v>
      </c>
      <c r="G1055" s="52">
        <v>0.51700000000000002</v>
      </c>
      <c r="H1055" s="52">
        <v>0.54304557800862518</v>
      </c>
      <c r="I1055" s="52">
        <v>0.84402962428338268</v>
      </c>
      <c r="J1055" s="52">
        <v>0.84099999999999997</v>
      </c>
      <c r="K1055" s="52">
        <v>0.88548313849236626</v>
      </c>
      <c r="L1055" s="52">
        <v>0.84402962428338268</v>
      </c>
      <c r="M1055" s="53">
        <v>356.92</v>
      </c>
      <c r="N1055" s="53">
        <v>352.3131672597865</v>
      </c>
      <c r="O1055" s="53">
        <v>211.58588328390482</v>
      </c>
      <c r="P1055" s="53">
        <v>219.38</v>
      </c>
      <c r="Q1055" s="53">
        <v>216.06521822695279</v>
      </c>
      <c r="R1055" s="53">
        <v>211.58588328390482</v>
      </c>
      <c r="S1055" s="53">
        <v>137.53</v>
      </c>
      <c r="T1055" s="53">
        <v>136.24794903283367</v>
      </c>
      <c r="U1055" s="53">
        <v>0</v>
      </c>
      <c r="V1055" s="53">
        <v>184.52</v>
      </c>
      <c r="W1055" s="53">
        <v>191.32210755464018</v>
      </c>
      <c r="X1055" s="53">
        <v>178.58475357178185</v>
      </c>
      <c r="Y1055" s="54">
        <v>3255</v>
      </c>
      <c r="Z1055" s="54">
        <v>3348</v>
      </c>
      <c r="AA1055" s="54">
        <v>3410</v>
      </c>
      <c r="AB1055" s="51">
        <v>27</v>
      </c>
      <c r="AC1055" s="52">
        <v>0.39151162790697674</v>
      </c>
    </row>
    <row r="1056" spans="1:29" s="1" customFormat="1" x14ac:dyDescent="0.25">
      <c r="A1056" s="51" t="s">
        <v>1178</v>
      </c>
      <c r="B1056" s="51" t="s">
        <v>3600</v>
      </c>
      <c r="C1056" s="51">
        <v>25</v>
      </c>
      <c r="D1056" s="52">
        <v>0.67900000000000005</v>
      </c>
      <c r="E1056" s="52">
        <v>0.67172700142727393</v>
      </c>
      <c r="F1056" s="52">
        <v>0.73045803620405925</v>
      </c>
      <c r="G1056" s="52">
        <v>0.36799999999999999</v>
      </c>
      <c r="H1056" s="52">
        <v>0.44757917772298822</v>
      </c>
      <c r="I1056" s="52">
        <v>1.0203641474684157</v>
      </c>
      <c r="J1056" s="52">
        <v>0.94700000000000006</v>
      </c>
      <c r="K1056" s="52">
        <v>0.93407035580279441</v>
      </c>
      <c r="L1056" s="52">
        <v>1.0203641474684157</v>
      </c>
      <c r="M1056" s="53">
        <v>428.37</v>
      </c>
      <c r="N1056" s="53">
        <v>368.07368552715968</v>
      </c>
      <c r="O1056" s="53">
        <v>169.28869783657643</v>
      </c>
      <c r="P1056" s="53">
        <v>166.53</v>
      </c>
      <c r="Q1056" s="53">
        <v>176.37013795189648</v>
      </c>
      <c r="R1056" s="53">
        <v>169.28869783657643</v>
      </c>
      <c r="S1056" s="53">
        <v>261.83999999999997</v>
      </c>
      <c r="T1056" s="53">
        <v>191.70354757526323</v>
      </c>
      <c r="U1056" s="53">
        <v>0</v>
      </c>
      <c r="V1056" s="53">
        <v>157.72</v>
      </c>
      <c r="W1056" s="53">
        <v>164.74211750971588</v>
      </c>
      <c r="X1056" s="53">
        <v>172.73611784405654</v>
      </c>
      <c r="Y1056" s="54">
        <v>2835</v>
      </c>
      <c r="Z1056" s="54">
        <v>2915</v>
      </c>
      <c r="AA1056" s="54">
        <v>2970</v>
      </c>
      <c r="AB1056" s="51">
        <v>13</v>
      </c>
      <c r="AC1056" s="52">
        <v>0.80983899821109129</v>
      </c>
    </row>
    <row r="1057" spans="1:29" s="1" customFormat="1" x14ac:dyDescent="0.25">
      <c r="A1057" s="51" t="s">
        <v>1743</v>
      </c>
      <c r="B1057" s="51" t="s">
        <v>3600</v>
      </c>
      <c r="C1057" s="51">
        <v>29</v>
      </c>
      <c r="D1057" s="52">
        <v>0.74199999999999999</v>
      </c>
      <c r="E1057" s="52">
        <v>0.78224908541434701</v>
      </c>
      <c r="F1057" s="52">
        <v>0.81685689201053557</v>
      </c>
      <c r="G1057" s="52">
        <v>0.31</v>
      </c>
      <c r="H1057" s="52">
        <v>0.27669593557134242</v>
      </c>
      <c r="I1057" s="52">
        <v>0.78108546771703413</v>
      </c>
      <c r="J1057" s="52">
        <v>1.3730000000000002</v>
      </c>
      <c r="K1057" s="52">
        <v>1.0259280990818123</v>
      </c>
      <c r="L1057" s="52">
        <v>0.86399264351709937</v>
      </c>
      <c r="M1057" s="53">
        <v>410.68</v>
      </c>
      <c r="N1057" s="53">
        <v>472.70047551271267</v>
      </c>
      <c r="O1057" s="53">
        <v>157.04596179072558</v>
      </c>
      <c r="P1057" s="53">
        <v>92.73</v>
      </c>
      <c r="Q1057" s="53">
        <v>127.48875913825451</v>
      </c>
      <c r="R1057" s="53">
        <v>141.9761145407862</v>
      </c>
      <c r="S1057" s="53">
        <v>317.95</v>
      </c>
      <c r="T1057" s="53">
        <v>345.21171637445815</v>
      </c>
      <c r="U1057" s="53">
        <v>15.069847249939384</v>
      </c>
      <c r="V1057" s="53">
        <v>127.28</v>
      </c>
      <c r="W1057" s="53">
        <v>130.79430031700846</v>
      </c>
      <c r="X1057" s="53">
        <v>122.66631851838036</v>
      </c>
      <c r="Y1057" s="54">
        <v>2310</v>
      </c>
      <c r="Z1057" s="54">
        <v>2376</v>
      </c>
      <c r="AA1057" s="54">
        <v>2420</v>
      </c>
      <c r="AB1057" s="51">
        <v>29</v>
      </c>
      <c r="AC1057" s="37"/>
    </row>
    <row r="1058" spans="1:29" s="1" customFormat="1" x14ac:dyDescent="0.25">
      <c r="A1058" s="51" t="s">
        <v>759</v>
      </c>
      <c r="B1058" s="51" t="s">
        <v>3600</v>
      </c>
      <c r="C1058" s="51">
        <v>23</v>
      </c>
      <c r="D1058" s="52">
        <v>0.86099999999999999</v>
      </c>
      <c r="E1058" s="52">
        <v>0.88986175115207378</v>
      </c>
      <c r="F1058" s="52">
        <v>0.91824324324324325</v>
      </c>
      <c r="G1058" s="52">
        <v>0.752</v>
      </c>
      <c r="H1058" s="52">
        <v>0.97177753683270618</v>
      </c>
      <c r="I1058" s="52">
        <v>0.97533061339335958</v>
      </c>
      <c r="J1058" s="52">
        <v>1.0349999999999999</v>
      </c>
      <c r="K1058" s="52">
        <v>1.0547283312220077</v>
      </c>
      <c r="L1058" s="52">
        <v>1.1912895548548403</v>
      </c>
      <c r="M1058" s="53">
        <v>207.35</v>
      </c>
      <c r="N1058" s="53">
        <v>161.43696297936091</v>
      </c>
      <c r="O1058" s="53">
        <v>149.99989448516143</v>
      </c>
      <c r="P1058" s="53">
        <v>150.66999999999999</v>
      </c>
      <c r="Q1058" s="53">
        <v>148.7404951529785</v>
      </c>
      <c r="R1058" s="53">
        <v>122.80766544199111</v>
      </c>
      <c r="S1058" s="53">
        <v>56.68</v>
      </c>
      <c r="T1058" s="53">
        <v>12.696467826382419</v>
      </c>
      <c r="U1058" s="53">
        <v>27.19222904317034</v>
      </c>
      <c r="V1058" s="53">
        <v>155.94999999999999</v>
      </c>
      <c r="W1058" s="53">
        <v>156.88081423783612</v>
      </c>
      <c r="X1058" s="53">
        <v>146.29948909715173</v>
      </c>
      <c r="Y1058" s="54">
        <v>3003</v>
      </c>
      <c r="Z1058" s="54">
        <v>3088</v>
      </c>
      <c r="AA1058" s="54">
        <v>3146</v>
      </c>
      <c r="AB1058" s="51">
        <v>17</v>
      </c>
      <c r="AC1058" s="37"/>
    </row>
    <row r="1059" spans="1:29" s="1" customFormat="1" x14ac:dyDescent="0.25">
      <c r="A1059" s="51" t="s">
        <v>1564</v>
      </c>
      <c r="B1059" s="51" t="s">
        <v>3600</v>
      </c>
      <c r="C1059" s="51">
        <v>20</v>
      </c>
      <c r="D1059" s="52">
        <v>0.81799999999999995</v>
      </c>
      <c r="E1059" s="52">
        <v>0.91985672710991717</v>
      </c>
      <c r="F1059" s="52">
        <v>0.93854428931105516</v>
      </c>
      <c r="G1059" s="52">
        <v>0.53100000000000003</v>
      </c>
      <c r="H1059" s="52">
        <v>0.60811544247871874</v>
      </c>
      <c r="I1059" s="52">
        <v>0.58994366701833312</v>
      </c>
      <c r="J1059" s="52">
        <v>1.0109999999999999</v>
      </c>
      <c r="K1059" s="52">
        <v>0.99718949809120083</v>
      </c>
      <c r="L1059" s="52">
        <v>1.1032544461299358</v>
      </c>
      <c r="M1059" s="53">
        <v>312.14999999999998</v>
      </c>
      <c r="N1059" s="53">
        <v>286.89009357487151</v>
      </c>
      <c r="O1059" s="53">
        <v>275.64694343660193</v>
      </c>
      <c r="P1059" s="53">
        <v>164.04</v>
      </c>
      <c r="Q1059" s="53">
        <v>174.95400476137794</v>
      </c>
      <c r="R1059" s="53">
        <v>147.39679426067036</v>
      </c>
      <c r="S1059" s="53">
        <v>148.12</v>
      </c>
      <c r="T1059" s="53">
        <v>111.93608881349357</v>
      </c>
      <c r="U1059" s="53">
        <v>128.25014917593157</v>
      </c>
      <c r="V1059" s="53">
        <v>165.86</v>
      </c>
      <c r="W1059" s="53">
        <v>174.46229619704403</v>
      </c>
      <c r="X1059" s="53">
        <v>162.61616861338399</v>
      </c>
      <c r="Y1059" s="54">
        <v>3150</v>
      </c>
      <c r="Z1059" s="54">
        <v>3240</v>
      </c>
      <c r="AA1059" s="54">
        <v>3300</v>
      </c>
      <c r="AB1059" s="51">
        <v>21</v>
      </c>
      <c r="AC1059" s="37"/>
    </row>
    <row r="1060" spans="1:29" s="1" customFormat="1" x14ac:dyDescent="0.25">
      <c r="A1060" s="51" t="s">
        <v>2013</v>
      </c>
      <c r="B1060" s="51" t="s">
        <v>3600</v>
      </c>
      <c r="C1060" s="51">
        <v>18</v>
      </c>
      <c r="D1060" s="52">
        <v>0.42399999999999999</v>
      </c>
      <c r="E1060" s="52">
        <v>0.62900355871886116</v>
      </c>
      <c r="F1060" s="52">
        <v>0.73744514870794731</v>
      </c>
      <c r="G1060" s="52">
        <v>0.379</v>
      </c>
      <c r="H1060" s="52">
        <v>1</v>
      </c>
      <c r="I1060" s="52">
        <v>1</v>
      </c>
      <c r="J1060" s="52">
        <v>0.82499999999999996</v>
      </c>
      <c r="K1060" s="52">
        <v>1.0156469687478249</v>
      </c>
      <c r="L1060" s="52">
        <v>1.0186387903120553</v>
      </c>
      <c r="M1060" s="53">
        <v>582.32000000000005</v>
      </c>
      <c r="N1060" s="53">
        <v>238.84843098066369</v>
      </c>
      <c r="O1060" s="53">
        <v>215.59661990802613</v>
      </c>
      <c r="P1060" s="53">
        <v>267.44</v>
      </c>
      <c r="Q1060" s="53">
        <v>235.1687528542877</v>
      </c>
      <c r="R1060" s="53">
        <v>211.65168846748819</v>
      </c>
      <c r="S1060" s="53">
        <v>314.88</v>
      </c>
      <c r="T1060" s="53">
        <v>3.6796781263759919</v>
      </c>
      <c r="U1060" s="53">
        <v>3.9449314405379523</v>
      </c>
      <c r="V1060" s="53">
        <v>220.52</v>
      </c>
      <c r="W1060" s="53">
        <v>238.84843098066369</v>
      </c>
      <c r="X1060" s="53">
        <v>215.59661990802613</v>
      </c>
      <c r="Y1060" s="54">
        <v>3985</v>
      </c>
      <c r="Z1060" s="54">
        <v>4102</v>
      </c>
      <c r="AA1060" s="54">
        <v>4180</v>
      </c>
      <c r="AB1060" s="51">
        <v>19</v>
      </c>
      <c r="AC1060" s="37"/>
    </row>
    <row r="1061" spans="1:29" s="1" customFormat="1" x14ac:dyDescent="0.25">
      <c r="A1061" s="51" t="s">
        <v>959</v>
      </c>
      <c r="B1061" s="51" t="s">
        <v>3600</v>
      </c>
      <c r="C1061" s="51">
        <v>24</v>
      </c>
      <c r="D1061" s="52">
        <v>0.71400000000000008</v>
      </c>
      <c r="E1061" s="52">
        <v>0.73064312736443882</v>
      </c>
      <c r="F1061" s="52">
        <v>0.87492989343802585</v>
      </c>
      <c r="G1061" s="52">
        <v>1.113</v>
      </c>
      <c r="H1061" s="52">
        <v>1.4056885869435207</v>
      </c>
      <c r="I1061" s="52">
        <v>0.74764888179342359</v>
      </c>
      <c r="J1061" s="52">
        <v>1.8119999999999998</v>
      </c>
      <c r="K1061" s="52">
        <v>1.4056885869435209</v>
      </c>
      <c r="L1061" s="52">
        <v>1.0945712377735004</v>
      </c>
      <c r="M1061" s="53">
        <v>185</v>
      </c>
      <c r="N1061" s="53">
        <v>158.60964717577468</v>
      </c>
      <c r="O1061" s="53">
        <v>286.17334950934469</v>
      </c>
      <c r="P1061" s="53">
        <v>113.65</v>
      </c>
      <c r="Q1061" s="53">
        <v>158.60964717577468</v>
      </c>
      <c r="R1061" s="53">
        <v>195.47122871139641</v>
      </c>
      <c r="S1061" s="53">
        <v>71.349999999999994</v>
      </c>
      <c r="T1061" s="53">
        <v>0</v>
      </c>
      <c r="U1061" s="53">
        <v>90.702120797948311</v>
      </c>
      <c r="V1061" s="53">
        <v>205.99</v>
      </c>
      <c r="W1061" s="53">
        <v>222.95577081412512</v>
      </c>
      <c r="X1061" s="53">
        <v>213.95718475974016</v>
      </c>
      <c r="Y1061" s="54">
        <v>3670</v>
      </c>
      <c r="Z1061" s="54">
        <v>3670</v>
      </c>
      <c r="AA1061" s="54">
        <v>4180</v>
      </c>
      <c r="AB1061" s="51">
        <v>6</v>
      </c>
      <c r="AC1061" s="52">
        <v>0.53928571428571426</v>
      </c>
    </row>
    <row r="1062" spans="1:29" s="1" customFormat="1" x14ac:dyDescent="0.25">
      <c r="A1062" s="51" t="s">
        <v>1884</v>
      </c>
      <c r="B1062" s="51" t="s">
        <v>3600</v>
      </c>
      <c r="C1062" s="51">
        <v>29</v>
      </c>
      <c r="D1062" s="52">
        <v>0.81799999999999995</v>
      </c>
      <c r="E1062" s="52">
        <v>0.8916703264529352</v>
      </c>
      <c r="F1062" s="52">
        <v>0.93792581377744133</v>
      </c>
      <c r="G1062" s="52">
        <v>1.093</v>
      </c>
      <c r="H1062" s="52">
        <v>1.0172336302984299</v>
      </c>
      <c r="I1062" s="52">
        <v>0.98017462763225471</v>
      </c>
      <c r="J1062" s="52">
        <v>1.946</v>
      </c>
      <c r="K1062" s="52">
        <v>1.9131876285561324</v>
      </c>
      <c r="L1062" s="52">
        <v>1.5348668060732793</v>
      </c>
      <c r="M1062" s="53">
        <v>132.66999999999999</v>
      </c>
      <c r="N1062" s="53">
        <v>157.12454117606444</v>
      </c>
      <c r="O1062" s="53">
        <v>149.42470437726527</v>
      </c>
      <c r="P1062" s="53">
        <v>74.5</v>
      </c>
      <c r="Q1062" s="53">
        <v>83.542442489097297</v>
      </c>
      <c r="R1062" s="53">
        <v>95.423461757406173</v>
      </c>
      <c r="S1062" s="53">
        <v>58.16</v>
      </c>
      <c r="T1062" s="53">
        <v>73.582098686967129</v>
      </c>
      <c r="U1062" s="53">
        <v>54.001242619859092</v>
      </c>
      <c r="V1062" s="53">
        <v>144.97</v>
      </c>
      <c r="W1062" s="53">
        <v>159.83236742950314</v>
      </c>
      <c r="X1062" s="53">
        <v>146.46230397204573</v>
      </c>
      <c r="Y1062" s="54">
        <v>2620</v>
      </c>
      <c r="Z1062" s="54">
        <v>2700</v>
      </c>
      <c r="AA1062" s="54">
        <v>2750</v>
      </c>
      <c r="AB1062" s="51">
        <v>29</v>
      </c>
      <c r="AC1062" s="37"/>
    </row>
    <row r="1063" spans="1:29" s="1" customFormat="1" x14ac:dyDescent="0.25">
      <c r="A1063" s="51" t="s">
        <v>1887</v>
      </c>
      <c r="B1063" s="51" t="s">
        <v>3600</v>
      </c>
      <c r="C1063" s="51">
        <v>27</v>
      </c>
      <c r="D1063" s="52">
        <v>0.82200000000000006</v>
      </c>
      <c r="E1063" s="52">
        <v>0.74364281490242456</v>
      </c>
      <c r="F1063" s="52">
        <v>0.74102607517778529</v>
      </c>
      <c r="G1063" s="52">
        <v>1</v>
      </c>
      <c r="H1063" s="52">
        <v>1.0000068985023352</v>
      </c>
      <c r="I1063" s="52">
        <v>1</v>
      </c>
      <c r="J1063" s="52">
        <v>1.3640000000000001</v>
      </c>
      <c r="K1063" s="52">
        <v>1.404773672122569</v>
      </c>
      <c r="L1063" s="52">
        <v>1.1813848700343306</v>
      </c>
      <c r="M1063" s="53">
        <v>167.65</v>
      </c>
      <c r="N1063" s="53">
        <v>173.29974750855985</v>
      </c>
      <c r="O1063" s="53">
        <v>159.4391303583414</v>
      </c>
      <c r="P1063" s="53">
        <v>122.9</v>
      </c>
      <c r="Q1063" s="53">
        <v>123.36573958951013</v>
      </c>
      <c r="R1063" s="53">
        <v>134.95951607515354</v>
      </c>
      <c r="S1063" s="53">
        <v>44.75</v>
      </c>
      <c r="T1063" s="53">
        <v>49.934007919049712</v>
      </c>
      <c r="U1063" s="53">
        <v>24.479614283187871</v>
      </c>
      <c r="V1063" s="53">
        <v>167.65</v>
      </c>
      <c r="W1063" s="53">
        <v>173.30094301727271</v>
      </c>
      <c r="X1063" s="53">
        <v>159.43913035834143</v>
      </c>
      <c r="Y1063" s="54">
        <v>2940</v>
      </c>
      <c r="Z1063" s="54">
        <v>3020</v>
      </c>
      <c r="AA1063" s="54">
        <v>3080</v>
      </c>
      <c r="AB1063" s="51">
        <v>31</v>
      </c>
      <c r="AC1063" s="37"/>
    </row>
    <row r="1064" spans="1:29" s="1" customFormat="1" x14ac:dyDescent="0.25">
      <c r="A1064" s="51" t="s">
        <v>1890</v>
      </c>
      <c r="B1064" s="51" t="s">
        <v>3600</v>
      </c>
      <c r="C1064" s="51">
        <v>29</v>
      </c>
      <c r="D1064" s="52">
        <v>0.747</v>
      </c>
      <c r="E1064" s="52">
        <v>0.81117954831445793</v>
      </c>
      <c r="F1064" s="52">
        <v>0.83990598067380517</v>
      </c>
      <c r="G1064" s="52">
        <v>1.135</v>
      </c>
      <c r="H1064" s="52">
        <v>1</v>
      </c>
      <c r="I1064" s="52">
        <v>1</v>
      </c>
      <c r="J1064" s="52">
        <v>1.4259999999999999</v>
      </c>
      <c r="K1064" s="52">
        <v>1.555995650048388</v>
      </c>
      <c r="L1064" s="52">
        <v>1.2800203233561627</v>
      </c>
      <c r="M1064" s="53">
        <v>150</v>
      </c>
      <c r="N1064" s="53">
        <v>178.36503766664646</v>
      </c>
      <c r="O1064" s="53">
        <v>162.90519298909672</v>
      </c>
      <c r="P1064" s="53">
        <v>119.38</v>
      </c>
      <c r="Q1064" s="53">
        <v>114.63080739403075</v>
      </c>
      <c r="R1064" s="53">
        <v>127.26766131491236</v>
      </c>
      <c r="S1064" s="53">
        <v>30.62</v>
      </c>
      <c r="T1064" s="53">
        <v>63.734230272615711</v>
      </c>
      <c r="U1064" s="53">
        <v>35.637531674184359</v>
      </c>
      <c r="V1064" s="53">
        <v>170.2</v>
      </c>
      <c r="W1064" s="53">
        <v>178.36503766664646</v>
      </c>
      <c r="X1064" s="53">
        <v>162.90519298909672</v>
      </c>
      <c r="Y1064" s="54">
        <v>2940</v>
      </c>
      <c r="Z1064" s="54">
        <v>3100</v>
      </c>
      <c r="AA1064" s="54">
        <v>3100</v>
      </c>
      <c r="AB1064" s="51">
        <v>8</v>
      </c>
      <c r="AC1064" s="52">
        <v>0.46683333333333332</v>
      </c>
    </row>
    <row r="1065" spans="1:29" s="1" customFormat="1" x14ac:dyDescent="0.25">
      <c r="A1065" s="51" t="s">
        <v>383</v>
      </c>
      <c r="B1065" s="51" t="s">
        <v>3600</v>
      </c>
      <c r="C1065" s="51">
        <v>26</v>
      </c>
      <c r="D1065" s="52">
        <v>0.42200000000000004</v>
      </c>
      <c r="E1065" s="52">
        <v>0.51471966997937368</v>
      </c>
      <c r="F1065" s="52">
        <v>0.56020942408376961</v>
      </c>
      <c r="G1065" s="52">
        <v>0.82400000000000007</v>
      </c>
      <c r="H1065" s="52">
        <v>0.67969494756911342</v>
      </c>
      <c r="I1065" s="52">
        <v>0.57347732431221177</v>
      </c>
      <c r="J1065" s="52">
        <v>0.86199999999999999</v>
      </c>
      <c r="K1065" s="52">
        <v>0.69853359458946973</v>
      </c>
      <c r="L1065" s="52">
        <v>0.57347732431221166</v>
      </c>
      <c r="M1065" s="53">
        <v>190.57</v>
      </c>
      <c r="N1065" s="53">
        <v>237.14166952285802</v>
      </c>
      <c r="O1065" s="53">
        <v>259.99932341764304</v>
      </c>
      <c r="P1065" s="53">
        <v>182.01</v>
      </c>
      <c r="Q1065" s="53">
        <v>230.74623165048968</v>
      </c>
      <c r="R1065" s="53">
        <v>259.99932341764304</v>
      </c>
      <c r="S1065" s="53">
        <v>8.56</v>
      </c>
      <c r="T1065" s="53">
        <v>6.3954378723683538</v>
      </c>
      <c r="U1065" s="53">
        <v>0</v>
      </c>
      <c r="V1065" s="53">
        <v>156.94</v>
      </c>
      <c r="W1065" s="53">
        <v>161.18399463279101</v>
      </c>
      <c r="X1065" s="53">
        <v>149.1037163165353</v>
      </c>
      <c r="Y1065" s="54">
        <v>2940</v>
      </c>
      <c r="Z1065" s="54">
        <v>3024</v>
      </c>
      <c r="AA1065" s="54">
        <v>3080</v>
      </c>
      <c r="AB1065" s="51">
        <v>14</v>
      </c>
      <c r="AC1065" s="52">
        <v>0.27539432176656153</v>
      </c>
    </row>
    <row r="1066" spans="1:29" s="1" customFormat="1" x14ac:dyDescent="0.25">
      <c r="A1066" s="51" t="s">
        <v>506</v>
      </c>
      <c r="B1066" s="51" t="s">
        <v>3600</v>
      </c>
      <c r="C1066" s="51">
        <v>19</v>
      </c>
      <c r="D1066" s="52">
        <v>0.375</v>
      </c>
      <c r="E1066" s="52">
        <v>0.51111761263897015</v>
      </c>
      <c r="F1066" s="52">
        <v>0.63733905579399142</v>
      </c>
      <c r="G1066" s="52">
        <v>0.25600000000000001</v>
      </c>
      <c r="H1066" s="52">
        <v>0.41366212334616109</v>
      </c>
      <c r="I1066" s="52">
        <v>0.38295096556920294</v>
      </c>
      <c r="J1066" s="52">
        <v>0.25600000000000001</v>
      </c>
      <c r="K1066" s="52">
        <v>0.41366212334616109</v>
      </c>
      <c r="L1066" s="52">
        <v>0.38295096556920299</v>
      </c>
      <c r="M1066" s="53">
        <v>646.64</v>
      </c>
      <c r="N1066" s="53">
        <v>618.30100765599127</v>
      </c>
      <c r="O1066" s="53">
        <v>585.73391859631658</v>
      </c>
      <c r="P1066" s="53">
        <v>646.64</v>
      </c>
      <c r="Q1066" s="53">
        <v>618.30100765599127</v>
      </c>
      <c r="R1066" s="53">
        <v>585.73391859631658</v>
      </c>
      <c r="S1066" s="53">
        <v>0</v>
      </c>
      <c r="T1066" s="53">
        <v>0</v>
      </c>
      <c r="U1066" s="53">
        <v>0</v>
      </c>
      <c r="V1066" s="53">
        <v>165.67</v>
      </c>
      <c r="W1066" s="53">
        <v>255.76770769404834</v>
      </c>
      <c r="X1066" s="53">
        <v>224.30736969309237</v>
      </c>
      <c r="Y1066" s="54">
        <v>3780</v>
      </c>
      <c r="Z1066" s="54">
        <v>3888</v>
      </c>
      <c r="AA1066" s="54">
        <v>3888</v>
      </c>
      <c r="AB1066" s="51">
        <v>19</v>
      </c>
      <c r="AC1066" s="37"/>
    </row>
    <row r="1067" spans="1:29" s="1" customFormat="1" x14ac:dyDescent="0.25">
      <c r="A1067" s="51" t="s">
        <v>1892</v>
      </c>
      <c r="B1067" s="51" t="s">
        <v>3600</v>
      </c>
      <c r="C1067" s="51">
        <v>25</v>
      </c>
      <c r="D1067" s="52">
        <v>0.56499999999999995</v>
      </c>
      <c r="E1067" s="52">
        <v>0.66126656848306331</v>
      </c>
      <c r="F1067" s="52">
        <v>0.75577987626180398</v>
      </c>
      <c r="G1067" s="52">
        <v>0.57899999999999996</v>
      </c>
      <c r="H1067" s="52">
        <v>0.7444812444737513</v>
      </c>
      <c r="I1067" s="52">
        <v>0.64805092625706318</v>
      </c>
      <c r="J1067" s="52">
        <v>0.6</v>
      </c>
      <c r="K1067" s="52">
        <v>0.74448124447375119</v>
      </c>
      <c r="L1067" s="52">
        <v>0.64805092625706318</v>
      </c>
      <c r="M1067" s="53">
        <v>280.45</v>
      </c>
      <c r="N1067" s="53">
        <v>234.07643870696157</v>
      </c>
      <c r="O1067" s="53">
        <v>254.88122800940695</v>
      </c>
      <c r="P1067" s="53">
        <v>270.95999999999998</v>
      </c>
      <c r="Q1067" s="53">
        <v>234.07643870696157</v>
      </c>
      <c r="R1067" s="53">
        <v>254.88122800940695</v>
      </c>
      <c r="S1067" s="53">
        <v>9.48</v>
      </c>
      <c r="T1067" s="53">
        <v>0</v>
      </c>
      <c r="U1067" s="53">
        <v>0</v>
      </c>
      <c r="V1067" s="53">
        <v>162.5</v>
      </c>
      <c r="W1067" s="53">
        <v>174.2655183905425</v>
      </c>
      <c r="X1067" s="53">
        <v>165.17601589703389</v>
      </c>
      <c r="Y1067" s="54">
        <v>3465</v>
      </c>
      <c r="Z1067" s="54">
        <v>3564</v>
      </c>
      <c r="AA1067" s="54">
        <v>3630</v>
      </c>
      <c r="AB1067" s="51">
        <v>26</v>
      </c>
      <c r="AC1067" s="37"/>
    </row>
    <row r="1068" spans="1:29" s="1" customFormat="1" x14ac:dyDescent="0.25">
      <c r="A1068" s="51" t="s">
        <v>1893</v>
      </c>
      <c r="B1068" s="51" t="s">
        <v>3600</v>
      </c>
      <c r="C1068" s="51">
        <v>29</v>
      </c>
      <c r="D1068" s="52">
        <v>0.85099999999999998</v>
      </c>
      <c r="E1068" s="52">
        <v>0.89350693654764612</v>
      </c>
      <c r="F1068" s="52">
        <v>0.90637831918970713</v>
      </c>
      <c r="G1068" s="52">
        <v>0.622</v>
      </c>
      <c r="H1068" s="52">
        <v>0.85007201241980435</v>
      </c>
      <c r="I1068" s="52">
        <v>0.78569866757772466</v>
      </c>
      <c r="J1068" s="52">
        <v>0.92299999999999993</v>
      </c>
      <c r="K1068" s="52">
        <v>1.0647758102833473</v>
      </c>
      <c r="L1068" s="52">
        <v>0.78569866757772477</v>
      </c>
      <c r="M1068" s="53">
        <v>257.79000000000002</v>
      </c>
      <c r="N1068" s="53">
        <v>193.58405878020642</v>
      </c>
      <c r="O1068" s="53">
        <v>195.41890549389507</v>
      </c>
      <c r="P1068" s="53">
        <v>173.8</v>
      </c>
      <c r="Q1068" s="53">
        <v>154.54933219781978</v>
      </c>
      <c r="R1068" s="53">
        <v>195.41890549389507</v>
      </c>
      <c r="S1068" s="53">
        <v>83.99</v>
      </c>
      <c r="T1068" s="53">
        <v>39.034726582386646</v>
      </c>
      <c r="U1068" s="53">
        <v>0</v>
      </c>
      <c r="V1068" s="53">
        <v>160.44</v>
      </c>
      <c r="W1068" s="53">
        <v>164.56039041968378</v>
      </c>
      <c r="X1068" s="53">
        <v>153.54037366605067</v>
      </c>
      <c r="Y1068" s="54">
        <v>2940</v>
      </c>
      <c r="Z1068" s="54">
        <v>2940</v>
      </c>
      <c r="AA1068" s="54">
        <v>3080</v>
      </c>
      <c r="AB1068" s="51">
        <v>14</v>
      </c>
      <c r="AC1068" s="37"/>
    </row>
    <row r="1069" spans="1:29" s="1" customFormat="1" x14ac:dyDescent="0.25">
      <c r="A1069" s="51" t="s">
        <v>2014</v>
      </c>
      <c r="B1069" s="51" t="s">
        <v>3600</v>
      </c>
      <c r="C1069" s="51">
        <v>17</v>
      </c>
      <c r="D1069" s="52">
        <v>0.40299999999999997</v>
      </c>
      <c r="E1069" s="52">
        <v>0.46483259797560345</v>
      </c>
      <c r="F1069" s="52">
        <v>0.62560353152158921</v>
      </c>
      <c r="G1069" s="52">
        <v>0.99900000000000011</v>
      </c>
      <c r="H1069" s="52">
        <v>0.99933318872365895</v>
      </c>
      <c r="I1069" s="52">
        <v>1.0023158147882589</v>
      </c>
      <c r="J1069" s="52">
        <v>1.4790000000000001</v>
      </c>
      <c r="K1069" s="52">
        <v>2.7497098646034814</v>
      </c>
      <c r="L1069" s="52">
        <v>1.2794140218633285</v>
      </c>
      <c r="M1069" s="53">
        <v>203</v>
      </c>
      <c r="N1069" s="53">
        <v>235.00037287262012</v>
      </c>
      <c r="O1069" s="53">
        <v>189.26017236656344</v>
      </c>
      <c r="P1069" s="53">
        <v>137.08000000000001</v>
      </c>
      <c r="Q1069" s="53">
        <v>85.406709630403</v>
      </c>
      <c r="R1069" s="53">
        <v>148.2698021366711</v>
      </c>
      <c r="S1069" s="53">
        <v>65.92</v>
      </c>
      <c r="T1069" s="53">
        <v>149.5936632422171</v>
      </c>
      <c r="U1069" s="53">
        <v>40.990370229892321</v>
      </c>
      <c r="V1069" s="53">
        <v>202.78</v>
      </c>
      <c r="W1069" s="53">
        <v>234.8436719740443</v>
      </c>
      <c r="X1069" s="53">
        <v>189.69846387255831</v>
      </c>
      <c r="Y1069" s="54">
        <v>3675</v>
      </c>
      <c r="Z1069" s="54">
        <v>3240</v>
      </c>
      <c r="AA1069" s="54">
        <v>3300</v>
      </c>
      <c r="AB1069" s="51">
        <v>9</v>
      </c>
      <c r="AC1069" s="52">
        <v>0.52833333333333332</v>
      </c>
    </row>
    <row r="1070" spans="1:29" s="1" customFormat="1" x14ac:dyDescent="0.25">
      <c r="A1070" s="51" t="s">
        <v>1913</v>
      </c>
      <c r="B1070" s="51" t="s">
        <v>3600</v>
      </c>
      <c r="C1070" s="51">
        <v>30</v>
      </c>
      <c r="D1070" s="52">
        <v>0.78599999999999992</v>
      </c>
      <c r="E1070" s="52">
        <v>0.82442269076305219</v>
      </c>
      <c r="F1070" s="52">
        <v>0.89086623453152625</v>
      </c>
      <c r="G1070" s="52">
        <v>0.85299999999999998</v>
      </c>
      <c r="H1070" s="52">
        <v>1</v>
      </c>
      <c r="I1070" s="52">
        <v>0.99999307776439483</v>
      </c>
      <c r="J1070" s="52">
        <v>0.85299999999999998</v>
      </c>
      <c r="K1070" s="52">
        <v>1.2477354177836724</v>
      </c>
      <c r="L1070" s="52">
        <v>1.2550803207617656</v>
      </c>
      <c r="M1070" s="53">
        <v>152.5</v>
      </c>
      <c r="N1070" s="53">
        <v>157.14036939501526</v>
      </c>
      <c r="O1070" s="53">
        <v>149.72793134541837</v>
      </c>
      <c r="P1070" s="53">
        <v>152.5</v>
      </c>
      <c r="Q1070" s="53">
        <v>125.94045753236738</v>
      </c>
      <c r="R1070" s="53">
        <v>119.29666366095582</v>
      </c>
      <c r="S1070" s="53">
        <v>0</v>
      </c>
      <c r="T1070" s="53">
        <v>31.199911862647888</v>
      </c>
      <c r="U1070" s="53">
        <v>30.431267684462547</v>
      </c>
      <c r="V1070" s="53">
        <v>130.04</v>
      </c>
      <c r="W1070" s="53">
        <v>157.14036939501526</v>
      </c>
      <c r="X1070" s="53">
        <v>149.7268948934009</v>
      </c>
      <c r="Y1070" s="54">
        <v>2205</v>
      </c>
      <c r="Z1070" s="54">
        <v>2268</v>
      </c>
      <c r="AA1070" s="54">
        <v>2310</v>
      </c>
      <c r="AB1070" s="51">
        <v>30</v>
      </c>
      <c r="AC1070" s="37"/>
    </row>
    <row r="1071" spans="1:29" s="1" customFormat="1" x14ac:dyDescent="0.25">
      <c r="A1071" s="51" t="s">
        <v>1915</v>
      </c>
      <c r="B1071" s="51" t="s">
        <v>3600</v>
      </c>
      <c r="C1071" s="51">
        <v>25</v>
      </c>
      <c r="D1071" s="52">
        <v>0.625</v>
      </c>
      <c r="E1071" s="52">
        <v>0.66904987509690761</v>
      </c>
      <c r="F1071" s="52">
        <v>0.72545272940461203</v>
      </c>
      <c r="G1071" s="52">
        <v>0.56299999999999994</v>
      </c>
      <c r="H1071" s="52">
        <v>0.8732028064973737</v>
      </c>
      <c r="I1071" s="52">
        <v>0.84007930001341546</v>
      </c>
      <c r="J1071" s="52">
        <v>1.0170000000000001</v>
      </c>
      <c r="K1071" s="52">
        <v>1.026941517743075</v>
      </c>
      <c r="L1071" s="52">
        <v>1.0567622704908197</v>
      </c>
      <c r="M1071" s="53">
        <v>249.54</v>
      </c>
      <c r="N1071" s="53">
        <v>162.93031780959117</v>
      </c>
      <c r="O1071" s="53">
        <v>158.66465037583137</v>
      </c>
      <c r="P1071" s="53">
        <v>138.13999999999999</v>
      </c>
      <c r="Q1071" s="53">
        <v>138.5387661485492</v>
      </c>
      <c r="R1071" s="53">
        <v>126.13138465162459</v>
      </c>
      <c r="S1071" s="53">
        <v>111.41</v>
      </c>
      <c r="T1071" s="53">
        <v>24.391551661041973</v>
      </c>
      <c r="U1071" s="53">
        <v>32.533265724206792</v>
      </c>
      <c r="V1071" s="53">
        <v>140.41999999999999</v>
      </c>
      <c r="W1071" s="53">
        <v>142.27121077484406</v>
      </c>
      <c r="X1071" s="53">
        <v>133.29088842460172</v>
      </c>
      <c r="Y1071" s="54">
        <v>2520</v>
      </c>
      <c r="Z1071" s="54">
        <v>2592</v>
      </c>
      <c r="AA1071" s="54">
        <v>2640</v>
      </c>
      <c r="AB1071" s="51">
        <v>18</v>
      </c>
      <c r="AC1071" s="52">
        <v>0.64026315789473687</v>
      </c>
    </row>
    <row r="1072" spans="1:29" s="1" customFormat="1" x14ac:dyDescent="0.25">
      <c r="A1072" s="51" t="s">
        <v>150</v>
      </c>
      <c r="B1072" s="51" t="s">
        <v>3600</v>
      </c>
      <c r="C1072" s="51">
        <v>27</v>
      </c>
      <c r="D1072" s="52">
        <v>0.48899999999999999</v>
      </c>
      <c r="E1072" s="52">
        <v>0.61966342506379746</v>
      </c>
      <c r="F1072" s="52">
        <v>0.66061533974919806</v>
      </c>
      <c r="G1072" s="52">
        <v>0.90900000000000003</v>
      </c>
      <c r="H1072" s="52">
        <v>0.810456213859295</v>
      </c>
      <c r="I1072" s="52">
        <v>0.81255918420221973</v>
      </c>
      <c r="J1072" s="52">
        <v>1.246</v>
      </c>
      <c r="K1072" s="52">
        <v>0.90623256168283928</v>
      </c>
      <c r="L1072" s="52">
        <v>0.8125606667688422</v>
      </c>
      <c r="M1072" s="53">
        <v>293</v>
      </c>
      <c r="N1072" s="53">
        <v>285.64374017835854</v>
      </c>
      <c r="O1072" s="53">
        <v>265.83393436667416</v>
      </c>
      <c r="P1072" s="53">
        <v>213.88</v>
      </c>
      <c r="Q1072" s="53">
        <v>255.45511601091752</v>
      </c>
      <c r="R1072" s="53">
        <v>265.83344933640586</v>
      </c>
      <c r="S1072" s="53">
        <v>79.11</v>
      </c>
      <c r="T1072" s="53">
        <v>30.188624167441045</v>
      </c>
      <c r="U1072" s="53">
        <v>4.8503026831389412E-4</v>
      </c>
      <c r="V1072" s="53">
        <v>266.41000000000003</v>
      </c>
      <c r="W1072" s="53">
        <v>231.50174417756068</v>
      </c>
      <c r="X1072" s="53">
        <v>216.00580484225119</v>
      </c>
      <c r="Y1072" s="54">
        <v>4830</v>
      </c>
      <c r="Z1072" s="54">
        <v>4212</v>
      </c>
      <c r="AA1072" s="54">
        <v>4284</v>
      </c>
      <c r="AB1072" s="51">
        <v>9</v>
      </c>
      <c r="AC1072" s="52">
        <v>0.37049507419877792</v>
      </c>
    </row>
    <row r="1073" spans="1:29" s="1" customFormat="1" x14ac:dyDescent="0.25">
      <c r="A1073" s="51" t="s">
        <v>1800</v>
      </c>
      <c r="B1073" s="51" t="s">
        <v>3600</v>
      </c>
      <c r="C1073" s="51">
        <v>30</v>
      </c>
      <c r="D1073" s="52">
        <v>0.93799999999999994</v>
      </c>
      <c r="E1073" s="52">
        <v>0.95790196976637654</v>
      </c>
      <c r="F1073" s="52">
        <v>0.96983770043019168</v>
      </c>
      <c r="G1073" s="52">
        <v>1.361</v>
      </c>
      <c r="H1073" s="52">
        <v>1.3505662930446642</v>
      </c>
      <c r="I1073" s="52">
        <v>1.2938022085489589</v>
      </c>
      <c r="J1073" s="52">
        <v>2.12</v>
      </c>
      <c r="K1073" s="52">
        <v>1.7686691596087571</v>
      </c>
      <c r="L1073" s="52">
        <v>1.3522158466609693</v>
      </c>
      <c r="M1073" s="53">
        <v>137.24</v>
      </c>
      <c r="N1073" s="53">
        <v>146.30994368557452</v>
      </c>
      <c r="O1073" s="53">
        <v>153.38348684251645</v>
      </c>
      <c r="P1073" s="53">
        <v>88.09</v>
      </c>
      <c r="Q1073" s="53">
        <v>111.72314347512616</v>
      </c>
      <c r="R1073" s="53">
        <v>146.75755688103786</v>
      </c>
      <c r="S1073" s="53">
        <v>49.14</v>
      </c>
      <c r="T1073" s="53">
        <v>34.586800210448374</v>
      </c>
      <c r="U1073" s="53">
        <v>6.6259299614786045</v>
      </c>
      <c r="V1073" s="53">
        <v>186.78</v>
      </c>
      <c r="W1073" s="53">
        <v>197.60127827899998</v>
      </c>
      <c r="X1073" s="53">
        <v>198.44789403178797</v>
      </c>
      <c r="Y1073" s="54">
        <v>4200</v>
      </c>
      <c r="Z1073" s="54">
        <v>4039</v>
      </c>
      <c r="AA1073" s="54">
        <v>4114</v>
      </c>
      <c r="AB1073" s="51">
        <v>8</v>
      </c>
      <c r="AC1073" s="37"/>
    </row>
    <row r="1074" spans="1:29" s="1" customFormat="1" x14ac:dyDescent="0.25">
      <c r="A1074" s="51" t="s">
        <v>1061</v>
      </c>
      <c r="B1074" s="51" t="s">
        <v>3600</v>
      </c>
      <c r="C1074" s="51">
        <v>22</v>
      </c>
      <c r="D1074" s="52">
        <v>0.78099999999999992</v>
      </c>
      <c r="E1074" s="52">
        <v>0.86518678938819704</v>
      </c>
      <c r="F1074" s="52">
        <v>0.90224612464409992</v>
      </c>
      <c r="G1074" s="52">
        <v>0.49299999999999999</v>
      </c>
      <c r="H1074" s="52">
        <v>1.2265313578242338</v>
      </c>
      <c r="I1074" s="52">
        <v>1.1961124025907568</v>
      </c>
      <c r="J1074" s="52">
        <v>1.2150000000000001</v>
      </c>
      <c r="K1074" s="52">
        <v>1.6905912895573161</v>
      </c>
      <c r="L1074" s="52">
        <v>1.4431713942986168</v>
      </c>
      <c r="M1074" s="53">
        <v>311.45</v>
      </c>
      <c r="N1074" s="53">
        <v>122.6647147864882</v>
      </c>
      <c r="O1074" s="53">
        <v>125.20857569913476</v>
      </c>
      <c r="P1074" s="53">
        <v>126.46</v>
      </c>
      <c r="Q1074" s="53">
        <v>88.993785850860419</v>
      </c>
      <c r="R1074" s="53">
        <v>103.77390439979168</v>
      </c>
      <c r="S1074" s="53">
        <v>184.99</v>
      </c>
      <c r="T1074" s="53">
        <v>33.670928935627785</v>
      </c>
      <c r="U1074" s="53">
        <v>21.434671299343083</v>
      </c>
      <c r="V1074" s="53">
        <v>153.62</v>
      </c>
      <c r="W1074" s="53">
        <v>150.45211918419375</v>
      </c>
      <c r="X1074" s="53">
        <v>149.76353030445873</v>
      </c>
      <c r="Y1074" s="54">
        <v>3150</v>
      </c>
      <c r="Z1074" s="54">
        <v>3240</v>
      </c>
      <c r="AA1074" s="54">
        <v>3240</v>
      </c>
      <c r="AB1074" s="51">
        <v>23</v>
      </c>
      <c r="AC1074" s="37"/>
    </row>
    <row r="1075" spans="1:29" s="1" customFormat="1" x14ac:dyDescent="0.25">
      <c r="A1075" s="51" t="s">
        <v>1149</v>
      </c>
      <c r="B1075" s="51" t="s">
        <v>3600</v>
      </c>
      <c r="C1075" s="51">
        <v>27</v>
      </c>
      <c r="D1075" s="52">
        <v>0.84699999999999998</v>
      </c>
      <c r="E1075" s="52">
        <v>0.88330957862807435</v>
      </c>
      <c r="F1075" s="52">
        <v>0.91231981549106289</v>
      </c>
      <c r="G1075" s="52">
        <v>0.61399999999999999</v>
      </c>
      <c r="H1075" s="52">
        <v>0.58325170143397409</v>
      </c>
      <c r="I1075" s="52">
        <v>1</v>
      </c>
      <c r="J1075" s="52">
        <v>1.663</v>
      </c>
      <c r="K1075" s="52">
        <v>1.6474106018394838</v>
      </c>
      <c r="L1075" s="52">
        <v>1.7411203120122616</v>
      </c>
      <c r="M1075" s="53">
        <v>263.38</v>
      </c>
      <c r="N1075" s="53">
        <v>265.46372246989142</v>
      </c>
      <c r="O1075" s="53">
        <v>175.54406768812737</v>
      </c>
      <c r="P1075" s="53">
        <v>97.29</v>
      </c>
      <c r="Q1075" s="53">
        <v>93.985171411836404</v>
      </c>
      <c r="R1075" s="53">
        <v>100.82247991538631</v>
      </c>
      <c r="S1075" s="53">
        <v>166.09</v>
      </c>
      <c r="T1075" s="53">
        <v>171.47855105805502</v>
      </c>
      <c r="U1075" s="53">
        <v>74.721587772741074</v>
      </c>
      <c r="V1075" s="53">
        <v>161.78</v>
      </c>
      <c r="W1075" s="53">
        <v>154.83216779956047</v>
      </c>
      <c r="X1075" s="53">
        <v>175.5440676881274</v>
      </c>
      <c r="Y1075" s="54">
        <v>3150</v>
      </c>
      <c r="Z1075" s="54">
        <v>3240</v>
      </c>
      <c r="AA1075" s="54">
        <v>3740</v>
      </c>
      <c r="AB1075" s="51">
        <v>21</v>
      </c>
      <c r="AC1075" s="52">
        <v>0.56943478260869562</v>
      </c>
    </row>
    <row r="1076" spans="1:29" s="1" customFormat="1" x14ac:dyDescent="0.25">
      <c r="A1076" s="51" t="s">
        <v>1802</v>
      </c>
      <c r="B1076" s="51" t="s">
        <v>3600</v>
      </c>
      <c r="C1076" s="51">
        <v>29</v>
      </c>
      <c r="D1076" s="52">
        <v>0.77200000000000002</v>
      </c>
      <c r="E1076" s="52">
        <v>0.80375093773443362</v>
      </c>
      <c r="F1076" s="52">
        <v>0.86745004116458346</v>
      </c>
      <c r="G1076" s="52">
        <v>0.77200000000000002</v>
      </c>
      <c r="H1076" s="52">
        <v>1.0511419155032211</v>
      </c>
      <c r="I1076" s="52">
        <v>1.2878904233756752</v>
      </c>
      <c r="J1076" s="52">
        <v>2.464</v>
      </c>
      <c r="K1076" s="52">
        <v>2.1773490834657916</v>
      </c>
      <c r="L1076" s="52">
        <v>1.7545836549181031</v>
      </c>
      <c r="M1076" s="53">
        <v>202.97</v>
      </c>
      <c r="N1076" s="53">
        <v>163.67140487265394</v>
      </c>
      <c r="O1076" s="53">
        <v>134.55546116494577</v>
      </c>
      <c r="P1076" s="53">
        <v>63.62</v>
      </c>
      <c r="Q1076" s="53">
        <v>79.014373642419045</v>
      </c>
      <c r="R1076" s="53">
        <v>98.765703967144162</v>
      </c>
      <c r="S1076" s="53">
        <v>139.35</v>
      </c>
      <c r="T1076" s="53">
        <v>84.657031230234892</v>
      </c>
      <c r="U1076" s="53">
        <v>35.789757197801592</v>
      </c>
      <c r="V1076" s="53">
        <v>156.76</v>
      </c>
      <c r="W1076" s="53">
        <v>172.04187403094471</v>
      </c>
      <c r="X1076" s="53">
        <v>173.2926898472312</v>
      </c>
      <c r="Y1076" s="54">
        <v>3144</v>
      </c>
      <c r="Z1076" s="54">
        <v>3402</v>
      </c>
      <c r="AA1076" s="54">
        <v>3465</v>
      </c>
      <c r="AB1076" s="51">
        <v>8</v>
      </c>
      <c r="AC1076" s="52">
        <v>0.54206060606060602</v>
      </c>
    </row>
    <row r="1077" spans="1:29" s="1" customFormat="1" x14ac:dyDescent="0.25">
      <c r="A1077" s="51" t="s">
        <v>1925</v>
      </c>
      <c r="B1077" s="51" t="s">
        <v>3600</v>
      </c>
      <c r="C1077" s="51">
        <v>21</v>
      </c>
      <c r="D1077" s="52">
        <v>0.60499999999999998</v>
      </c>
      <c r="E1077" s="52">
        <v>0.5960251261456081</v>
      </c>
      <c r="F1077" s="52">
        <v>0.69421855853848724</v>
      </c>
      <c r="G1077" s="52">
        <v>0.46399999999999997</v>
      </c>
      <c r="H1077" s="52">
        <v>0.50135731989886878</v>
      </c>
      <c r="I1077" s="52">
        <v>0.98053344993441194</v>
      </c>
      <c r="J1077" s="52">
        <v>1.0959999999999999</v>
      </c>
      <c r="K1077" s="52">
        <v>1.0300957243139757</v>
      </c>
      <c r="L1077" s="52">
        <v>1.1949950974122863</v>
      </c>
      <c r="M1077" s="53">
        <v>236.94</v>
      </c>
      <c r="N1077" s="53">
        <v>239.51430280342686</v>
      </c>
      <c r="O1077" s="53">
        <v>160.5687517903381</v>
      </c>
      <c r="P1077" s="53">
        <v>100.34</v>
      </c>
      <c r="Q1077" s="53">
        <v>116.57387376395985</v>
      </c>
      <c r="R1077" s="53">
        <v>131.75203185818839</v>
      </c>
      <c r="S1077" s="53">
        <v>136.61000000000001</v>
      </c>
      <c r="T1077" s="53">
        <v>122.94042903946699</v>
      </c>
      <c r="U1077" s="53">
        <v>28.816719932149699</v>
      </c>
      <c r="V1077" s="53">
        <v>109.94</v>
      </c>
      <c r="W1077" s="53">
        <v>120.0822489309722</v>
      </c>
      <c r="X1077" s="53">
        <v>157.44303214464247</v>
      </c>
      <c r="Y1077" s="54">
        <v>1575</v>
      </c>
      <c r="Z1077" s="54">
        <v>1620</v>
      </c>
      <c r="AA1077" s="54">
        <v>3300</v>
      </c>
      <c r="AB1077" s="51">
        <v>4</v>
      </c>
      <c r="AC1077" s="52">
        <v>0.46759493670886076</v>
      </c>
    </row>
    <row r="1078" spans="1:29" s="1" customFormat="1" x14ac:dyDescent="0.25">
      <c r="A1078" s="51" t="s">
        <v>1675</v>
      </c>
      <c r="B1078" s="51" t="s">
        <v>3600</v>
      </c>
      <c r="C1078" s="51">
        <v>26</v>
      </c>
      <c r="D1078" s="52">
        <v>0.83799999999999997</v>
      </c>
      <c r="E1078" s="52">
        <v>0.91562691757005521</v>
      </c>
      <c r="F1078" s="52">
        <v>0.93754592211609111</v>
      </c>
      <c r="G1078" s="52">
        <v>0.42700000000000005</v>
      </c>
      <c r="H1078" s="52">
        <v>0.61110420121614151</v>
      </c>
      <c r="I1078" s="52">
        <v>0.76686632422728973</v>
      </c>
      <c r="J1078" s="52">
        <v>0.93599999999999994</v>
      </c>
      <c r="K1078" s="52">
        <v>0.86544963474363545</v>
      </c>
      <c r="L1078" s="52">
        <v>1.2228608678400363</v>
      </c>
      <c r="M1078" s="53">
        <v>224.19</v>
      </c>
      <c r="N1078" s="53">
        <v>162.45779150801064</v>
      </c>
      <c r="O1078" s="53">
        <v>149.28965158937504</v>
      </c>
      <c r="P1078" s="53">
        <v>102.19</v>
      </c>
      <c r="Q1078" s="53">
        <v>114.71336392700626</v>
      </c>
      <c r="R1078" s="53">
        <v>93.620794785701435</v>
      </c>
      <c r="S1078" s="53">
        <v>122</v>
      </c>
      <c r="T1078" s="53">
        <v>47.744427581004381</v>
      </c>
      <c r="U1078" s="53">
        <v>55.668856803673613</v>
      </c>
      <c r="V1078" s="53">
        <v>95.66</v>
      </c>
      <c r="W1078" s="53">
        <v>99.278638910841295</v>
      </c>
      <c r="X1078" s="53">
        <v>114.48520635951679</v>
      </c>
      <c r="Y1078" s="54">
        <v>1627</v>
      </c>
      <c r="Z1078" s="54">
        <v>1674</v>
      </c>
      <c r="AA1078" s="54">
        <v>2123</v>
      </c>
      <c r="AB1078" s="51">
        <v>5</v>
      </c>
      <c r="AC1078" s="37"/>
    </row>
    <row r="1079" spans="1:29" s="1" customFormat="1" x14ac:dyDescent="0.25">
      <c r="A1079" s="51" t="s">
        <v>1805</v>
      </c>
      <c r="B1079" s="51" t="s">
        <v>3600</v>
      </c>
      <c r="C1079" s="51">
        <v>27</v>
      </c>
      <c r="D1079" s="52">
        <v>0.77300000000000002</v>
      </c>
      <c r="E1079" s="52">
        <v>0.82871328092676877</v>
      </c>
      <c r="F1079" s="52">
        <v>0.86061647401853592</v>
      </c>
      <c r="G1079" s="52">
        <v>1.04</v>
      </c>
      <c r="H1079" s="52">
        <v>1.1246820259810799</v>
      </c>
      <c r="I1079" s="52">
        <v>1.2513199177243386</v>
      </c>
      <c r="J1079" s="52">
        <v>2.13</v>
      </c>
      <c r="K1079" s="52">
        <v>1.9410468864735935</v>
      </c>
      <c r="L1079" s="52">
        <v>1.7906947301788256</v>
      </c>
      <c r="M1079" s="53">
        <v>176.09</v>
      </c>
      <c r="N1079" s="53">
        <v>164.28334893238997</v>
      </c>
      <c r="O1079" s="53">
        <v>145.58601109868113</v>
      </c>
      <c r="P1079" s="53">
        <v>85.93</v>
      </c>
      <c r="Q1079" s="53">
        <v>95.189112122846538</v>
      </c>
      <c r="R1079" s="53">
        <v>101.7340769253415</v>
      </c>
      <c r="S1079" s="53">
        <v>90.16</v>
      </c>
      <c r="T1079" s="53">
        <v>69.094236809543446</v>
      </c>
      <c r="U1079" s="53">
        <v>43.851934173339615</v>
      </c>
      <c r="V1079" s="53">
        <v>183.07</v>
      </c>
      <c r="W1079" s="53">
        <v>184.76652971223706</v>
      </c>
      <c r="X1079" s="53">
        <v>182.17467542981629</v>
      </c>
      <c r="Y1079" s="54">
        <v>3150</v>
      </c>
      <c r="Z1079" s="54">
        <v>3240</v>
      </c>
      <c r="AA1079" s="54">
        <v>3300</v>
      </c>
      <c r="AB1079" s="51">
        <v>28</v>
      </c>
      <c r="AC1079" s="52">
        <v>0.68144531249999996</v>
      </c>
    </row>
    <row r="1080" spans="1:29" s="1" customFormat="1" x14ac:dyDescent="0.25">
      <c r="A1080" s="51" t="s">
        <v>576</v>
      </c>
      <c r="B1080" s="51" t="s">
        <v>3600</v>
      </c>
      <c r="C1080" s="51">
        <v>25</v>
      </c>
      <c r="D1080" s="52">
        <v>0.68500000000000005</v>
      </c>
      <c r="E1080" s="52">
        <v>0.73559018201875348</v>
      </c>
      <c r="F1080" s="52">
        <v>0.7680648307946274</v>
      </c>
      <c r="G1080" s="52">
        <v>1.157</v>
      </c>
      <c r="H1080" s="52">
        <v>1.0648867531010258</v>
      </c>
      <c r="I1080" s="52">
        <v>1.4043456880852927</v>
      </c>
      <c r="J1080" s="52">
        <v>1.8640000000000001</v>
      </c>
      <c r="K1080" s="52">
        <v>1.4650635970064101</v>
      </c>
      <c r="L1080" s="52">
        <v>1.4092957425694255</v>
      </c>
      <c r="M1080" s="53">
        <v>177.02</v>
      </c>
      <c r="N1080" s="53">
        <v>190.4538830704046</v>
      </c>
      <c r="O1080" s="53">
        <v>145.23729172716355</v>
      </c>
      <c r="P1080" s="53">
        <v>109.89</v>
      </c>
      <c r="Q1080" s="53">
        <v>138.43209098412825</v>
      </c>
      <c r="R1080" s="53">
        <v>144.72715571705501</v>
      </c>
      <c r="S1080" s="53">
        <v>67.13</v>
      </c>
      <c r="T1080" s="53">
        <v>52.021792086276342</v>
      </c>
      <c r="U1080" s="53">
        <v>0.51013601010854126</v>
      </c>
      <c r="V1080" s="53">
        <v>204.86</v>
      </c>
      <c r="W1080" s="53">
        <v>202.81181715832557</v>
      </c>
      <c r="X1080" s="53">
        <v>203.96336438622791</v>
      </c>
      <c r="Y1080" s="54">
        <v>3460</v>
      </c>
      <c r="Z1080" s="54">
        <v>3720</v>
      </c>
      <c r="AA1080" s="54">
        <v>3790</v>
      </c>
      <c r="AB1080" s="51">
        <v>9</v>
      </c>
      <c r="AC1080" s="52">
        <v>0.51361111111111113</v>
      </c>
    </row>
    <row r="1081" spans="1:29" s="1" customFormat="1" x14ac:dyDescent="0.25">
      <c r="A1081" s="51" t="s">
        <v>495</v>
      </c>
      <c r="B1081" s="51" t="s">
        <v>3600</v>
      </c>
      <c r="C1081" s="51">
        <v>29</v>
      </c>
      <c r="D1081" s="52">
        <v>0.95200000000000007</v>
      </c>
      <c r="E1081" s="52">
        <v>0.91865096178289973</v>
      </c>
      <c r="F1081" s="52">
        <v>0.93445094908639348</v>
      </c>
      <c r="G1081" s="52">
        <v>0.879</v>
      </c>
      <c r="H1081" s="52">
        <v>1.0571428571428572</v>
      </c>
      <c r="I1081" s="52">
        <v>1.1064271288754743</v>
      </c>
      <c r="J1081" s="52">
        <v>2.19</v>
      </c>
      <c r="K1081" s="52">
        <v>2.4449085348586963</v>
      </c>
      <c r="L1081" s="52">
        <v>1.9789500007938901</v>
      </c>
      <c r="M1081" s="53">
        <v>227.11</v>
      </c>
      <c r="N1081" s="53">
        <v>207.19016923268163</v>
      </c>
      <c r="O1081" s="53">
        <v>198.46562319412536</v>
      </c>
      <c r="P1081" s="53">
        <v>91.12</v>
      </c>
      <c r="Q1081" s="53">
        <v>89.586012871932638</v>
      </c>
      <c r="R1081" s="53">
        <v>110.96174717050276</v>
      </c>
      <c r="S1081" s="53">
        <v>135.99</v>
      </c>
      <c r="T1081" s="53">
        <v>117.60415636074897</v>
      </c>
      <c r="U1081" s="53">
        <v>87.503876023622595</v>
      </c>
      <c r="V1081" s="53">
        <v>199.55</v>
      </c>
      <c r="W1081" s="53">
        <v>219.02960747454915</v>
      </c>
      <c r="X1081" s="53">
        <v>219.58774965115788</v>
      </c>
      <c r="Y1081" s="54">
        <v>3601</v>
      </c>
      <c r="Z1081" s="54">
        <v>3996</v>
      </c>
      <c r="AA1081" s="54">
        <v>4070</v>
      </c>
      <c r="AB1081" s="51">
        <v>8</v>
      </c>
      <c r="AC1081" s="52">
        <v>1.7885</v>
      </c>
    </row>
    <row r="1082" spans="1:29" s="1" customFormat="1" x14ac:dyDescent="0.25">
      <c r="A1082" s="51" t="s">
        <v>758</v>
      </c>
      <c r="B1082" s="51" t="s">
        <v>3600</v>
      </c>
      <c r="C1082" s="51">
        <v>28</v>
      </c>
      <c r="D1082" s="52">
        <v>0.79299999999999993</v>
      </c>
      <c r="E1082" s="52">
        <v>0.81386371265525348</v>
      </c>
      <c r="F1082" s="52">
        <v>0.91352072980790622</v>
      </c>
      <c r="G1082" s="52">
        <v>0.71499999999999997</v>
      </c>
      <c r="H1082" s="52">
        <v>0.8791848357308315</v>
      </c>
      <c r="I1082" s="52">
        <v>1.0411114822650287</v>
      </c>
      <c r="J1082" s="52">
        <v>1.9830000000000001</v>
      </c>
      <c r="K1082" s="52">
        <v>2.1859422509266042</v>
      </c>
      <c r="L1082" s="52">
        <v>2.3735990974050396</v>
      </c>
      <c r="M1082" s="53">
        <v>256.39</v>
      </c>
      <c r="N1082" s="53">
        <v>211.51662136813218</v>
      </c>
      <c r="O1082" s="53">
        <v>195.43692771186295</v>
      </c>
      <c r="P1082" s="53">
        <v>92.46</v>
      </c>
      <c r="Q1082" s="53">
        <v>85.071875038351919</v>
      </c>
      <c r="R1082" s="53">
        <v>85.722828982311398</v>
      </c>
      <c r="S1082" s="53">
        <v>163.93</v>
      </c>
      <c r="T1082" s="53">
        <v>126.44474632978026</v>
      </c>
      <c r="U1082" s="53">
        <v>109.71409872955157</v>
      </c>
      <c r="V1082" s="53">
        <v>183.31</v>
      </c>
      <c r="W1082" s="53">
        <v>185.96220601188179</v>
      </c>
      <c r="X1082" s="53">
        <v>203.47162949942091</v>
      </c>
      <c r="Y1082" s="54">
        <v>3200</v>
      </c>
      <c r="Z1082" s="54">
        <v>3456</v>
      </c>
      <c r="AA1082" s="54">
        <v>3938</v>
      </c>
      <c r="AB1082" s="51">
        <v>4</v>
      </c>
      <c r="AC1082" s="52">
        <v>0.87854304635761593</v>
      </c>
    </row>
    <row r="1083" spans="1:29" s="1" customFormat="1" x14ac:dyDescent="0.25">
      <c r="A1083" s="51" t="s">
        <v>1710</v>
      </c>
      <c r="B1083" s="51" t="s">
        <v>3600</v>
      </c>
      <c r="C1083" s="51">
        <v>22</v>
      </c>
      <c r="D1083" s="52">
        <v>0.63200000000000001</v>
      </c>
      <c r="E1083" s="52">
        <v>0.7127504553734062</v>
      </c>
      <c r="F1083" s="52">
        <v>0.79149259399924043</v>
      </c>
      <c r="G1083" s="52">
        <v>0.45500000000000002</v>
      </c>
      <c r="H1083" s="52">
        <v>0.54351390852810821</v>
      </c>
      <c r="I1083" s="52">
        <v>1</v>
      </c>
      <c r="J1083" s="52">
        <v>1.3769999999999998</v>
      </c>
      <c r="K1083" s="52">
        <v>1.061092166005521</v>
      </c>
      <c r="L1083" s="52">
        <v>1.3639805869006656</v>
      </c>
      <c r="M1083" s="53">
        <v>435.76</v>
      </c>
      <c r="N1083" s="53">
        <v>388.25415498887003</v>
      </c>
      <c r="O1083" s="53">
        <v>206.27667165067695</v>
      </c>
      <c r="P1083" s="53">
        <v>143.85</v>
      </c>
      <c r="Q1083" s="53">
        <v>198.87201134908827</v>
      </c>
      <c r="R1083" s="53">
        <v>151.23138381272241</v>
      </c>
      <c r="S1083" s="53">
        <v>291.91000000000003</v>
      </c>
      <c r="T1083" s="53">
        <v>189.38214363978179</v>
      </c>
      <c r="U1083" s="53">
        <v>55.045287837954525</v>
      </c>
      <c r="V1083" s="53">
        <v>198.06</v>
      </c>
      <c r="W1083" s="53">
        <v>211.02153328027865</v>
      </c>
      <c r="X1083" s="53">
        <v>206.27667165067695</v>
      </c>
      <c r="Y1083" s="54">
        <v>4620</v>
      </c>
      <c r="Z1083" s="54">
        <v>4752</v>
      </c>
      <c r="AA1083" s="54">
        <v>4752</v>
      </c>
      <c r="AB1083" s="51">
        <v>23</v>
      </c>
      <c r="AC1083" s="52">
        <v>0.53555555555555556</v>
      </c>
    </row>
    <row r="1084" spans="1:29" s="1" customFormat="1" x14ac:dyDescent="0.25">
      <c r="A1084" s="51" t="s">
        <v>1490</v>
      </c>
      <c r="B1084" s="51" t="s">
        <v>3600</v>
      </c>
      <c r="C1084" s="51">
        <v>25</v>
      </c>
      <c r="D1084" s="52">
        <v>0.79</v>
      </c>
      <c r="E1084" s="52">
        <v>0.88535920781551136</v>
      </c>
      <c r="F1084" s="52">
        <v>0.93250080051232787</v>
      </c>
      <c r="G1084" s="52">
        <v>0.56600000000000006</v>
      </c>
      <c r="H1084" s="52">
        <v>0.72914039262343844</v>
      </c>
      <c r="I1084" s="52">
        <v>0.99299795983721872</v>
      </c>
      <c r="J1084" s="52">
        <v>2.085</v>
      </c>
      <c r="K1084" s="52">
        <v>2.3403440769877037</v>
      </c>
      <c r="L1084" s="52">
        <v>2.5968308036848495</v>
      </c>
      <c r="M1084" s="53">
        <v>301.89999999999998</v>
      </c>
      <c r="N1084" s="53">
        <v>234.93403398926654</v>
      </c>
      <c r="O1084" s="53">
        <v>181.46885041237431</v>
      </c>
      <c r="P1084" s="53">
        <v>81.94</v>
      </c>
      <c r="Q1084" s="53">
        <v>73.194320214669048</v>
      </c>
      <c r="R1084" s="53">
        <v>69.391582223145065</v>
      </c>
      <c r="S1084" s="53">
        <v>219.96</v>
      </c>
      <c r="T1084" s="53">
        <v>161.7397137745975</v>
      </c>
      <c r="U1084" s="53">
        <v>112.07726818922923</v>
      </c>
      <c r="V1084" s="53">
        <v>170.83</v>
      </c>
      <c r="W1084" s="53">
        <v>171.29989378354205</v>
      </c>
      <c r="X1084" s="53">
        <v>180.19819823349312</v>
      </c>
      <c r="Y1084" s="54">
        <v>3213</v>
      </c>
      <c r="Z1084" s="54">
        <v>3304</v>
      </c>
      <c r="AA1084" s="54">
        <v>3531</v>
      </c>
      <c r="AB1084" s="51">
        <v>5</v>
      </c>
      <c r="AC1084" s="52">
        <v>0.69833333333333336</v>
      </c>
    </row>
    <row r="1085" spans="1:29" s="1" customFormat="1" x14ac:dyDescent="0.25">
      <c r="A1085" s="51" t="s">
        <v>1941</v>
      </c>
      <c r="B1085" s="51" t="s">
        <v>3600</v>
      </c>
      <c r="C1085" s="51">
        <v>25</v>
      </c>
      <c r="D1085" s="52">
        <v>0.84599999999999997</v>
      </c>
      <c r="E1085" s="52">
        <v>0.90841320553780613</v>
      </c>
      <c r="F1085" s="52">
        <v>0.93121301775147924</v>
      </c>
      <c r="G1085" s="52">
        <v>0.69599999999999995</v>
      </c>
      <c r="H1085" s="52">
        <v>0.678296859180472</v>
      </c>
      <c r="I1085" s="52">
        <v>0.99512220524927097</v>
      </c>
      <c r="J1085" s="52">
        <v>1.2170000000000001</v>
      </c>
      <c r="K1085" s="52">
        <v>1.1159802306425042</v>
      </c>
      <c r="L1085" s="52">
        <v>1.4429873137333871</v>
      </c>
      <c r="M1085" s="53">
        <v>336.29</v>
      </c>
      <c r="N1085" s="53">
        <v>371.59335207540926</v>
      </c>
      <c r="O1085" s="53">
        <v>235.92238576144024</v>
      </c>
      <c r="P1085" s="53">
        <v>192.34</v>
      </c>
      <c r="Q1085" s="53">
        <v>225.85579626260954</v>
      </c>
      <c r="R1085" s="53">
        <v>162.69831519112793</v>
      </c>
      <c r="S1085" s="53">
        <v>143.94999999999999</v>
      </c>
      <c r="T1085" s="53">
        <v>145.73755581279974</v>
      </c>
      <c r="U1085" s="53">
        <v>73.224070570312307</v>
      </c>
      <c r="V1085" s="53">
        <v>234.02</v>
      </c>
      <c r="W1085" s="53">
        <v>252.05060360509344</v>
      </c>
      <c r="X1085" s="53">
        <v>234.7716047865936</v>
      </c>
      <c r="Y1085" s="54">
        <v>5040</v>
      </c>
      <c r="Z1085" s="54">
        <v>5184</v>
      </c>
      <c r="AA1085" s="54">
        <v>5280</v>
      </c>
      <c r="AB1085" s="51">
        <v>15</v>
      </c>
      <c r="AC1085" s="52">
        <v>0.50259451445515202</v>
      </c>
    </row>
    <row r="1086" spans="1:29" s="1" customFormat="1" x14ac:dyDescent="0.25">
      <c r="A1086" s="51" t="s">
        <v>1943</v>
      </c>
      <c r="B1086" s="51" t="s">
        <v>3600</v>
      </c>
      <c r="C1086" s="51">
        <v>22</v>
      </c>
      <c r="D1086" s="52">
        <v>0.81599999999999995</v>
      </c>
      <c r="E1086" s="52">
        <v>0.89713799943326722</v>
      </c>
      <c r="F1086" s="52">
        <v>0.91302833255921967</v>
      </c>
      <c r="G1086" s="52">
        <v>0.64800000000000002</v>
      </c>
      <c r="H1086" s="52">
        <v>0.73957403536523358</v>
      </c>
      <c r="I1086" s="52">
        <v>0.76473009405033854</v>
      </c>
      <c r="J1086" s="52">
        <v>1.4</v>
      </c>
      <c r="K1086" s="52">
        <v>1.2042757529483192</v>
      </c>
      <c r="L1086" s="52">
        <v>1.4451585303011152</v>
      </c>
      <c r="M1086" s="53">
        <v>310.99</v>
      </c>
      <c r="N1086" s="53">
        <v>280.88666308040678</v>
      </c>
      <c r="O1086" s="53">
        <v>250.22916173153575</v>
      </c>
      <c r="P1086" s="53">
        <v>143.96</v>
      </c>
      <c r="Q1086" s="53">
        <v>172.49909946793233</v>
      </c>
      <c r="R1086" s="53">
        <v>132.41299578754391</v>
      </c>
      <c r="S1086" s="53">
        <v>167.03</v>
      </c>
      <c r="T1086" s="53">
        <v>108.38756361247447</v>
      </c>
      <c r="U1086" s="53">
        <v>117.81616594399185</v>
      </c>
      <c r="V1086" s="53">
        <v>201.49</v>
      </c>
      <c r="W1086" s="53">
        <v>207.73648289465123</v>
      </c>
      <c r="X1086" s="53">
        <v>191.35777038509471</v>
      </c>
      <c r="Y1086" s="54">
        <v>3640</v>
      </c>
      <c r="Z1086" s="54">
        <v>3744</v>
      </c>
      <c r="AA1086" s="54">
        <v>3813</v>
      </c>
      <c r="AB1086" s="51">
        <v>22</v>
      </c>
      <c r="AC1086" s="52">
        <v>0.54501216545012166</v>
      </c>
    </row>
    <row r="1087" spans="1:29" s="1" customFormat="1" x14ac:dyDescent="0.25">
      <c r="A1087" s="51" t="s">
        <v>2023</v>
      </c>
      <c r="B1087" s="51" t="s">
        <v>3600</v>
      </c>
      <c r="C1087" s="51">
        <v>18</v>
      </c>
      <c r="D1087" s="52">
        <v>0.68099999999999994</v>
      </c>
      <c r="E1087" s="52">
        <v>0.76049908703590996</v>
      </c>
      <c r="F1087" s="52">
        <v>0.80826161790017215</v>
      </c>
      <c r="G1087" s="52">
        <v>0.8640000000000001</v>
      </c>
      <c r="H1087" s="52">
        <v>0.80256801423849478</v>
      </c>
      <c r="I1087" s="52">
        <v>0.71054077641658853</v>
      </c>
      <c r="J1087" s="52">
        <v>1.2109999999999999</v>
      </c>
      <c r="K1087" s="52">
        <v>1.0326960433493508</v>
      </c>
      <c r="L1087" s="52">
        <v>1.1431691715637839</v>
      </c>
      <c r="M1087" s="53">
        <v>205.84</v>
      </c>
      <c r="N1087" s="53">
        <v>230.15225715842718</v>
      </c>
      <c r="O1087" s="53">
        <v>244.72280121661333</v>
      </c>
      <c r="P1087" s="53">
        <v>146.96</v>
      </c>
      <c r="Q1087" s="53">
        <v>178.86467290129801</v>
      </c>
      <c r="R1087" s="53">
        <v>152.10830864641878</v>
      </c>
      <c r="S1087" s="53">
        <v>58.87</v>
      </c>
      <c r="T1087" s="53">
        <v>51.287584257129168</v>
      </c>
      <c r="U1087" s="53">
        <v>92.614492570194557</v>
      </c>
      <c r="V1087" s="53">
        <v>177.92</v>
      </c>
      <c r="W1087" s="53">
        <v>184.71284000014629</v>
      </c>
      <c r="X1087" s="53">
        <v>173.88552918329489</v>
      </c>
      <c r="Y1087" s="54">
        <v>3095</v>
      </c>
      <c r="Z1087" s="54">
        <v>3580</v>
      </c>
      <c r="AA1087" s="54">
        <v>3580</v>
      </c>
      <c r="AB1087" s="51">
        <v>18</v>
      </c>
      <c r="AC1087" s="52">
        <v>0.5708333333333333</v>
      </c>
    </row>
    <row r="1088" spans="1:29" s="1" customFormat="1" x14ac:dyDescent="0.25">
      <c r="A1088" s="51" t="s">
        <v>1945</v>
      </c>
      <c r="B1088" s="51" t="s">
        <v>3600</v>
      </c>
      <c r="C1088" s="51">
        <v>22</v>
      </c>
      <c r="D1088" s="52">
        <v>0.86099999999999999</v>
      </c>
      <c r="E1088" s="52">
        <v>0.90307031331866294</v>
      </c>
      <c r="F1088" s="52">
        <v>0.93358549338079877</v>
      </c>
      <c r="G1088" s="52">
        <v>0.88300000000000001</v>
      </c>
      <c r="H1088" s="52">
        <v>0.77046116748718985</v>
      </c>
      <c r="I1088" s="52">
        <v>2.5062492074004141</v>
      </c>
      <c r="J1088" s="52">
        <v>2.4809999999999999</v>
      </c>
      <c r="K1088" s="52">
        <v>2.4734540106054936</v>
      </c>
      <c r="L1088" s="52">
        <v>2.5062492074004146</v>
      </c>
      <c r="M1088" s="53">
        <v>252.75</v>
      </c>
      <c r="N1088" s="53">
        <v>307.65702161543277</v>
      </c>
      <c r="O1088" s="53">
        <v>86.14394507684726</v>
      </c>
      <c r="P1088" s="53">
        <v>89.97</v>
      </c>
      <c r="Q1088" s="53">
        <v>95.832704809996372</v>
      </c>
      <c r="R1088" s="53">
        <v>86.14394507684726</v>
      </c>
      <c r="S1088" s="53">
        <v>162.77000000000001</v>
      </c>
      <c r="T1088" s="53">
        <v>211.82431680543638</v>
      </c>
      <c r="U1088" s="53">
        <v>0</v>
      </c>
      <c r="V1088" s="53">
        <v>223.26</v>
      </c>
      <c r="W1088" s="53">
        <v>237.03778805945791</v>
      </c>
      <c r="X1088" s="53">
        <v>215.89819407119327</v>
      </c>
      <c r="Y1088" s="54">
        <v>4390</v>
      </c>
      <c r="Z1088" s="54">
        <v>4450</v>
      </c>
      <c r="AA1088" s="54">
        <v>4450</v>
      </c>
      <c r="AB1088" s="51">
        <v>21</v>
      </c>
      <c r="AC1088" s="52">
        <v>0.45534482758620692</v>
      </c>
    </row>
    <row r="1089" spans="1:29" s="1" customFormat="1" x14ac:dyDescent="0.25">
      <c r="A1089" s="51" t="s">
        <v>1947</v>
      </c>
      <c r="B1089" s="51" t="s">
        <v>3600</v>
      </c>
      <c r="C1089" s="51">
        <v>29</v>
      </c>
      <c r="D1089" s="52">
        <v>0.77500000000000002</v>
      </c>
      <c r="E1089" s="52">
        <v>0.82571763327475101</v>
      </c>
      <c r="F1089" s="52">
        <v>0.82894534257120867</v>
      </c>
      <c r="G1089" s="52">
        <v>0.77300000000000002</v>
      </c>
      <c r="H1089" s="52">
        <v>0.69275411152373711</v>
      </c>
      <c r="I1089" s="52">
        <v>0.91358927059041917</v>
      </c>
      <c r="J1089" s="52">
        <v>2.3319999999999999</v>
      </c>
      <c r="K1089" s="52">
        <v>1.6872915538947775</v>
      </c>
      <c r="L1089" s="52">
        <v>1.539371310161473</v>
      </c>
      <c r="M1089" s="53">
        <v>313.23</v>
      </c>
      <c r="N1089" s="53">
        <v>357.85827902919596</v>
      </c>
      <c r="O1089" s="53">
        <v>247.4247223781112</v>
      </c>
      <c r="P1089" s="53">
        <v>103.87</v>
      </c>
      <c r="Q1089" s="53">
        <v>146.92647134280875</v>
      </c>
      <c r="R1089" s="53">
        <v>146.84213623530798</v>
      </c>
      <c r="S1089" s="53">
        <v>209.36</v>
      </c>
      <c r="T1089" s="53">
        <v>210.9318076863872</v>
      </c>
      <c r="U1089" s="53">
        <v>100.58258614280322</v>
      </c>
      <c r="V1089" s="53">
        <v>242.23</v>
      </c>
      <c r="W1089" s="53">
        <v>247.90779414028427</v>
      </c>
      <c r="X1089" s="53">
        <v>226.04457164345555</v>
      </c>
      <c r="Y1089" s="54">
        <v>3500</v>
      </c>
      <c r="Z1089" s="54">
        <v>3670</v>
      </c>
      <c r="AA1089" s="54">
        <v>3740</v>
      </c>
      <c r="AB1089" s="51">
        <v>30</v>
      </c>
      <c r="AC1089" s="52">
        <v>0.47753086419753088</v>
      </c>
    </row>
    <row r="1090" spans="1:29" s="1" customFormat="1" x14ac:dyDescent="0.25">
      <c r="A1090" s="51" t="s">
        <v>1949</v>
      </c>
      <c r="B1090" s="51" t="s">
        <v>3600</v>
      </c>
      <c r="C1090" s="51">
        <v>27</v>
      </c>
      <c r="D1090" s="52">
        <v>0.51600000000000001</v>
      </c>
      <c r="E1090" s="52">
        <v>0.61895110210286297</v>
      </c>
      <c r="F1090" s="52">
        <v>0.71871412169919635</v>
      </c>
      <c r="G1090" s="52">
        <v>1.0659999999999998</v>
      </c>
      <c r="H1090" s="52">
        <v>0.95808090256292178</v>
      </c>
      <c r="I1090" s="52">
        <v>0.84295950336504988</v>
      </c>
      <c r="J1090" s="52">
        <v>1.0659999999999998</v>
      </c>
      <c r="K1090" s="52">
        <v>0.95808090256292189</v>
      </c>
      <c r="L1090" s="52">
        <v>0.84295950336504988</v>
      </c>
      <c r="M1090" s="53">
        <v>184.4</v>
      </c>
      <c r="N1090" s="53">
        <v>211.02898304261211</v>
      </c>
      <c r="O1090" s="53">
        <v>220.74441687344913</v>
      </c>
      <c r="P1090" s="53">
        <v>184.4</v>
      </c>
      <c r="Q1090" s="53">
        <v>211.02898304261211</v>
      </c>
      <c r="R1090" s="53">
        <v>220.74441687344913</v>
      </c>
      <c r="S1090" s="53">
        <v>0</v>
      </c>
      <c r="T1090" s="53">
        <v>0</v>
      </c>
      <c r="U1090" s="53">
        <v>0</v>
      </c>
      <c r="V1090" s="53">
        <v>196.6</v>
      </c>
      <c r="W1090" s="53">
        <v>202.18283854040135</v>
      </c>
      <c r="X1090" s="53">
        <v>186.07860401825022</v>
      </c>
      <c r="Y1090" s="54">
        <v>3400</v>
      </c>
      <c r="Z1090" s="54">
        <v>3490</v>
      </c>
      <c r="AA1090" s="54">
        <v>3560</v>
      </c>
      <c r="AB1090" s="51">
        <v>26</v>
      </c>
      <c r="AC1090" s="52">
        <v>0.25313868613138685</v>
      </c>
    </row>
    <row r="1091" spans="1:29" s="1" customFormat="1" x14ac:dyDescent="0.25">
      <c r="A1091" s="51" t="s">
        <v>1951</v>
      </c>
      <c r="B1091" s="51" t="s">
        <v>3600</v>
      </c>
      <c r="C1091" s="51">
        <v>22</v>
      </c>
      <c r="D1091" s="52">
        <v>0.71299999999999997</v>
      </c>
      <c r="E1091" s="52">
        <v>0.77670317166832603</v>
      </c>
      <c r="F1091" s="52">
        <v>0.8679259369867105</v>
      </c>
      <c r="G1091" s="52">
        <v>0.308</v>
      </c>
      <c r="H1091" s="52">
        <v>0.72519732624093891</v>
      </c>
      <c r="I1091" s="52">
        <v>1.0002416435274684</v>
      </c>
      <c r="J1091" s="52">
        <v>1.1200000000000001</v>
      </c>
      <c r="K1091" s="52">
        <v>1.1431541891120804</v>
      </c>
      <c r="L1091" s="52">
        <v>1.0509592658246547</v>
      </c>
      <c r="M1091" s="53">
        <v>734.72</v>
      </c>
      <c r="N1091" s="53">
        <v>323.62346134334564</v>
      </c>
      <c r="O1091" s="53">
        <v>219.0895781133739</v>
      </c>
      <c r="P1091" s="53">
        <v>202</v>
      </c>
      <c r="Q1091" s="53">
        <v>205.30114932030565</v>
      </c>
      <c r="R1091" s="53">
        <v>208.51666360247228</v>
      </c>
      <c r="S1091" s="53">
        <v>532.72</v>
      </c>
      <c r="T1091" s="53">
        <v>118.32231202304001</v>
      </c>
      <c r="U1091" s="53">
        <v>10.572914510901633</v>
      </c>
      <c r="V1091" s="53">
        <v>226.3</v>
      </c>
      <c r="W1091" s="53">
        <v>234.69086887503215</v>
      </c>
      <c r="X1091" s="53">
        <v>219.14251969186077</v>
      </c>
      <c r="Y1091" s="54">
        <v>4221</v>
      </c>
      <c r="Z1091" s="54">
        <v>4341</v>
      </c>
      <c r="AA1091" s="54">
        <v>4422</v>
      </c>
      <c r="AB1091" s="51">
        <v>23</v>
      </c>
      <c r="AC1091" s="52">
        <v>0.5967179487179487</v>
      </c>
    </row>
    <row r="1092" spans="1:29" s="1" customFormat="1" x14ac:dyDescent="0.25">
      <c r="A1092" s="51" t="s">
        <v>497</v>
      </c>
      <c r="B1092" s="51" t="s">
        <v>3600</v>
      </c>
      <c r="C1092" s="51">
        <v>19</v>
      </c>
      <c r="D1092" s="37"/>
      <c r="E1092" s="52">
        <v>0</v>
      </c>
      <c r="F1092" s="52">
        <v>0</v>
      </c>
      <c r="G1092" s="37"/>
      <c r="H1092" s="52">
        <v>0</v>
      </c>
      <c r="I1092" s="52">
        <v>0</v>
      </c>
      <c r="J1092" s="37"/>
      <c r="K1092" s="37"/>
      <c r="L1092" s="37"/>
      <c r="M1092" s="38"/>
      <c r="N1092" s="38"/>
      <c r="O1092" s="38"/>
      <c r="P1092" s="38"/>
      <c r="Q1092" s="38"/>
      <c r="R1092" s="38"/>
      <c r="S1092" s="38"/>
      <c r="T1092" s="38"/>
      <c r="U1092" s="38"/>
      <c r="V1092" s="38"/>
      <c r="W1092" s="38"/>
      <c r="X1092" s="38"/>
      <c r="Y1092" s="39"/>
      <c r="Z1092" s="54">
        <v>0</v>
      </c>
      <c r="AA1092" s="54">
        <v>0</v>
      </c>
      <c r="AB1092" s="40"/>
      <c r="AC1092" s="37"/>
    </row>
    <row r="1093" spans="1:29" s="1" customFormat="1" x14ac:dyDescent="0.25">
      <c r="A1093" s="51" t="s">
        <v>1416</v>
      </c>
      <c r="B1093" s="51" t="s">
        <v>3600</v>
      </c>
      <c r="C1093" s="51">
        <v>28</v>
      </c>
      <c r="D1093" s="52">
        <v>0.61899999999999999</v>
      </c>
      <c r="E1093" s="52">
        <v>0.64346622617081117</v>
      </c>
      <c r="F1093" s="52">
        <v>0.66742553595143239</v>
      </c>
      <c r="G1093" s="52">
        <v>0.78400000000000003</v>
      </c>
      <c r="H1093" s="52">
        <v>0.78198682450591894</v>
      </c>
      <c r="I1093" s="52">
        <v>0.93970290029082948</v>
      </c>
      <c r="J1093" s="52">
        <v>1.012</v>
      </c>
      <c r="K1093" s="52">
        <v>0.94985074264266001</v>
      </c>
      <c r="L1093" s="52">
        <v>0.93970290029082959</v>
      </c>
      <c r="M1093" s="53">
        <v>219.4</v>
      </c>
      <c r="N1093" s="53">
        <v>230.1552685667464</v>
      </c>
      <c r="O1093" s="53">
        <v>178.19914452143658</v>
      </c>
      <c r="P1093" s="53">
        <v>169.97</v>
      </c>
      <c r="Q1093" s="53">
        <v>189.48070420946758</v>
      </c>
      <c r="R1093" s="53">
        <v>178.19914452143658</v>
      </c>
      <c r="S1093" s="53">
        <v>49.43</v>
      </c>
      <c r="T1093" s="53">
        <v>40.674564357278818</v>
      </c>
      <c r="U1093" s="53">
        <v>0</v>
      </c>
      <c r="V1093" s="53">
        <v>171.94</v>
      </c>
      <c r="W1093" s="53">
        <v>179.97838760981696</v>
      </c>
      <c r="X1093" s="53">
        <v>167.45425293613866</v>
      </c>
      <c r="Y1093" s="54">
        <v>3360</v>
      </c>
      <c r="Z1093" s="54">
        <v>3450</v>
      </c>
      <c r="AA1093" s="54">
        <v>3520</v>
      </c>
      <c r="AB1093" s="51">
        <v>17</v>
      </c>
      <c r="AC1093" s="52">
        <v>0.37303532804614276</v>
      </c>
    </row>
    <row r="1094" spans="1:29" s="1" customFormat="1" x14ac:dyDescent="0.25">
      <c r="A1094" s="51" t="s">
        <v>1955</v>
      </c>
      <c r="B1094" s="51" t="s">
        <v>3600</v>
      </c>
      <c r="C1094" s="51">
        <v>29</v>
      </c>
      <c r="D1094" s="52">
        <v>0.94400000000000006</v>
      </c>
      <c r="E1094" s="52">
        <v>0.9534188785375286</v>
      </c>
      <c r="F1094" s="52">
        <v>0.95740110971899051</v>
      </c>
      <c r="G1094" s="52">
        <v>0.56700000000000006</v>
      </c>
      <c r="H1094" s="52">
        <v>0.65120071045371497</v>
      </c>
      <c r="I1094" s="52">
        <v>1</v>
      </c>
      <c r="J1094" s="52">
        <v>1.556</v>
      </c>
      <c r="K1094" s="52">
        <v>1.3542644342850223</v>
      </c>
      <c r="L1094" s="52">
        <v>1.2302444659527303</v>
      </c>
      <c r="M1094" s="53">
        <v>175.67</v>
      </c>
      <c r="N1094" s="53">
        <v>179.57871675146015</v>
      </c>
      <c r="O1094" s="53">
        <v>154.56747506644047</v>
      </c>
      <c r="P1094" s="53">
        <v>64.05</v>
      </c>
      <c r="Q1094" s="53">
        <v>86.350778304723164</v>
      </c>
      <c r="R1094" s="53">
        <v>125.63964264349669</v>
      </c>
      <c r="S1094" s="53">
        <v>111.62</v>
      </c>
      <c r="T1094" s="53">
        <v>93.227938446736971</v>
      </c>
      <c r="U1094" s="53">
        <v>28.927832422943776</v>
      </c>
      <c r="V1094" s="53">
        <v>99.66</v>
      </c>
      <c r="W1094" s="53">
        <v>116.94178793091729</v>
      </c>
      <c r="X1094" s="53">
        <v>154.56747506644047</v>
      </c>
      <c r="Y1094" s="54">
        <v>3090</v>
      </c>
      <c r="Z1094" s="54">
        <v>3130</v>
      </c>
      <c r="AA1094" s="54">
        <v>3190</v>
      </c>
      <c r="AB1094" s="51">
        <v>9</v>
      </c>
      <c r="AC1094" s="37"/>
    </row>
    <row r="1095" spans="1:29" s="1" customFormat="1" x14ac:dyDescent="0.25">
      <c r="A1095" s="51" t="s">
        <v>1956</v>
      </c>
      <c r="B1095" s="51" t="s">
        <v>3600</v>
      </c>
      <c r="C1095" s="51">
        <v>25</v>
      </c>
      <c r="D1095" s="52">
        <v>0.73199999999999998</v>
      </c>
      <c r="E1095" s="52">
        <v>0.79668132746901243</v>
      </c>
      <c r="F1095" s="52">
        <v>0.8297805968597276</v>
      </c>
      <c r="G1095" s="52">
        <v>0.67500000000000004</v>
      </c>
      <c r="H1095" s="52">
        <v>0.70834107967130744</v>
      </c>
      <c r="I1095" s="52">
        <v>0.54194660649544912</v>
      </c>
      <c r="J1095" s="52">
        <v>1.663</v>
      </c>
      <c r="K1095" s="52">
        <v>1.3082288539643299</v>
      </c>
      <c r="L1095" s="52">
        <v>1.0317847230602146</v>
      </c>
      <c r="M1095" s="53">
        <v>236.82</v>
      </c>
      <c r="N1095" s="53">
        <v>231.94535649735542</v>
      </c>
      <c r="O1095" s="53">
        <v>282.27068444003396</v>
      </c>
      <c r="P1095" s="53">
        <v>96.1</v>
      </c>
      <c r="Q1095" s="53">
        <v>125.5869137484738</v>
      </c>
      <c r="R1095" s="53">
        <v>148.26313680212976</v>
      </c>
      <c r="S1095" s="53">
        <v>140.72</v>
      </c>
      <c r="T1095" s="53">
        <v>106.35844274888161</v>
      </c>
      <c r="U1095" s="53">
        <v>134.00754763790422</v>
      </c>
      <c r="V1095" s="53">
        <v>159.86000000000001</v>
      </c>
      <c r="W1095" s="53">
        <v>164.29642424608303</v>
      </c>
      <c r="X1095" s="53">
        <v>152.97563954542417</v>
      </c>
      <c r="Y1095" s="54">
        <v>3045</v>
      </c>
      <c r="Z1095" s="54">
        <v>3132</v>
      </c>
      <c r="AA1095" s="54">
        <v>3190</v>
      </c>
      <c r="AB1095" s="51">
        <v>26</v>
      </c>
      <c r="AC1095" s="37"/>
    </row>
    <row r="1096" spans="1:29" s="1" customFormat="1" x14ac:dyDescent="0.25">
      <c r="A1096" s="51" t="s">
        <v>1208</v>
      </c>
      <c r="B1096" s="51" t="s">
        <v>3600</v>
      </c>
      <c r="C1096" s="51">
        <v>25</v>
      </c>
      <c r="D1096" s="52">
        <v>0.81400000000000006</v>
      </c>
      <c r="E1096" s="52">
        <v>0.84639317815164783</v>
      </c>
      <c r="F1096" s="52">
        <v>0.88362230260696017</v>
      </c>
      <c r="G1096" s="52">
        <v>0.754</v>
      </c>
      <c r="H1096" s="52">
        <v>0.76096092157537798</v>
      </c>
      <c r="I1096" s="52">
        <v>0.9779497534330327</v>
      </c>
      <c r="J1096" s="52">
        <v>1.3580000000000001</v>
      </c>
      <c r="K1096" s="52">
        <v>1.1210952595646013</v>
      </c>
      <c r="L1096" s="52">
        <v>1.3135595967454374</v>
      </c>
      <c r="M1096" s="53">
        <v>221.71</v>
      </c>
      <c r="N1096" s="53">
        <v>229.77849770210202</v>
      </c>
      <c r="O1096" s="53">
        <v>163.8280627071623</v>
      </c>
      <c r="P1096" s="53">
        <v>123.07</v>
      </c>
      <c r="Q1096" s="53">
        <v>155.96574499610739</v>
      </c>
      <c r="R1096" s="53">
        <v>121.97057059827483</v>
      </c>
      <c r="S1096" s="53">
        <v>98.64</v>
      </c>
      <c r="T1096" s="53">
        <v>73.812752705994626</v>
      </c>
      <c r="U1096" s="53">
        <v>41.85749210888747</v>
      </c>
      <c r="V1096" s="53">
        <v>167.17</v>
      </c>
      <c r="W1096" s="53">
        <v>174.85245736959743</v>
      </c>
      <c r="X1096" s="53">
        <v>160.21561352988078</v>
      </c>
      <c r="Y1096" s="54">
        <v>3045</v>
      </c>
      <c r="Z1096" s="54">
        <v>3132</v>
      </c>
      <c r="AA1096" s="54">
        <v>3190</v>
      </c>
      <c r="AB1096" s="51">
        <v>26</v>
      </c>
      <c r="AC1096" s="37"/>
    </row>
    <row r="1097" spans="1:29" s="1" customFormat="1" x14ac:dyDescent="0.25">
      <c r="A1097" s="51" t="s">
        <v>744</v>
      </c>
      <c r="B1097" s="51" t="s">
        <v>3600</v>
      </c>
      <c r="C1097" s="51">
        <v>26</v>
      </c>
      <c r="D1097" s="52">
        <v>0.83499999999999996</v>
      </c>
      <c r="E1097" s="52">
        <v>0.84982518903975934</v>
      </c>
      <c r="F1097" s="52">
        <v>0.76033712721509872</v>
      </c>
      <c r="G1097" s="52">
        <v>0.69</v>
      </c>
      <c r="H1097" s="52">
        <v>0.67334658120854207</v>
      </c>
      <c r="I1097" s="52">
        <v>1.0389402680194841</v>
      </c>
      <c r="J1097" s="52">
        <v>1.1100000000000001</v>
      </c>
      <c r="K1097" s="52">
        <v>1.258370546659954</v>
      </c>
      <c r="L1097" s="52">
        <v>1.3098649346606386</v>
      </c>
      <c r="M1097" s="53">
        <v>242.99</v>
      </c>
      <c r="N1097" s="53">
        <v>258.71457328641151</v>
      </c>
      <c r="O1097" s="53">
        <v>155.28589541931183</v>
      </c>
      <c r="P1097" s="53">
        <v>150.88999999999999</v>
      </c>
      <c r="Q1097" s="53">
        <v>138.43662655138957</v>
      </c>
      <c r="R1097" s="53">
        <v>123.16748508760081</v>
      </c>
      <c r="S1097" s="53">
        <v>92.1</v>
      </c>
      <c r="T1097" s="53">
        <v>120.27794673502194</v>
      </c>
      <c r="U1097" s="53">
        <v>32.118410331711019</v>
      </c>
      <c r="V1097" s="53">
        <v>167.55</v>
      </c>
      <c r="W1097" s="53">
        <v>174.20457343123198</v>
      </c>
      <c r="X1097" s="53">
        <v>161.33276980658542</v>
      </c>
      <c r="Y1097" s="54">
        <v>3150</v>
      </c>
      <c r="Z1097" s="54">
        <v>3240</v>
      </c>
      <c r="AA1097" s="54">
        <v>3300</v>
      </c>
      <c r="AB1097" s="51">
        <v>20</v>
      </c>
      <c r="AC1097" s="37"/>
    </row>
    <row r="1098" spans="1:29" s="1" customFormat="1" x14ac:dyDescent="0.25">
      <c r="A1098" s="51" t="s">
        <v>1957</v>
      </c>
      <c r="B1098" s="51" t="s">
        <v>3600</v>
      </c>
      <c r="C1098" s="51">
        <v>27</v>
      </c>
      <c r="D1098" s="52">
        <v>0.875</v>
      </c>
      <c r="E1098" s="52">
        <v>0.90785476638217855</v>
      </c>
      <c r="F1098" s="52">
        <v>0.91848070860231201</v>
      </c>
      <c r="G1098" s="52">
        <v>0.58700000000000008</v>
      </c>
      <c r="H1098" s="52">
        <v>0.36922245838655443</v>
      </c>
      <c r="I1098" s="52">
        <v>0.59542465753424656</v>
      </c>
      <c r="J1098" s="52">
        <v>0.99199999999999999</v>
      </c>
      <c r="K1098" s="52">
        <v>0.52508274757860118</v>
      </c>
      <c r="L1098" s="52">
        <v>0.73797100136956839</v>
      </c>
      <c r="M1098" s="53">
        <v>160.69</v>
      </c>
      <c r="N1098" s="53">
        <v>273.58149171270719</v>
      </c>
      <c r="O1098" s="53">
        <v>150</v>
      </c>
      <c r="P1098" s="53">
        <v>95.12</v>
      </c>
      <c r="Q1098" s="53">
        <v>192.37430939226519</v>
      </c>
      <c r="R1098" s="53">
        <v>121.02602739726028</v>
      </c>
      <c r="S1098" s="53">
        <v>65.56</v>
      </c>
      <c r="T1098" s="53">
        <v>81.207182320441987</v>
      </c>
      <c r="U1098" s="53">
        <v>28.973972602739725</v>
      </c>
      <c r="V1098" s="53">
        <v>94.33</v>
      </c>
      <c r="W1098" s="53">
        <v>101.01243093922652</v>
      </c>
      <c r="X1098" s="53">
        <v>89.313698630136983</v>
      </c>
      <c r="Y1098" s="54">
        <v>1680</v>
      </c>
      <c r="Z1098" s="54">
        <v>1728</v>
      </c>
      <c r="AA1098" s="54">
        <v>1760</v>
      </c>
      <c r="AB1098" s="51">
        <v>18</v>
      </c>
      <c r="AC1098" s="52">
        <v>0.62968749999999996</v>
      </c>
    </row>
    <row r="1099" spans="1:29" s="1" customFormat="1" x14ac:dyDescent="0.25">
      <c r="A1099" s="51" t="s">
        <v>2</v>
      </c>
      <c r="B1099" s="51" t="s">
        <v>3600</v>
      </c>
      <c r="C1099" s="51">
        <v>27</v>
      </c>
      <c r="D1099" s="52">
        <v>0.91900000000000004</v>
      </c>
      <c r="E1099" s="52">
        <v>0.96508290816326525</v>
      </c>
      <c r="F1099" s="52">
        <v>0.97409305993690853</v>
      </c>
      <c r="G1099" s="52">
        <v>0.58599999999999997</v>
      </c>
      <c r="H1099" s="52">
        <v>0.65885476899912465</v>
      </c>
      <c r="I1099" s="52">
        <v>0.744575942157644</v>
      </c>
      <c r="J1099" s="52">
        <v>1.0920000000000001</v>
      </c>
      <c r="K1099" s="52">
        <v>1.1000427824493519</v>
      </c>
      <c r="L1099" s="52">
        <v>1.2980151590017059</v>
      </c>
      <c r="M1099" s="53">
        <v>184.2</v>
      </c>
      <c r="N1099" s="53">
        <v>188.65520802407292</v>
      </c>
      <c r="O1099" s="53">
        <v>149.99983956464263</v>
      </c>
      <c r="P1099" s="53">
        <v>98.83</v>
      </c>
      <c r="Q1099" s="53">
        <v>112.99231765006849</v>
      </c>
      <c r="R1099" s="53">
        <v>86.043888696366466</v>
      </c>
      <c r="S1099" s="53">
        <v>85.38</v>
      </c>
      <c r="T1099" s="53">
        <v>75.662890374004419</v>
      </c>
      <c r="U1099" s="53">
        <v>63.955950868276155</v>
      </c>
      <c r="V1099" s="53">
        <v>107.93</v>
      </c>
      <c r="W1099" s="53">
        <v>124.29638350318237</v>
      </c>
      <c r="X1099" s="53">
        <v>111.68627186733922</v>
      </c>
      <c r="Y1099" s="54">
        <v>1830</v>
      </c>
      <c r="Z1099" s="54">
        <v>2050</v>
      </c>
      <c r="AA1099" s="54">
        <v>2090</v>
      </c>
      <c r="AB1099" s="51">
        <v>8</v>
      </c>
      <c r="AC1099" s="37"/>
    </row>
    <row r="1100" spans="1:29" s="1" customFormat="1" x14ac:dyDescent="0.25">
      <c r="A1100" s="51" t="s">
        <v>1806</v>
      </c>
      <c r="B1100" s="51" t="s">
        <v>3600</v>
      </c>
      <c r="C1100" s="51">
        <v>25</v>
      </c>
      <c r="D1100" s="52">
        <v>0.81</v>
      </c>
      <c r="E1100" s="52">
        <v>0.83109653476028134</v>
      </c>
      <c r="F1100" s="52">
        <v>0.87288057923196771</v>
      </c>
      <c r="G1100" s="52">
        <v>0.752</v>
      </c>
      <c r="H1100" s="52">
        <v>0.75590478739419897</v>
      </c>
      <c r="I1100" s="52">
        <v>0.97464535769406835</v>
      </c>
      <c r="J1100" s="52">
        <v>1.028</v>
      </c>
      <c r="K1100" s="52">
        <v>1.268383733128436</v>
      </c>
      <c r="L1100" s="52">
        <v>1.2537059381887801</v>
      </c>
      <c r="M1100" s="53">
        <v>234.98</v>
      </c>
      <c r="N1100" s="53">
        <v>206.09827780277215</v>
      </c>
      <c r="O1100" s="53">
        <v>175.50686035673942</v>
      </c>
      <c r="P1100" s="53">
        <v>171.99</v>
      </c>
      <c r="Q1100" s="53">
        <v>122.82613754479591</v>
      </c>
      <c r="R1100" s="53">
        <v>136.44104369265565</v>
      </c>
      <c r="S1100" s="53">
        <v>62.99</v>
      </c>
      <c r="T1100" s="53">
        <v>83.272140257976218</v>
      </c>
      <c r="U1100" s="53">
        <v>39.065816664083762</v>
      </c>
      <c r="V1100" s="53">
        <v>176.78</v>
      </c>
      <c r="W1100" s="53">
        <v>155.790674864815</v>
      </c>
      <c r="X1100" s="53">
        <v>171.05694669015719</v>
      </c>
      <c r="Y1100" s="54">
        <v>3150</v>
      </c>
      <c r="Z1100" s="54">
        <v>3240</v>
      </c>
      <c r="AA1100" s="54">
        <v>3300</v>
      </c>
      <c r="AB1100" s="51">
        <v>15</v>
      </c>
      <c r="AC1100" s="37"/>
    </row>
    <row r="1101" spans="1:29" s="1" customFormat="1" x14ac:dyDescent="0.25">
      <c r="A1101" s="51" t="s">
        <v>1808</v>
      </c>
      <c r="B1101" s="51" t="s">
        <v>3600</v>
      </c>
      <c r="C1101" s="51">
        <v>27</v>
      </c>
      <c r="D1101" s="52">
        <v>0.85599999999999998</v>
      </c>
      <c r="E1101" s="52">
        <v>0.92426501917341286</v>
      </c>
      <c r="F1101" s="52">
        <v>0.94476138233680751</v>
      </c>
      <c r="G1101" s="52">
        <v>0.878</v>
      </c>
      <c r="H1101" s="52">
        <v>0.75246609894363559</v>
      </c>
      <c r="I1101" s="52">
        <v>0.96725486810296735</v>
      </c>
      <c r="J1101" s="52">
        <v>2.9350000000000001</v>
      </c>
      <c r="K1101" s="52">
        <v>1.3419408282969543</v>
      </c>
      <c r="L1101" s="52">
        <v>1.5415795629554752</v>
      </c>
      <c r="M1101" s="53">
        <v>173.51</v>
      </c>
      <c r="N1101" s="53">
        <v>208.08790171753196</v>
      </c>
      <c r="O1101" s="53">
        <v>152.42618836840751</v>
      </c>
      <c r="P1101" s="53">
        <v>51.89</v>
      </c>
      <c r="Q1101" s="53">
        <v>116.68106994067028</v>
      </c>
      <c r="R1101" s="53">
        <v>95.63889939164973</v>
      </c>
      <c r="S1101" s="53">
        <v>121.62</v>
      </c>
      <c r="T1101" s="53">
        <v>91.406831776861679</v>
      </c>
      <c r="U1101" s="53">
        <v>56.787288976757772</v>
      </c>
      <c r="V1101" s="53">
        <v>152.30000000000001</v>
      </c>
      <c r="W1101" s="53">
        <v>156.57909164275793</v>
      </c>
      <c r="X1101" s="53">
        <v>147.43497272572205</v>
      </c>
      <c r="Y1101" s="54">
        <v>2698</v>
      </c>
      <c r="Z1101" s="54">
        <v>2776</v>
      </c>
      <c r="AA1101" s="54">
        <v>2827</v>
      </c>
      <c r="AB1101" s="51">
        <v>16</v>
      </c>
      <c r="AC1101" s="37"/>
    </row>
    <row r="1102" spans="1:29" s="1" customFormat="1" x14ac:dyDescent="0.25">
      <c r="A1102" s="51" t="s">
        <v>1961</v>
      </c>
      <c r="B1102" s="51" t="s">
        <v>3600</v>
      </c>
      <c r="C1102" s="51">
        <v>27</v>
      </c>
      <c r="D1102" s="52">
        <v>0.87599999999999989</v>
      </c>
      <c r="E1102" s="52">
        <v>0.91499395405078598</v>
      </c>
      <c r="F1102" s="52">
        <v>0.93735390369331462</v>
      </c>
      <c r="G1102" s="52">
        <v>1.016</v>
      </c>
      <c r="H1102" s="52">
        <v>0.97374898167888657</v>
      </c>
      <c r="I1102" s="52">
        <v>0.99248963710136795</v>
      </c>
      <c r="J1102" s="52">
        <v>2.0790000000000002</v>
      </c>
      <c r="K1102" s="52">
        <v>2.0802999444547305</v>
      </c>
      <c r="L1102" s="52">
        <v>2.2418591761189304</v>
      </c>
      <c r="M1102" s="53">
        <v>152.59</v>
      </c>
      <c r="N1102" s="53">
        <v>163.39460194284743</v>
      </c>
      <c r="O1102" s="53">
        <v>149.944153164873</v>
      </c>
      <c r="P1102" s="53">
        <v>74.569999999999993</v>
      </c>
      <c r="Q1102" s="53">
        <v>76.481916791752809</v>
      </c>
      <c r="R1102" s="53">
        <v>66.381519296724093</v>
      </c>
      <c r="S1102" s="53">
        <v>78.02</v>
      </c>
      <c r="T1102" s="53">
        <v>86.912685151094621</v>
      </c>
      <c r="U1102" s="53">
        <v>83.562633868148907</v>
      </c>
      <c r="V1102" s="53">
        <v>155.04</v>
      </c>
      <c r="W1102" s="53">
        <v>159.10532725367469</v>
      </c>
      <c r="X1102" s="53">
        <v>148.81801816007675</v>
      </c>
      <c r="Y1102" s="54">
        <v>2830</v>
      </c>
      <c r="Z1102" s="54">
        <v>2900</v>
      </c>
      <c r="AA1102" s="54">
        <v>2900</v>
      </c>
      <c r="AB1102" s="51">
        <v>27</v>
      </c>
      <c r="AC1102" s="37"/>
    </row>
    <row r="1103" spans="1:29" s="1" customFormat="1" x14ac:dyDescent="0.25">
      <c r="A1103" s="51" t="s">
        <v>1718</v>
      </c>
      <c r="B1103" s="51" t="s">
        <v>3600</v>
      </c>
      <c r="C1103" s="51">
        <v>27</v>
      </c>
      <c r="D1103" s="52">
        <v>0.96099999999999997</v>
      </c>
      <c r="E1103" s="52">
        <v>0.94740137758296805</v>
      </c>
      <c r="F1103" s="52">
        <v>0.97923322683706071</v>
      </c>
      <c r="G1103" s="52">
        <v>0.81700000000000006</v>
      </c>
      <c r="H1103" s="52">
        <v>0.75585954242556863</v>
      </c>
      <c r="I1103" s="52">
        <v>1</v>
      </c>
      <c r="J1103" s="52">
        <v>3.7269999999999999</v>
      </c>
      <c r="K1103" s="52">
        <v>1.7425864095443151</v>
      </c>
      <c r="L1103" s="52">
        <v>1.9646221079079293</v>
      </c>
      <c r="M1103" s="53">
        <v>213.2</v>
      </c>
      <c r="N1103" s="53">
        <v>241.97376407757238</v>
      </c>
      <c r="O1103" s="53">
        <v>170.07356003348136</v>
      </c>
      <c r="P1103" s="53">
        <v>46.74</v>
      </c>
      <c r="Q1103" s="53">
        <v>104.95788191214808</v>
      </c>
      <c r="R1103" s="53">
        <v>86.568078079192489</v>
      </c>
      <c r="S1103" s="53">
        <v>166.46</v>
      </c>
      <c r="T1103" s="53">
        <v>137.0158821654243</v>
      </c>
      <c r="U1103" s="53">
        <v>83.505481954288868</v>
      </c>
      <c r="V1103" s="53">
        <v>174.19</v>
      </c>
      <c r="W1103" s="53">
        <v>182.89817859466635</v>
      </c>
      <c r="X1103" s="53">
        <v>170.07356003348136</v>
      </c>
      <c r="Y1103" s="54">
        <v>2620</v>
      </c>
      <c r="Z1103" s="54">
        <v>2799</v>
      </c>
      <c r="AA1103" s="54">
        <v>2750</v>
      </c>
      <c r="AB1103" s="51">
        <v>21</v>
      </c>
      <c r="AC1103" s="37"/>
    </row>
    <row r="1104" spans="1:29" s="1" customFormat="1" x14ac:dyDescent="0.25">
      <c r="A1104" s="51" t="s">
        <v>1810</v>
      </c>
      <c r="B1104" s="51" t="s">
        <v>3600</v>
      </c>
      <c r="C1104" s="51">
        <v>28</v>
      </c>
      <c r="D1104" s="52">
        <v>0.85299999999999998</v>
      </c>
      <c r="E1104" s="52">
        <v>0.88612714493265798</v>
      </c>
      <c r="F1104" s="52">
        <v>0.92043890193537936</v>
      </c>
      <c r="G1104" s="52">
        <v>1.08</v>
      </c>
      <c r="H1104" s="52">
        <v>1.1932156708448092</v>
      </c>
      <c r="I1104" s="52">
        <v>1.1289736058141293</v>
      </c>
      <c r="J1104" s="52">
        <v>2.6660000000000004</v>
      </c>
      <c r="K1104" s="52">
        <v>2.2308921046270904</v>
      </c>
      <c r="L1104" s="52">
        <v>2.4870299282824573</v>
      </c>
      <c r="M1104" s="53">
        <v>190.46</v>
      </c>
      <c r="N1104" s="53">
        <v>163.10384106749541</v>
      </c>
      <c r="O1104" s="53">
        <v>171.96925618099607</v>
      </c>
      <c r="P1104" s="53">
        <v>77.150000000000006</v>
      </c>
      <c r="Q1104" s="53">
        <v>87.23777305637492</v>
      </c>
      <c r="R1104" s="53">
        <v>78.064501368470488</v>
      </c>
      <c r="S1104" s="53">
        <v>113.31</v>
      </c>
      <c r="T1104" s="53">
        <v>75.866068011120504</v>
      </c>
      <c r="U1104" s="53">
        <v>93.904754812525596</v>
      </c>
      <c r="V1104" s="53">
        <v>205.68</v>
      </c>
      <c r="W1104" s="53">
        <v>194.61805913671671</v>
      </c>
      <c r="X1104" s="53">
        <v>194.14875123983293</v>
      </c>
      <c r="Y1104" s="54">
        <v>3465</v>
      </c>
      <c r="Z1104" s="54">
        <v>3564</v>
      </c>
      <c r="AA1104" s="54">
        <v>3630</v>
      </c>
      <c r="AB1104" s="51">
        <v>12</v>
      </c>
      <c r="AC1104" s="37"/>
    </row>
    <row r="1105" spans="1:29" s="1" customFormat="1" x14ac:dyDescent="0.25">
      <c r="A1105" s="51" t="s">
        <v>629</v>
      </c>
      <c r="B1105" s="51" t="s">
        <v>3600</v>
      </c>
      <c r="C1105" s="51">
        <v>25</v>
      </c>
      <c r="D1105" s="52">
        <v>0.93</v>
      </c>
      <c r="E1105" s="52">
        <v>0.93811718235681374</v>
      </c>
      <c r="F1105" s="52">
        <v>0.96463306808134397</v>
      </c>
      <c r="G1105" s="52">
        <v>0.747</v>
      </c>
      <c r="H1105" s="52">
        <v>0.75214400521529967</v>
      </c>
      <c r="I1105" s="52">
        <v>1.5960474693569218</v>
      </c>
      <c r="J1105" s="52">
        <v>2.226</v>
      </c>
      <c r="K1105" s="52">
        <v>2.0647495333158483</v>
      </c>
      <c r="L1105" s="52">
        <v>1.8763016543722697</v>
      </c>
      <c r="M1105" s="53">
        <v>290.13</v>
      </c>
      <c r="N1105" s="53">
        <v>289.85370319389989</v>
      </c>
      <c r="O1105" s="53">
        <v>128.83952749107178</v>
      </c>
      <c r="P1105" s="53">
        <v>97.39</v>
      </c>
      <c r="Q1105" s="53">
        <v>105.58749220135888</v>
      </c>
      <c r="R1105" s="53">
        <v>109.59538479651505</v>
      </c>
      <c r="S1105" s="53">
        <v>192.74</v>
      </c>
      <c r="T1105" s="53">
        <v>184.266210992541</v>
      </c>
      <c r="U1105" s="53">
        <v>19.244142694556729</v>
      </c>
      <c r="V1105" s="53">
        <v>216.8</v>
      </c>
      <c r="W1105" s="53">
        <v>218.01172524674655</v>
      </c>
      <c r="X1105" s="53">
        <v>205.63400180526668</v>
      </c>
      <c r="Y1105" s="54">
        <v>3780</v>
      </c>
      <c r="Z1105" s="54">
        <v>3680</v>
      </c>
      <c r="AA1105" s="54">
        <v>3750</v>
      </c>
      <c r="AB1105" s="51">
        <v>8</v>
      </c>
      <c r="AC1105" s="52">
        <v>0.40395348837209305</v>
      </c>
    </row>
    <row r="1106" spans="1:29" s="1" customFormat="1" x14ac:dyDescent="0.25">
      <c r="A1106" s="51" t="s">
        <v>1965</v>
      </c>
      <c r="B1106" s="51" t="s">
        <v>3600</v>
      </c>
      <c r="C1106" s="51">
        <v>27</v>
      </c>
      <c r="D1106" s="52">
        <v>0.97</v>
      </c>
      <c r="E1106" s="52">
        <v>0.98358245528056854</v>
      </c>
      <c r="F1106" s="52">
        <v>0.98770573071584378</v>
      </c>
      <c r="G1106" s="52">
        <v>0.89500000000000002</v>
      </c>
      <c r="H1106" s="52">
        <v>1.1515517707104166</v>
      </c>
      <c r="I1106" s="52">
        <v>1.6586914655516423</v>
      </c>
      <c r="J1106" s="52">
        <v>1.3580000000000001</v>
      </c>
      <c r="K1106" s="52">
        <v>1.4531835877931072</v>
      </c>
      <c r="L1106" s="52">
        <v>1.6586914655516423</v>
      </c>
      <c r="M1106" s="53">
        <v>180.4</v>
      </c>
      <c r="N1106" s="53">
        <v>129.40810679540203</v>
      </c>
      <c r="O1106" s="53">
        <v>97.328560090511488</v>
      </c>
      <c r="P1106" s="53">
        <v>118.98</v>
      </c>
      <c r="Q1106" s="53">
        <v>102.54735587183374</v>
      </c>
      <c r="R1106" s="53">
        <v>97.328560090511488</v>
      </c>
      <c r="S1106" s="53">
        <v>61.42</v>
      </c>
      <c r="T1106" s="53">
        <v>26.860750923568286</v>
      </c>
      <c r="U1106" s="53">
        <v>0</v>
      </c>
      <c r="V1106" s="53">
        <v>161.53</v>
      </c>
      <c r="W1106" s="53">
        <v>149.02013452452792</v>
      </c>
      <c r="X1106" s="53">
        <v>161.43805197656158</v>
      </c>
      <c r="Y1106" s="54">
        <v>3000</v>
      </c>
      <c r="Z1106" s="54">
        <v>3083</v>
      </c>
      <c r="AA1106" s="54">
        <v>3140</v>
      </c>
      <c r="AB1106" s="51">
        <v>11</v>
      </c>
      <c r="AC1106" s="52">
        <v>0.47945945945945945</v>
      </c>
    </row>
    <row r="1107" spans="1:29" s="1" customFormat="1" x14ac:dyDescent="0.25">
      <c r="A1107" s="51" t="s">
        <v>1966</v>
      </c>
      <c r="B1107" s="51" t="s">
        <v>3600</v>
      </c>
      <c r="C1107" s="51">
        <v>24</v>
      </c>
      <c r="D1107" s="52">
        <v>0.66200000000000003</v>
      </c>
      <c r="E1107" s="52">
        <v>0.69763475939793873</v>
      </c>
      <c r="F1107" s="52">
        <v>0.73127922127692191</v>
      </c>
      <c r="G1107" s="52">
        <v>0.55100000000000005</v>
      </c>
      <c r="H1107" s="52">
        <v>0.60996098093524453</v>
      </c>
      <c r="I1107" s="52">
        <v>0.616332259622273</v>
      </c>
      <c r="J1107" s="52">
        <v>1.0640000000000001</v>
      </c>
      <c r="K1107" s="52">
        <v>0.96144485207713415</v>
      </c>
      <c r="L1107" s="52">
        <v>0.89831078729377922</v>
      </c>
      <c r="M1107" s="53">
        <v>347.5</v>
      </c>
      <c r="N1107" s="53">
        <v>338.33867726903509</v>
      </c>
      <c r="O1107" s="53">
        <v>316.22542533438161</v>
      </c>
      <c r="P1107" s="53">
        <v>179.95</v>
      </c>
      <c r="Q1107" s="53">
        <v>214.64922406053611</v>
      </c>
      <c r="R1107" s="53">
        <v>216.96269676723216</v>
      </c>
      <c r="S1107" s="53">
        <v>167.55</v>
      </c>
      <c r="T1107" s="53">
        <v>123.68945320849899</v>
      </c>
      <c r="U1107" s="53">
        <v>99.262728567149423</v>
      </c>
      <c r="V1107" s="53">
        <v>191.5</v>
      </c>
      <c r="W1107" s="53">
        <v>206.37339147535377</v>
      </c>
      <c r="X1107" s="53">
        <v>194.89993094635381</v>
      </c>
      <c r="Y1107" s="54">
        <v>3171</v>
      </c>
      <c r="Z1107" s="54">
        <v>3261</v>
      </c>
      <c r="AA1107" s="54">
        <v>3322</v>
      </c>
      <c r="AB1107" s="51">
        <v>12</v>
      </c>
      <c r="AC1107" s="52">
        <v>0.22781341107871719</v>
      </c>
    </row>
    <row r="1108" spans="1:29" s="1" customFormat="1" x14ac:dyDescent="0.25">
      <c r="A1108" s="51" t="s">
        <v>1967</v>
      </c>
      <c r="B1108" s="51" t="s">
        <v>3600</v>
      </c>
      <c r="C1108" s="51">
        <v>25</v>
      </c>
      <c r="D1108" s="52">
        <v>0.85599999999999998</v>
      </c>
      <c r="E1108" s="52">
        <v>0.89146198830409362</v>
      </c>
      <c r="F1108" s="52">
        <v>0.93788744378266686</v>
      </c>
      <c r="G1108" s="52">
        <v>0.62</v>
      </c>
      <c r="H1108" s="52">
        <v>0.65123447685908975</v>
      </c>
      <c r="I1108" s="52">
        <v>0.97342973339358341</v>
      </c>
      <c r="J1108" s="52">
        <v>1.411</v>
      </c>
      <c r="K1108" s="52">
        <v>1.1020199331125937</v>
      </c>
      <c r="L1108" s="52">
        <v>1.3072791819643779</v>
      </c>
      <c r="M1108" s="53">
        <v>250.08</v>
      </c>
      <c r="N1108" s="53">
        <v>242.53545813882778</v>
      </c>
      <c r="O1108" s="53">
        <v>151.41234949135804</v>
      </c>
      <c r="P1108" s="53">
        <v>109.78</v>
      </c>
      <c r="Q1108" s="53">
        <v>143.32540406479345</v>
      </c>
      <c r="R1108" s="53">
        <v>112.74507009007426</v>
      </c>
      <c r="S1108" s="53">
        <v>140.31</v>
      </c>
      <c r="T1108" s="53">
        <v>99.210054074034332</v>
      </c>
      <c r="U1108" s="53">
        <v>38.667279401283778</v>
      </c>
      <c r="V1108" s="53">
        <v>154.93</v>
      </c>
      <c r="W1108" s="53">
        <v>157.94745220081916</v>
      </c>
      <c r="X1108" s="53">
        <v>147.38928299786872</v>
      </c>
      <c r="Y1108" s="54">
        <v>2625</v>
      </c>
      <c r="Z1108" s="54">
        <v>2698</v>
      </c>
      <c r="AA1108" s="54">
        <v>2750</v>
      </c>
      <c r="AB1108" s="51">
        <v>8</v>
      </c>
      <c r="AC1108" s="37"/>
    </row>
    <row r="1109" spans="1:29" s="1" customFormat="1" x14ac:dyDescent="0.25">
      <c r="A1109" s="51" t="s">
        <v>507</v>
      </c>
      <c r="B1109" s="51" t="s">
        <v>3600</v>
      </c>
      <c r="C1109" s="51">
        <v>30</v>
      </c>
      <c r="D1109" s="52">
        <v>0.91299999999999992</v>
      </c>
      <c r="E1109" s="52">
        <v>0.9517422964578105</v>
      </c>
      <c r="F1109" s="52">
        <v>0.95252566430715635</v>
      </c>
      <c r="G1109" s="52">
        <v>0.91200000000000003</v>
      </c>
      <c r="H1109" s="52">
        <v>1.0684788783677373</v>
      </c>
      <c r="I1109" s="52">
        <v>1.011857930126161</v>
      </c>
      <c r="J1109" s="52">
        <v>2.2799999999999998</v>
      </c>
      <c r="K1109" s="52">
        <v>2.152733523950098</v>
      </c>
      <c r="L1109" s="52">
        <v>2.0190709194413587</v>
      </c>
      <c r="M1109" s="53">
        <v>190.46</v>
      </c>
      <c r="N1109" s="53">
        <v>192.35032113445709</v>
      </c>
      <c r="O1109" s="53">
        <v>182.24512322801013</v>
      </c>
      <c r="P1109" s="53">
        <v>76.16</v>
      </c>
      <c r="Q1109" s="53">
        <v>95.470365046530006</v>
      </c>
      <c r="R1109" s="53">
        <v>91.332192143158309</v>
      </c>
      <c r="S1109" s="53">
        <v>114.31</v>
      </c>
      <c r="T1109" s="53">
        <v>96.879956087927084</v>
      </c>
      <c r="U1109" s="53">
        <v>90.912931084851806</v>
      </c>
      <c r="V1109" s="53">
        <v>173.64</v>
      </c>
      <c r="W1109" s="53">
        <v>205.52225537941879</v>
      </c>
      <c r="X1109" s="53">
        <v>184.40617316508147</v>
      </c>
      <c r="Y1109" s="54">
        <v>2402</v>
      </c>
      <c r="Z1109" s="54">
        <v>2829</v>
      </c>
      <c r="AA1109" s="54">
        <v>3146</v>
      </c>
      <c r="AB1109" s="51">
        <v>10</v>
      </c>
      <c r="AC1109" s="52">
        <v>0.59443413729128014</v>
      </c>
    </row>
    <row r="1110" spans="1:29" s="1" customFormat="1" x14ac:dyDescent="0.25">
      <c r="A1110" s="51" t="s">
        <v>1813</v>
      </c>
      <c r="B1110" s="51" t="s">
        <v>3600</v>
      </c>
      <c r="C1110" s="51">
        <v>25</v>
      </c>
      <c r="D1110" s="52">
        <v>0.92700000000000005</v>
      </c>
      <c r="E1110" s="52">
        <v>0.97375259875259879</v>
      </c>
      <c r="F1110" s="52">
        <v>0.92388857625211029</v>
      </c>
      <c r="G1110" s="52">
        <v>0.55700000000000005</v>
      </c>
      <c r="H1110" s="52">
        <v>0.35464646260496985</v>
      </c>
      <c r="I1110" s="52">
        <v>1.4907848641121049</v>
      </c>
      <c r="J1110" s="52">
        <v>1.905</v>
      </c>
      <c r="K1110" s="52">
        <v>1.5872795115332428</v>
      </c>
      <c r="L1110" s="52">
        <v>1.4907848641121049</v>
      </c>
      <c r="M1110" s="53">
        <v>272.43</v>
      </c>
      <c r="N1110" s="53">
        <v>517.87985199993727</v>
      </c>
      <c r="O1110" s="53">
        <v>121.84077478399423</v>
      </c>
      <c r="P1110" s="53">
        <v>79.64</v>
      </c>
      <c r="Q1110" s="53">
        <v>115.71009153186345</v>
      </c>
      <c r="R1110" s="53">
        <v>121.84077478399423</v>
      </c>
      <c r="S1110" s="53">
        <v>192.79</v>
      </c>
      <c r="T1110" s="53">
        <v>402.16976046807378</v>
      </c>
      <c r="U1110" s="53">
        <v>0</v>
      </c>
      <c r="V1110" s="53">
        <v>151.72999999999999</v>
      </c>
      <c r="W1110" s="53">
        <v>183.66425756616303</v>
      </c>
      <c r="X1110" s="53">
        <v>181.63838287967042</v>
      </c>
      <c r="Y1110" s="54">
        <v>4460</v>
      </c>
      <c r="Z1110" s="54">
        <v>3726</v>
      </c>
      <c r="AA1110" s="54">
        <v>3795</v>
      </c>
      <c r="AB1110" s="51">
        <v>8</v>
      </c>
      <c r="AC1110" s="52">
        <v>0.51177777777777778</v>
      </c>
    </row>
    <row r="1111" spans="1:29" s="1" customFormat="1" x14ac:dyDescent="0.25">
      <c r="A1111" s="51" t="s">
        <v>2004</v>
      </c>
      <c r="B1111" s="51" t="s">
        <v>3600</v>
      </c>
      <c r="C1111" s="51">
        <v>17</v>
      </c>
      <c r="D1111" s="52">
        <v>0.67500000000000004</v>
      </c>
      <c r="E1111" s="52">
        <v>0.74374773468648059</v>
      </c>
      <c r="F1111" s="52">
        <v>0.78145853193517634</v>
      </c>
      <c r="G1111" s="52">
        <v>0.77599999999999991</v>
      </c>
      <c r="H1111" s="52">
        <v>0.98608536240773537</v>
      </c>
      <c r="I1111" s="52">
        <v>1.0050431734357022</v>
      </c>
      <c r="J1111" s="52">
        <v>1.2090000000000001</v>
      </c>
      <c r="K1111" s="52">
        <v>1.4635992594032263</v>
      </c>
      <c r="L1111" s="52">
        <v>1.5343549671265932</v>
      </c>
      <c r="M1111" s="53">
        <v>184.38</v>
      </c>
      <c r="N1111" s="53">
        <v>149.15497112993637</v>
      </c>
      <c r="O1111" s="53">
        <v>153.10151698864297</v>
      </c>
      <c r="P1111" s="53">
        <v>118.34</v>
      </c>
      <c r="Q1111" s="53">
        <v>100.49166998181551</v>
      </c>
      <c r="R1111" s="53">
        <v>100.28555177179565</v>
      </c>
      <c r="S1111" s="53">
        <v>66.040000000000006</v>
      </c>
      <c r="T1111" s="53">
        <v>48.663301148120851</v>
      </c>
      <c r="U1111" s="53">
        <v>52.81596521684731</v>
      </c>
      <c r="V1111" s="53">
        <v>143.03</v>
      </c>
      <c r="W1111" s="53">
        <v>147.0795337615786</v>
      </c>
      <c r="X1111" s="53">
        <v>153.87363449208578</v>
      </c>
      <c r="Y1111" s="54">
        <v>2340</v>
      </c>
      <c r="Z1111" s="54">
        <v>2400</v>
      </c>
      <c r="AA1111" s="54">
        <v>2450</v>
      </c>
      <c r="AB1111" s="51">
        <v>18</v>
      </c>
      <c r="AC1111" s="52">
        <v>0.669047619047619</v>
      </c>
    </row>
    <row r="1112" spans="1:29" s="1" customFormat="1" x14ac:dyDescent="0.25">
      <c r="A1112" s="51" t="s">
        <v>721</v>
      </c>
      <c r="B1112" s="51" t="s">
        <v>3600</v>
      </c>
      <c r="C1112" s="51">
        <v>23</v>
      </c>
      <c r="D1112" s="52">
        <v>0.80900000000000005</v>
      </c>
      <c r="E1112" s="52">
        <v>0.86331997468888422</v>
      </c>
      <c r="F1112" s="52">
        <v>0.85257589696412139</v>
      </c>
      <c r="G1112" s="52">
        <v>1</v>
      </c>
      <c r="H1112" s="52">
        <v>1.0686582878199644</v>
      </c>
      <c r="I1112" s="52">
        <v>1.0282209493842032</v>
      </c>
      <c r="J1112" s="52">
        <v>1.077</v>
      </c>
      <c r="K1112" s="52">
        <v>1.113484902503908</v>
      </c>
      <c r="L1112" s="52">
        <v>1.2389697714717338</v>
      </c>
      <c r="M1112" s="53">
        <v>164.68</v>
      </c>
      <c r="N1112" s="53">
        <v>153.74203064521677</v>
      </c>
      <c r="O1112" s="53">
        <v>163.00059904593419</v>
      </c>
      <c r="P1112" s="53">
        <v>152.91999999999999</v>
      </c>
      <c r="Q1112" s="53">
        <v>147.55269233181653</v>
      </c>
      <c r="R1112" s="53">
        <v>135.27418873352875</v>
      </c>
      <c r="S1112" s="53">
        <v>11.76</v>
      </c>
      <c r="T1112" s="53">
        <v>6.1893383134002509</v>
      </c>
      <c r="U1112" s="53">
        <v>27.726410312405459</v>
      </c>
      <c r="V1112" s="53">
        <v>164.68</v>
      </c>
      <c r="W1112" s="53">
        <v>164.29769523528185</v>
      </c>
      <c r="X1112" s="53">
        <v>167.6006307012043</v>
      </c>
      <c r="Y1112" s="54">
        <v>4720</v>
      </c>
      <c r="Z1112" s="54">
        <v>4860</v>
      </c>
      <c r="AA1112" s="54">
        <v>4950</v>
      </c>
      <c r="AB1112" s="51">
        <v>21</v>
      </c>
      <c r="AC1112" s="52">
        <v>0.29085106382978726</v>
      </c>
    </row>
    <row r="1113" spans="1:29" s="1" customFormat="1" x14ac:dyDescent="0.25">
      <c r="A1113" s="51" t="s">
        <v>1969</v>
      </c>
      <c r="B1113" s="51" t="s">
        <v>3600</v>
      </c>
      <c r="C1113" s="51">
        <v>30</v>
      </c>
      <c r="D1113" s="52">
        <v>0.90900000000000003</v>
      </c>
      <c r="E1113" s="52">
        <v>0.94886677722498614</v>
      </c>
      <c r="F1113" s="52">
        <v>0.96310175843182477</v>
      </c>
      <c r="G1113" s="52">
        <v>0.40299999999999997</v>
      </c>
      <c r="H1113" s="52">
        <v>0.48875525569570744</v>
      </c>
      <c r="I1113" s="52">
        <v>0.81223829634288791</v>
      </c>
      <c r="J1113" s="52">
        <v>1.556</v>
      </c>
      <c r="K1113" s="52">
        <v>0.91472229847195541</v>
      </c>
      <c r="L1113" s="52">
        <v>1.2680825991807418</v>
      </c>
      <c r="M1113" s="53">
        <v>312.92</v>
      </c>
      <c r="N1113" s="53">
        <v>268.4209697485079</v>
      </c>
      <c r="O1113" s="53">
        <v>149.99946086994026</v>
      </c>
      <c r="P1113" s="53">
        <v>81.12</v>
      </c>
      <c r="Q1113" s="53">
        <v>143.42293822144532</v>
      </c>
      <c r="R1113" s="53">
        <v>96.078367945483166</v>
      </c>
      <c r="S1113" s="53">
        <v>231.8</v>
      </c>
      <c r="T1113" s="53">
        <v>124.99803152706257</v>
      </c>
      <c r="U1113" s="53">
        <v>53.921092924457099</v>
      </c>
      <c r="V1113" s="53">
        <v>126.22</v>
      </c>
      <c r="W1113" s="53">
        <v>131.19215970352172</v>
      </c>
      <c r="X1113" s="53">
        <v>121.83530654935197</v>
      </c>
      <c r="Y1113" s="54">
        <v>2520</v>
      </c>
      <c r="Z1113" s="54">
        <v>2590</v>
      </c>
      <c r="AA1113" s="54">
        <v>2640</v>
      </c>
      <c r="AB1113" s="51">
        <v>30</v>
      </c>
      <c r="AC1113" s="37"/>
    </row>
    <row r="1114" spans="1:29" s="1" customFormat="1" x14ac:dyDescent="0.25">
      <c r="A1114" s="51" t="s">
        <v>656</v>
      </c>
      <c r="B1114" s="51" t="s">
        <v>3600</v>
      </c>
      <c r="C1114" s="51">
        <v>23</v>
      </c>
      <c r="D1114" s="52">
        <v>0.84499999999999997</v>
      </c>
      <c r="E1114" s="52">
        <v>0.8571428571428571</v>
      </c>
      <c r="F1114" s="52">
        <v>0.89881494986326349</v>
      </c>
      <c r="G1114" s="52">
        <v>0.65900000000000003</v>
      </c>
      <c r="H1114" s="52">
        <v>0.45600617161179113</v>
      </c>
      <c r="I1114" s="52">
        <v>0.88884750749520491</v>
      </c>
      <c r="J1114" s="52">
        <v>0.93799999999999994</v>
      </c>
      <c r="K1114" s="52">
        <v>0.75622432559394714</v>
      </c>
      <c r="L1114" s="52">
        <v>0.88884750749520491</v>
      </c>
      <c r="M1114" s="53">
        <v>256.76</v>
      </c>
      <c r="N1114" s="53">
        <v>372.15076590776812</v>
      </c>
      <c r="O1114" s="53">
        <v>177.81336676883478</v>
      </c>
      <c r="P1114" s="53">
        <v>180.34</v>
      </c>
      <c r="Q1114" s="53">
        <v>224.40834059484999</v>
      </c>
      <c r="R1114" s="53">
        <v>177.81336676883478</v>
      </c>
      <c r="S1114" s="53">
        <v>76.42</v>
      </c>
      <c r="T1114" s="53">
        <v>147.7424253129181</v>
      </c>
      <c r="U1114" s="53">
        <v>0</v>
      </c>
      <c r="V1114" s="53">
        <v>169.21</v>
      </c>
      <c r="W1114" s="53">
        <v>169.70304602399722</v>
      </c>
      <c r="X1114" s="53">
        <v>158.04896785180949</v>
      </c>
      <c r="Y1114" s="54">
        <v>2604</v>
      </c>
      <c r="Z1114" s="54">
        <v>2678</v>
      </c>
      <c r="AA1114" s="54">
        <v>2728</v>
      </c>
      <c r="AB1114" s="51">
        <v>14</v>
      </c>
      <c r="AC1114" s="52">
        <v>0.37573529411764706</v>
      </c>
    </row>
    <row r="1115" spans="1:29" s="1" customFormat="1" x14ac:dyDescent="0.25">
      <c r="A1115" s="51" t="s">
        <v>1978</v>
      </c>
      <c r="B1115" s="51" t="s">
        <v>3600</v>
      </c>
      <c r="C1115" s="51">
        <v>21</v>
      </c>
      <c r="D1115" s="52">
        <v>0.63100000000000001</v>
      </c>
      <c r="E1115" s="52">
        <v>0.75200534759358284</v>
      </c>
      <c r="F1115" s="52">
        <v>0.79328966005665724</v>
      </c>
      <c r="G1115" s="52">
        <v>0.37200000000000005</v>
      </c>
      <c r="H1115" s="52">
        <v>0.36977767002948086</v>
      </c>
      <c r="I1115" s="52">
        <v>0.9558317590982448</v>
      </c>
      <c r="J1115" s="52">
        <v>1.0620000000000001</v>
      </c>
      <c r="K1115" s="52">
        <v>1.1734065870262582</v>
      </c>
      <c r="L1115" s="52">
        <v>1.1340141153420855</v>
      </c>
      <c r="M1115" s="53">
        <v>394.65</v>
      </c>
      <c r="N1115" s="53">
        <v>409.31141267309238</v>
      </c>
      <c r="O1115" s="53">
        <v>150.94457201559055</v>
      </c>
      <c r="P1115" s="53">
        <v>138.33000000000001</v>
      </c>
      <c r="Q1115" s="53">
        <v>128.98702135148696</v>
      </c>
      <c r="R1115" s="53">
        <v>127.22735444300088</v>
      </c>
      <c r="S1115" s="53">
        <v>256.32</v>
      </c>
      <c r="T1115" s="53">
        <v>280.32439132160539</v>
      </c>
      <c r="U1115" s="53">
        <v>23.717217572589661</v>
      </c>
      <c r="V1115" s="53">
        <v>146.9</v>
      </c>
      <c r="W1115" s="53">
        <v>151.35422049473141</v>
      </c>
      <c r="X1115" s="53">
        <v>144.2776157959936</v>
      </c>
      <c r="Y1115" s="54">
        <v>2625</v>
      </c>
      <c r="Z1115" s="54">
        <v>2700</v>
      </c>
      <c r="AA1115" s="54">
        <v>2750</v>
      </c>
      <c r="AB1115" s="51">
        <v>22</v>
      </c>
      <c r="AC1115" s="52">
        <v>0.47206851119894599</v>
      </c>
    </row>
    <row r="1116" spans="1:29" s="1" customFormat="1" x14ac:dyDescent="0.25">
      <c r="A1116" s="51" t="s">
        <v>413</v>
      </c>
      <c r="B1116" s="51" t="s">
        <v>3600</v>
      </c>
      <c r="C1116" s="51">
        <v>19</v>
      </c>
      <c r="D1116" s="52">
        <v>0.441</v>
      </c>
      <c r="E1116" s="52">
        <v>0.47923790913531999</v>
      </c>
      <c r="F1116" s="52">
        <v>0.58373749621097304</v>
      </c>
      <c r="G1116" s="52">
        <v>0.63</v>
      </c>
      <c r="H1116" s="52">
        <v>0.61436567861548241</v>
      </c>
      <c r="I1116" s="52">
        <v>0.88058925104840358</v>
      </c>
      <c r="J1116" s="52">
        <v>1.06</v>
      </c>
      <c r="K1116" s="52">
        <v>1.2568607396503437</v>
      </c>
      <c r="L1116" s="52">
        <v>1.0017752995436688</v>
      </c>
      <c r="M1116" s="53">
        <v>241.11</v>
      </c>
      <c r="N1116" s="53">
        <v>230.55502591298711</v>
      </c>
      <c r="O1116" s="53">
        <v>169.16641492283031</v>
      </c>
      <c r="P1116" s="53">
        <v>143.27000000000001</v>
      </c>
      <c r="Q1116" s="53">
        <v>112.69752525856433</v>
      </c>
      <c r="R1116" s="53">
        <v>148.70213578563582</v>
      </c>
      <c r="S1116" s="53">
        <v>97.84</v>
      </c>
      <c r="T1116" s="53">
        <v>117.85750065442276</v>
      </c>
      <c r="U1116" s="53">
        <v>20.464279137194495</v>
      </c>
      <c r="V1116" s="53">
        <v>151.83000000000001</v>
      </c>
      <c r="W1116" s="53">
        <v>141.64509495324245</v>
      </c>
      <c r="X1116" s="53">
        <v>148.96612661943863</v>
      </c>
      <c r="Y1116" s="54">
        <v>3024</v>
      </c>
      <c r="Z1116" s="54">
        <v>3110</v>
      </c>
      <c r="AA1116" s="54">
        <v>3168</v>
      </c>
      <c r="AB1116" s="51">
        <v>20</v>
      </c>
      <c r="AC1116" s="52">
        <v>0.42356091030789828</v>
      </c>
    </row>
    <row r="1117" spans="1:29" s="1" customFormat="1" x14ac:dyDescent="0.25">
      <c r="A1117" s="51" t="s">
        <v>2007</v>
      </c>
      <c r="B1117" s="51" t="s">
        <v>3600</v>
      </c>
      <c r="C1117" s="51">
        <v>18</v>
      </c>
      <c r="D1117" s="52">
        <v>0.72400000000000009</v>
      </c>
      <c r="E1117" s="52">
        <v>0.71820787449087342</v>
      </c>
      <c r="F1117" s="52">
        <v>0.7478615607316752</v>
      </c>
      <c r="G1117" s="52">
        <v>0.48299999999999998</v>
      </c>
      <c r="H1117" s="52">
        <v>0.70771778164849575</v>
      </c>
      <c r="I1117" s="52">
        <v>0.88429282781514806</v>
      </c>
      <c r="J1117" s="52">
        <v>1.528</v>
      </c>
      <c r="K1117" s="52">
        <v>1.3556173411595098</v>
      </c>
      <c r="L1117" s="52">
        <v>1.7504647442825645</v>
      </c>
      <c r="M1117" s="53">
        <v>311.56</v>
      </c>
      <c r="N1117" s="53">
        <v>213.01653176489987</v>
      </c>
      <c r="O1117" s="53">
        <v>170.4545031512566</v>
      </c>
      <c r="P1117" s="53">
        <v>98.55</v>
      </c>
      <c r="Q1117" s="53">
        <v>111.20806937019884</v>
      </c>
      <c r="R1117" s="53">
        <v>86.109528968107725</v>
      </c>
      <c r="S1117" s="53">
        <v>213.01</v>
      </c>
      <c r="T1117" s="53">
        <v>101.80846239470104</v>
      </c>
      <c r="U1117" s="53">
        <v>84.344974183148878</v>
      </c>
      <c r="V1117" s="53">
        <v>150.58000000000001</v>
      </c>
      <c r="W1117" s="53">
        <v>150.75558731511128</v>
      </c>
      <c r="X1117" s="53">
        <v>150.73169460545077</v>
      </c>
      <c r="Y1117" s="54">
        <v>3140</v>
      </c>
      <c r="Z1117" s="54">
        <v>3240</v>
      </c>
      <c r="AA1117" s="54">
        <v>3300</v>
      </c>
      <c r="AB1117" s="51">
        <v>13</v>
      </c>
      <c r="AC1117" s="37"/>
    </row>
    <row r="1118" spans="1:29" s="1" customFormat="1" x14ac:dyDescent="0.25">
      <c r="A1118" s="51" t="s">
        <v>1706</v>
      </c>
      <c r="B1118" s="51" t="s">
        <v>3600</v>
      </c>
      <c r="C1118" s="51">
        <v>23</v>
      </c>
      <c r="D1118" s="52">
        <v>0.65300000000000002</v>
      </c>
      <c r="E1118" s="52">
        <v>0.7101746065962492</v>
      </c>
      <c r="F1118" s="52">
        <v>0.86011649820113067</v>
      </c>
      <c r="G1118" s="52">
        <v>0.89700000000000002</v>
      </c>
      <c r="H1118" s="52">
        <v>0.95138520967601314</v>
      </c>
      <c r="I1118" s="52">
        <v>0.56886295109918694</v>
      </c>
      <c r="J1118" s="52">
        <v>1.399</v>
      </c>
      <c r="K1118" s="52">
        <v>1.6590300436211394</v>
      </c>
      <c r="L1118" s="52">
        <v>1.3311477333568027</v>
      </c>
      <c r="M1118" s="53">
        <v>186.11</v>
      </c>
      <c r="N1118" s="53">
        <v>205.3412323971786</v>
      </c>
      <c r="O1118" s="53">
        <v>298.83819386164731</v>
      </c>
      <c r="P1118" s="53">
        <v>119.35</v>
      </c>
      <c r="Q1118" s="53">
        <v>117.75471588984276</v>
      </c>
      <c r="R1118" s="53">
        <v>127.70782130439996</v>
      </c>
      <c r="S1118" s="53">
        <v>66.75</v>
      </c>
      <c r="T1118" s="53">
        <v>87.58651650733583</v>
      </c>
      <c r="U1118" s="53">
        <v>171.13037255724734</v>
      </c>
      <c r="V1118" s="53">
        <v>166.98</v>
      </c>
      <c r="W1118" s="53">
        <v>195.3586114393207</v>
      </c>
      <c r="X1118" s="53">
        <v>169.99797686128761</v>
      </c>
      <c r="Y1118" s="54">
        <v>3045</v>
      </c>
      <c r="Z1118" s="54">
        <v>3132</v>
      </c>
      <c r="AA1118" s="54">
        <v>3190</v>
      </c>
      <c r="AB1118" s="51">
        <v>16</v>
      </c>
      <c r="AC1118" s="52">
        <v>0.48728333063340351</v>
      </c>
    </row>
    <row r="1119" spans="1:29" s="1" customFormat="1" x14ac:dyDescent="0.25">
      <c r="A1119" s="51" t="s">
        <v>1537</v>
      </c>
      <c r="B1119" s="51" t="s">
        <v>3600</v>
      </c>
      <c r="C1119" s="51">
        <v>18</v>
      </c>
      <c r="D1119" s="52">
        <v>0.66200000000000003</v>
      </c>
      <c r="E1119" s="52">
        <v>0.73996050032916394</v>
      </c>
      <c r="F1119" s="52">
        <v>0.74634896233666415</v>
      </c>
      <c r="G1119" s="52">
        <v>1.1619999999999999</v>
      </c>
      <c r="H1119" s="52">
        <v>1.1571213262999247</v>
      </c>
      <c r="I1119" s="52">
        <v>1.1879988923536282</v>
      </c>
      <c r="J1119" s="52">
        <v>1.1619999999999999</v>
      </c>
      <c r="K1119" s="52">
        <v>1.1571213262999245</v>
      </c>
      <c r="L1119" s="52">
        <v>1.187998892353628</v>
      </c>
      <c r="M1119" s="53">
        <v>114.8</v>
      </c>
      <c r="N1119" s="53">
        <v>128.35103896313254</v>
      </c>
      <c r="O1119" s="53">
        <v>131.52548277527495</v>
      </c>
      <c r="P1119" s="53">
        <v>114.8</v>
      </c>
      <c r="Q1119" s="53">
        <v>128.35103896313254</v>
      </c>
      <c r="R1119" s="53">
        <v>131.52548277527495</v>
      </c>
      <c r="S1119" s="53">
        <v>0</v>
      </c>
      <c r="T1119" s="53">
        <v>0</v>
      </c>
      <c r="U1119" s="53">
        <v>0</v>
      </c>
      <c r="V1119" s="53">
        <v>133.43</v>
      </c>
      <c r="W1119" s="53">
        <v>148.51772443699321</v>
      </c>
      <c r="X1119" s="53">
        <v>156.25212785330282</v>
      </c>
      <c r="Y1119" s="54">
        <v>3150</v>
      </c>
      <c r="Z1119" s="54">
        <v>3240</v>
      </c>
      <c r="AA1119" s="54">
        <v>3630</v>
      </c>
      <c r="AB1119" s="51">
        <v>20</v>
      </c>
      <c r="AC1119" s="37"/>
    </row>
    <row r="1120" spans="1:29" s="1" customFormat="1" x14ac:dyDescent="0.25">
      <c r="A1120" s="51" t="s">
        <v>1979</v>
      </c>
      <c r="B1120" s="51" t="s">
        <v>3600</v>
      </c>
      <c r="C1120" s="51">
        <v>23</v>
      </c>
      <c r="D1120" s="52">
        <v>0.89800000000000002</v>
      </c>
      <c r="E1120" s="52">
        <v>0.92048772110595911</v>
      </c>
      <c r="F1120" s="52">
        <v>0.94753833736884585</v>
      </c>
      <c r="G1120" s="52">
        <v>0.93500000000000005</v>
      </c>
      <c r="H1120" s="52">
        <v>0.96691666961355094</v>
      </c>
      <c r="I1120" s="52">
        <v>0.98822702654674255</v>
      </c>
      <c r="J1120" s="52">
        <v>1.1640000000000001</v>
      </c>
      <c r="K1120" s="52">
        <v>1.0871106838085669</v>
      </c>
      <c r="L1120" s="52">
        <v>1.0821259884307171</v>
      </c>
      <c r="M1120" s="53">
        <v>221.37</v>
      </c>
      <c r="N1120" s="53">
        <v>230.66170930943045</v>
      </c>
      <c r="O1120" s="53">
        <v>209.00225461537747</v>
      </c>
      <c r="P1120" s="53">
        <v>177.85</v>
      </c>
      <c r="Q1120" s="53">
        <v>205.15910209941211</v>
      </c>
      <c r="R1120" s="53">
        <v>190.86657083214806</v>
      </c>
      <c r="S1120" s="53">
        <v>43.52</v>
      </c>
      <c r="T1120" s="53">
        <v>25.502607210018329</v>
      </c>
      <c r="U1120" s="53">
        <v>18.13568378322941</v>
      </c>
      <c r="V1120" s="53">
        <v>206.99</v>
      </c>
      <c r="W1120" s="53">
        <v>223.0306517728435</v>
      </c>
      <c r="X1120" s="53">
        <v>206.54167662011969</v>
      </c>
      <c r="Y1120" s="54">
        <v>3402</v>
      </c>
      <c r="Z1120" s="54">
        <v>3771</v>
      </c>
      <c r="AA1120" s="54">
        <v>3841</v>
      </c>
      <c r="AB1120" s="51">
        <v>6</v>
      </c>
      <c r="AC1120" s="52">
        <v>0.44988505747126439</v>
      </c>
    </row>
    <row r="1121" spans="1:29" s="1" customFormat="1" x14ac:dyDescent="0.25">
      <c r="A1121" s="51" t="s">
        <v>1982</v>
      </c>
      <c r="B1121" s="51" t="s">
        <v>3600</v>
      </c>
      <c r="C1121" s="51">
        <v>21</v>
      </c>
      <c r="D1121" s="52">
        <v>0.72299999999999998</v>
      </c>
      <c r="E1121" s="52">
        <v>0.69400557620817849</v>
      </c>
      <c r="F1121" s="52">
        <v>0.72538986354775825</v>
      </c>
      <c r="G1121" s="52">
        <v>0.56499999999999995</v>
      </c>
      <c r="H1121" s="52">
        <v>0.60249311439163622</v>
      </c>
      <c r="I1121" s="52">
        <v>0.68125349858092643</v>
      </c>
      <c r="J1121" s="52">
        <v>0.56499999999999995</v>
      </c>
      <c r="K1121" s="52">
        <v>0.60249311439163622</v>
      </c>
      <c r="L1121" s="52">
        <v>0.68125349858092654</v>
      </c>
      <c r="M1121" s="53">
        <v>340.46</v>
      </c>
      <c r="N1121" s="53">
        <v>343.47431856049076</v>
      </c>
      <c r="O1121" s="53">
        <v>296.13957329983015</v>
      </c>
      <c r="P1121" s="53">
        <v>340.46</v>
      </c>
      <c r="Q1121" s="53">
        <v>343.47431856049076</v>
      </c>
      <c r="R1121" s="53">
        <v>296.13957329983015</v>
      </c>
      <c r="S1121" s="53">
        <v>0</v>
      </c>
      <c r="T1121" s="53">
        <v>0</v>
      </c>
      <c r="U1121" s="53">
        <v>0</v>
      </c>
      <c r="V1121" s="53">
        <v>192.25</v>
      </c>
      <c r="W1121" s="53">
        <v>206.94091190305505</v>
      </c>
      <c r="X1121" s="53">
        <v>201.74612037877202</v>
      </c>
      <c r="Y1121" s="54">
        <v>3255</v>
      </c>
      <c r="Z1121" s="54">
        <v>3348</v>
      </c>
      <c r="AA1121" s="54">
        <v>3911</v>
      </c>
      <c r="AB1121" s="51">
        <v>4</v>
      </c>
      <c r="AC1121" s="52">
        <v>0.76692307692307693</v>
      </c>
    </row>
    <row r="1122" spans="1:29" s="1" customFormat="1" x14ac:dyDescent="0.25">
      <c r="A1122" s="51" t="s">
        <v>405</v>
      </c>
      <c r="B1122" s="51" t="s">
        <v>3600</v>
      </c>
      <c r="C1122" s="51">
        <v>25</v>
      </c>
      <c r="D1122" s="52">
        <v>0.79</v>
      </c>
      <c r="E1122" s="52">
        <v>0.80953431913484886</v>
      </c>
      <c r="F1122" s="52">
        <v>0.918869644484959</v>
      </c>
      <c r="G1122" s="52">
        <v>1.0209999999999999</v>
      </c>
      <c r="H1122" s="52">
        <v>1.0482256510982266</v>
      </c>
      <c r="I1122" s="52">
        <v>1.4470464135021097</v>
      </c>
      <c r="J1122" s="52">
        <v>1.198</v>
      </c>
      <c r="K1122" s="52">
        <v>1.3137774726900453</v>
      </c>
      <c r="L1122" s="52">
        <v>1.4470464135021097</v>
      </c>
      <c r="M1122" s="53">
        <v>171.78</v>
      </c>
      <c r="N1122" s="53">
        <v>190.02723954651</v>
      </c>
      <c r="O1122" s="53">
        <v>149.3192951261216</v>
      </c>
      <c r="P1122" s="53">
        <v>146.38</v>
      </c>
      <c r="Q1122" s="53">
        <v>151.61732564357467</v>
      </c>
      <c r="R1122" s="53">
        <v>149.3192951261216</v>
      </c>
      <c r="S1122" s="53">
        <v>25.4</v>
      </c>
      <c r="T1122" s="53">
        <v>38.409913902935337</v>
      </c>
      <c r="U1122" s="53">
        <v>0</v>
      </c>
      <c r="V1122" s="53">
        <v>175.4</v>
      </c>
      <c r="W1122" s="53">
        <v>199.19142690003912</v>
      </c>
      <c r="X1122" s="53">
        <v>216.0719504789173</v>
      </c>
      <c r="Y1122" s="54">
        <v>3370</v>
      </c>
      <c r="Z1122" s="54">
        <v>3466</v>
      </c>
      <c r="AA1122" s="54">
        <v>4152</v>
      </c>
      <c r="AB1122" s="51">
        <v>19</v>
      </c>
      <c r="AC1122" s="52">
        <v>0.55136986301369861</v>
      </c>
    </row>
    <row r="1123" spans="1:29" s="1" customFormat="1" x14ac:dyDescent="0.25">
      <c r="A1123" s="51" t="s">
        <v>1986</v>
      </c>
      <c r="B1123" s="51" t="s">
        <v>3600</v>
      </c>
      <c r="C1123" s="51">
        <v>30</v>
      </c>
      <c r="D1123" s="52">
        <v>0.75700000000000001</v>
      </c>
      <c r="E1123" s="52">
        <v>0.81782507877995125</v>
      </c>
      <c r="F1123" s="52">
        <v>0.8505739993794601</v>
      </c>
      <c r="G1123" s="52">
        <v>0.64500000000000002</v>
      </c>
      <c r="H1123" s="52">
        <v>0.6909671704865199</v>
      </c>
      <c r="I1123" s="52">
        <v>0.56546717092657761</v>
      </c>
      <c r="J1123" s="52">
        <v>1.4319999999999999</v>
      </c>
      <c r="K1123" s="52">
        <v>1.5691666397389086</v>
      </c>
      <c r="L1123" s="52">
        <v>1.1154912702186923</v>
      </c>
      <c r="M1123" s="53">
        <v>154.84</v>
      </c>
      <c r="N1123" s="53">
        <v>150.18179797826542</v>
      </c>
      <c r="O1123" s="53">
        <v>149.78955686185316</v>
      </c>
      <c r="P1123" s="53">
        <v>69.760000000000005</v>
      </c>
      <c r="Q1123" s="53">
        <v>66.131084729717742</v>
      </c>
      <c r="R1123" s="53">
        <v>75.93163587592413</v>
      </c>
      <c r="S1123" s="53">
        <v>85.08</v>
      </c>
      <c r="T1123" s="53">
        <v>84.050713248547694</v>
      </c>
      <c r="U1123" s="53">
        <v>73.857920985929027</v>
      </c>
      <c r="V1123" s="53">
        <v>99.88</v>
      </c>
      <c r="W1123" s="53">
        <v>103.77069200762024</v>
      </c>
      <c r="X1123" s="53">
        <v>84.701076953017832</v>
      </c>
      <c r="Y1123" s="54">
        <v>1890</v>
      </c>
      <c r="Z1123" s="54">
        <v>1940</v>
      </c>
      <c r="AA1123" s="54">
        <v>1980</v>
      </c>
      <c r="AB1123" s="51">
        <v>25</v>
      </c>
      <c r="AC1123" s="52">
        <v>0.56771428571428573</v>
      </c>
    </row>
    <row r="1124" spans="1:29" s="1" customFormat="1" x14ac:dyDescent="0.25">
      <c r="A1124" s="51" t="s">
        <v>931</v>
      </c>
      <c r="B1124" s="51" t="s">
        <v>3600</v>
      </c>
      <c r="C1124" s="51">
        <v>25</v>
      </c>
      <c r="D1124" s="52">
        <v>0.72</v>
      </c>
      <c r="E1124" s="52">
        <v>0.76447003187005247</v>
      </c>
      <c r="F1124" s="52">
        <v>0.78461224072749569</v>
      </c>
      <c r="G1124" s="52">
        <v>0.47299999999999998</v>
      </c>
      <c r="H1124" s="52">
        <v>0.74651455386289445</v>
      </c>
      <c r="I1124" s="52">
        <v>1.01246064791307</v>
      </c>
      <c r="J1124" s="52">
        <v>1.325</v>
      </c>
      <c r="K1124" s="52">
        <v>1.0970259263269233</v>
      </c>
      <c r="L1124" s="52">
        <v>1.3122429236125277</v>
      </c>
      <c r="M1124" s="53">
        <v>365.03</v>
      </c>
      <c r="N1124" s="53">
        <v>232.16597720023998</v>
      </c>
      <c r="O1124" s="53">
        <v>180.46962055011437</v>
      </c>
      <c r="P1124" s="53">
        <v>130.38999999999999</v>
      </c>
      <c r="Q1124" s="53">
        <v>157.98649487900127</v>
      </c>
      <c r="R1124" s="53">
        <v>139.24128350243387</v>
      </c>
      <c r="S1124" s="53">
        <v>234.64</v>
      </c>
      <c r="T1124" s="53">
        <v>74.179482321238723</v>
      </c>
      <c r="U1124" s="53">
        <v>41.22833704768049</v>
      </c>
      <c r="V1124" s="53">
        <v>172.83</v>
      </c>
      <c r="W1124" s="53">
        <v>173.31528089178008</v>
      </c>
      <c r="X1124" s="53">
        <v>182.71838895079466</v>
      </c>
      <c r="Y1124" s="54">
        <v>3150</v>
      </c>
      <c r="Z1124" s="54">
        <v>3240</v>
      </c>
      <c r="AA1124" s="54">
        <v>3300</v>
      </c>
      <c r="AB1124" s="51">
        <v>15</v>
      </c>
      <c r="AC1124" s="52">
        <v>0.66428571428571426</v>
      </c>
    </row>
    <row r="1125" spans="1:29" s="1" customFormat="1" x14ac:dyDescent="0.25">
      <c r="A1125" s="51" t="s">
        <v>2032</v>
      </c>
      <c r="B1125" s="51" t="s">
        <v>3600</v>
      </c>
      <c r="C1125" s="51">
        <v>16</v>
      </c>
      <c r="D1125" s="52">
        <v>0.64800000000000002</v>
      </c>
      <c r="E1125" s="52">
        <v>0.49362688296639629</v>
      </c>
      <c r="F1125" s="52">
        <v>0.59924877203120486</v>
      </c>
      <c r="G1125" s="52">
        <v>0.21100000000000002</v>
      </c>
      <c r="H1125" s="52">
        <v>0.26716032594260947</v>
      </c>
      <c r="I1125" s="52">
        <v>0.47771530110510685</v>
      </c>
      <c r="J1125" s="52">
        <v>0.33600000000000002</v>
      </c>
      <c r="K1125" s="52">
        <v>0.32836269145893993</v>
      </c>
      <c r="L1125" s="52">
        <v>0.4777153011051069</v>
      </c>
      <c r="M1125" s="53">
        <v>846.19</v>
      </c>
      <c r="N1125" s="53">
        <v>685.10808646917542</v>
      </c>
      <c r="O1125" s="53">
        <v>355.48363928993263</v>
      </c>
      <c r="P1125" s="53">
        <v>530.02</v>
      </c>
      <c r="Q1125" s="53">
        <v>557.41320328990469</v>
      </c>
      <c r="R1125" s="53">
        <v>355.48363928993263</v>
      </c>
      <c r="S1125" s="53">
        <v>316.17</v>
      </c>
      <c r="T1125" s="53">
        <v>127.69488317927069</v>
      </c>
      <c r="U1125" s="53">
        <v>0</v>
      </c>
      <c r="V1125" s="53">
        <v>178.3</v>
      </c>
      <c r="W1125" s="53">
        <v>183.03369968702233</v>
      </c>
      <c r="X1125" s="53">
        <v>169.81997378132937</v>
      </c>
      <c r="Y1125" s="54">
        <v>3570</v>
      </c>
      <c r="Z1125" s="54">
        <v>3672</v>
      </c>
      <c r="AA1125" s="54">
        <v>3740</v>
      </c>
      <c r="AB1125" s="51">
        <v>16</v>
      </c>
      <c r="AC1125" s="37"/>
    </row>
    <row r="1126" spans="1:29" s="1" customFormat="1" x14ac:dyDescent="0.25">
      <c r="A1126" s="51" t="s">
        <v>1191</v>
      </c>
      <c r="B1126" s="51" t="s">
        <v>3600</v>
      </c>
      <c r="C1126" s="51">
        <v>20</v>
      </c>
      <c r="D1126" s="52">
        <v>0.63200000000000001</v>
      </c>
      <c r="E1126" s="52">
        <v>0.65560613320555827</v>
      </c>
      <c r="F1126" s="52">
        <v>0.63993899117550934</v>
      </c>
      <c r="G1126" s="52">
        <v>0.78900000000000003</v>
      </c>
      <c r="H1126" s="52">
        <v>0.98647629977160478</v>
      </c>
      <c r="I1126" s="52">
        <v>1.0003361409102696</v>
      </c>
      <c r="J1126" s="52">
        <v>0.99199999999999999</v>
      </c>
      <c r="K1126" s="52">
        <v>1.1081634458614023</v>
      </c>
      <c r="L1126" s="52">
        <v>1.3070725830739884</v>
      </c>
      <c r="M1126" s="53">
        <v>202.97</v>
      </c>
      <c r="N1126" s="53">
        <v>182.60505116705255</v>
      </c>
      <c r="O1126" s="53">
        <v>183.93007608182995</v>
      </c>
      <c r="P1126" s="53">
        <v>161.35</v>
      </c>
      <c r="Q1126" s="53">
        <v>162.55323695039846</v>
      </c>
      <c r="R1126" s="53">
        <v>140.76640034198846</v>
      </c>
      <c r="S1126" s="53">
        <v>41.61</v>
      </c>
      <c r="T1126" s="53">
        <v>20.051814216654101</v>
      </c>
      <c r="U1126" s="53">
        <v>43.16367573984148</v>
      </c>
      <c r="V1126" s="53">
        <v>160.11000000000001</v>
      </c>
      <c r="W1126" s="53">
        <v>180.13555519487858</v>
      </c>
      <c r="X1126" s="53">
        <v>183.99190250503003</v>
      </c>
      <c r="Y1126" s="54">
        <v>2940</v>
      </c>
      <c r="Z1126" s="54">
        <v>3456</v>
      </c>
      <c r="AA1126" s="54">
        <v>3520</v>
      </c>
      <c r="AB1126" s="51">
        <v>10</v>
      </c>
      <c r="AC1126" s="52">
        <v>0.43102040816326531</v>
      </c>
    </row>
    <row r="1127" spans="1:29" s="1" customFormat="1" x14ac:dyDescent="0.25">
      <c r="A1127" s="51" t="s">
        <v>1733</v>
      </c>
      <c r="B1127" s="51" t="s">
        <v>3600</v>
      </c>
      <c r="C1127" s="51">
        <v>18</v>
      </c>
      <c r="D1127" s="52">
        <v>0.55700000000000005</v>
      </c>
      <c r="E1127" s="52">
        <v>0.63003818413237167</v>
      </c>
      <c r="F1127" s="52">
        <v>0.66022471910112357</v>
      </c>
      <c r="G1127" s="52">
        <v>0.28199999999999997</v>
      </c>
      <c r="H1127" s="52">
        <v>0.50811858981847069</v>
      </c>
      <c r="I1127" s="52">
        <v>0.55994309494369321</v>
      </c>
      <c r="J1127" s="52">
        <v>1.0680000000000001</v>
      </c>
      <c r="K1127" s="52">
        <v>1.1508625251349351</v>
      </c>
      <c r="L1127" s="52">
        <v>0.55994309494369321</v>
      </c>
      <c r="M1127" s="53">
        <v>529.74</v>
      </c>
      <c r="N1127" s="53">
        <v>295.47227380352467</v>
      </c>
      <c r="O1127" s="53">
        <v>250.06649555144762</v>
      </c>
      <c r="P1127" s="53">
        <v>139.76</v>
      </c>
      <c r="Q1127" s="53">
        <v>130.45429129591406</v>
      </c>
      <c r="R1127" s="53">
        <v>250.06649555144762</v>
      </c>
      <c r="S1127" s="53">
        <v>389.98</v>
      </c>
      <c r="T1127" s="53">
        <v>165.01798250761064</v>
      </c>
      <c r="U1127" s="53">
        <v>0</v>
      </c>
      <c r="V1127" s="53">
        <v>149.31</v>
      </c>
      <c r="W1127" s="53">
        <v>150.13495509550404</v>
      </c>
      <c r="X1127" s="53">
        <v>140.02300746080087</v>
      </c>
      <c r="Y1127" s="54">
        <v>2620</v>
      </c>
      <c r="Z1127" s="54">
        <v>2700</v>
      </c>
      <c r="AA1127" s="54">
        <v>2750</v>
      </c>
      <c r="AB1127" s="51">
        <v>19</v>
      </c>
      <c r="AC1127" s="52">
        <v>0.60055555555555551</v>
      </c>
    </row>
    <row r="1128" spans="1:29" s="1" customFormat="1" x14ac:dyDescent="0.25">
      <c r="A1128" s="51" t="s">
        <v>231</v>
      </c>
      <c r="B1128" s="51" t="s">
        <v>3600</v>
      </c>
      <c r="C1128" s="51">
        <v>18</v>
      </c>
      <c r="D1128" s="52">
        <v>0.77599999999999991</v>
      </c>
      <c r="E1128" s="52">
        <v>0.73100490196078427</v>
      </c>
      <c r="F1128" s="52">
        <v>0.81142210913203283</v>
      </c>
      <c r="G1128" s="52">
        <v>0.625</v>
      </c>
      <c r="H1128" s="52">
        <v>0.7325069351490815</v>
      </c>
      <c r="I1128" s="52">
        <v>0.50628361946065104</v>
      </c>
      <c r="J1128" s="52">
        <v>0.625</v>
      </c>
      <c r="K1128" s="52">
        <v>0.7325069351490815</v>
      </c>
      <c r="L1128" s="52">
        <v>0.50628361946065104</v>
      </c>
      <c r="M1128" s="53">
        <v>249.79</v>
      </c>
      <c r="N1128" s="53">
        <v>219.18489699598189</v>
      </c>
      <c r="O1128" s="53">
        <v>298.74982551959368</v>
      </c>
      <c r="P1128" s="53">
        <v>249.79</v>
      </c>
      <c r="Q1128" s="53">
        <v>219.18489699598189</v>
      </c>
      <c r="R1128" s="53">
        <v>298.74982551959368</v>
      </c>
      <c r="S1128" s="53">
        <v>0</v>
      </c>
      <c r="T1128" s="53">
        <v>0</v>
      </c>
      <c r="U1128" s="53">
        <v>0</v>
      </c>
      <c r="V1128" s="53">
        <v>156.08000000000001</v>
      </c>
      <c r="W1128" s="53">
        <v>160.55445712949381</v>
      </c>
      <c r="X1128" s="53">
        <v>151.25214297729786</v>
      </c>
      <c r="Y1128" s="54">
        <v>3000</v>
      </c>
      <c r="Z1128" s="54">
        <v>3100</v>
      </c>
      <c r="AA1128" s="54">
        <v>3160</v>
      </c>
      <c r="AB1128" s="51">
        <v>13</v>
      </c>
      <c r="AC1128" s="52">
        <v>0.3075</v>
      </c>
    </row>
    <row r="1129" spans="1:29" s="1" customFormat="1" x14ac:dyDescent="0.25">
      <c r="A1129" s="51" t="s">
        <v>1722</v>
      </c>
      <c r="B1129" s="51" t="s">
        <v>3600</v>
      </c>
      <c r="C1129" s="51">
        <v>29</v>
      </c>
      <c r="D1129" s="52">
        <v>0.81099999999999994</v>
      </c>
      <c r="E1129" s="52">
        <v>0.77725481611208402</v>
      </c>
      <c r="F1129" s="52">
        <v>0.83268523384130322</v>
      </c>
      <c r="G1129" s="52">
        <v>0.86499999999999999</v>
      </c>
      <c r="H1129" s="52">
        <v>0.85723025063204217</v>
      </c>
      <c r="I1129" s="52">
        <v>1.0026704941449243</v>
      </c>
      <c r="J1129" s="52">
        <v>1.482</v>
      </c>
      <c r="K1129" s="52">
        <v>1.3206135500312546</v>
      </c>
      <c r="L1129" s="52">
        <v>1.3954765906362545</v>
      </c>
      <c r="M1129" s="53">
        <v>183.36</v>
      </c>
      <c r="N1129" s="53">
        <v>190.66906458550798</v>
      </c>
      <c r="O1129" s="53">
        <v>151.54275221222281</v>
      </c>
      <c r="P1129" s="53">
        <v>106.97</v>
      </c>
      <c r="Q1129" s="53">
        <v>123.76617672788818</v>
      </c>
      <c r="R1129" s="53">
        <v>108.88570060170787</v>
      </c>
      <c r="S1129" s="53">
        <v>76.39</v>
      </c>
      <c r="T1129" s="53">
        <v>66.902887857619803</v>
      </c>
      <c r="U1129" s="53">
        <v>42.657051610514934</v>
      </c>
      <c r="V1129" s="53">
        <v>158.58000000000001</v>
      </c>
      <c r="W1129" s="53">
        <v>163.44729002241206</v>
      </c>
      <c r="X1129" s="53">
        <v>151.94744624471127</v>
      </c>
      <c r="Y1129" s="54">
        <v>2800</v>
      </c>
      <c r="Z1129" s="54">
        <v>2880</v>
      </c>
      <c r="AA1129" s="54">
        <v>2940</v>
      </c>
      <c r="AB1129" s="51">
        <v>17</v>
      </c>
      <c r="AC1129" s="52">
        <v>0.76734234234234233</v>
      </c>
    </row>
    <row r="1130" spans="1:29" s="1" customFormat="1" x14ac:dyDescent="0.25">
      <c r="A1130" s="51" t="s">
        <v>1999</v>
      </c>
      <c r="B1130" s="51" t="s">
        <v>3600</v>
      </c>
      <c r="C1130" s="51">
        <v>24</v>
      </c>
      <c r="D1130" s="52">
        <v>0.61399999999999999</v>
      </c>
      <c r="E1130" s="52">
        <v>0.67700952846322993</v>
      </c>
      <c r="F1130" s="52">
        <v>0.73873144399460189</v>
      </c>
      <c r="G1130" s="52">
        <v>0.98199999999999998</v>
      </c>
      <c r="H1130" s="52">
        <v>0.98418826174417229</v>
      </c>
      <c r="I1130" s="52">
        <v>0.97363708300362339</v>
      </c>
      <c r="J1130" s="52">
        <v>1.212</v>
      </c>
      <c r="K1130" s="52">
        <v>0.98898632580261581</v>
      </c>
      <c r="L1130" s="52">
        <v>1.2299031986531987</v>
      </c>
      <c r="M1130" s="53">
        <v>160.47</v>
      </c>
      <c r="N1130" s="53">
        <v>172.09402960379785</v>
      </c>
      <c r="O1130" s="53">
        <v>166.92466340694736</v>
      </c>
      <c r="P1130" s="53">
        <v>130</v>
      </c>
      <c r="Q1130" s="53">
        <v>171.25911595881433</v>
      </c>
      <c r="R1130" s="53">
        <v>132.14376752485342</v>
      </c>
      <c r="S1130" s="53">
        <v>30.48</v>
      </c>
      <c r="T1130" s="53">
        <v>0.83491364498351806</v>
      </c>
      <c r="U1130" s="53">
        <v>34.780895882093944</v>
      </c>
      <c r="V1130" s="53">
        <v>157.6</v>
      </c>
      <c r="W1130" s="53">
        <v>169.37292385231191</v>
      </c>
      <c r="X1130" s="53">
        <v>162.52404236090192</v>
      </c>
      <c r="Y1130" s="54">
        <v>2670</v>
      </c>
      <c r="Z1130" s="54">
        <v>3010</v>
      </c>
      <c r="AA1130" s="54">
        <v>3080</v>
      </c>
      <c r="AB1130" s="51">
        <v>6</v>
      </c>
      <c r="AC1130" s="52">
        <v>0.37484848484848488</v>
      </c>
    </row>
    <row r="1131" spans="1:29" s="1" customFormat="1" x14ac:dyDescent="0.25">
      <c r="A1131" s="51" t="s">
        <v>1702</v>
      </c>
      <c r="B1131" s="51" t="s">
        <v>3600</v>
      </c>
      <c r="C1131" s="51">
        <v>21</v>
      </c>
      <c r="D1131" s="52">
        <v>0.72599999999999998</v>
      </c>
      <c r="E1131" s="52">
        <v>0.7769751693002257</v>
      </c>
      <c r="F1131" s="52">
        <v>0.8159156279961649</v>
      </c>
      <c r="G1131" s="52">
        <v>0.89700000000000002</v>
      </c>
      <c r="H1131" s="52">
        <v>0.96360337436839028</v>
      </c>
      <c r="I1131" s="52">
        <v>0.91895987775153753</v>
      </c>
      <c r="J1131" s="52">
        <v>1.1140000000000001</v>
      </c>
      <c r="K1131" s="52">
        <v>1.2494680701491279</v>
      </c>
      <c r="L1131" s="52">
        <v>1.0729916243954229</v>
      </c>
      <c r="M1131" s="53">
        <v>150</v>
      </c>
      <c r="N1131" s="53">
        <v>150.00027107764205</v>
      </c>
      <c r="O1131" s="53">
        <v>150.01027753123282</v>
      </c>
      <c r="P1131" s="53">
        <v>120.68</v>
      </c>
      <c r="Q1131" s="53">
        <v>115.68184159306908</v>
      </c>
      <c r="R1131" s="53">
        <v>128.47577107533289</v>
      </c>
      <c r="S1131" s="53">
        <v>29.32</v>
      </c>
      <c r="T1131" s="53">
        <v>34.318429484572974</v>
      </c>
      <c r="U1131" s="53">
        <v>21.534506455899919</v>
      </c>
      <c r="V1131" s="53">
        <v>134.49</v>
      </c>
      <c r="W1131" s="53">
        <v>144.54076736658914</v>
      </c>
      <c r="X1131" s="53">
        <v>137.85342630157592</v>
      </c>
      <c r="Y1131" s="54">
        <v>2751</v>
      </c>
      <c r="Z1131" s="54">
        <v>2829</v>
      </c>
      <c r="AA1131" s="54">
        <v>2882</v>
      </c>
      <c r="AB1131" s="51">
        <v>22</v>
      </c>
      <c r="AC1131" s="52">
        <v>0.48849999999999999</v>
      </c>
    </row>
    <row r="1132" spans="1:29" s="1" customFormat="1" x14ac:dyDescent="0.25">
      <c r="A1132" s="51" t="s">
        <v>500</v>
      </c>
      <c r="B1132" s="51" t="s">
        <v>3600</v>
      </c>
      <c r="C1132" s="51">
        <v>18</v>
      </c>
      <c r="D1132" s="52">
        <v>0.53600000000000003</v>
      </c>
      <c r="E1132" s="52">
        <v>0.66309012875536477</v>
      </c>
      <c r="F1132" s="52">
        <v>0.71800947867298581</v>
      </c>
      <c r="G1132" s="52">
        <v>0.7659999999999999</v>
      </c>
      <c r="H1132" s="52">
        <v>0.71850143706971459</v>
      </c>
      <c r="I1132" s="52">
        <v>0.61572517134221616</v>
      </c>
      <c r="J1132" s="52">
        <v>0.7659999999999999</v>
      </c>
      <c r="K1132" s="52">
        <v>0.71850143706971459</v>
      </c>
      <c r="L1132" s="52">
        <v>0.80730804294033365</v>
      </c>
      <c r="M1132" s="53">
        <v>160.63999999999999</v>
      </c>
      <c r="N1132" s="53">
        <v>180.45520884846877</v>
      </c>
      <c r="O1132" s="53">
        <v>198.36797423887589</v>
      </c>
      <c r="P1132" s="53">
        <v>160.63999999999999</v>
      </c>
      <c r="Q1132" s="53">
        <v>180.45520884846877</v>
      </c>
      <c r="R1132" s="53">
        <v>151.29312286074583</v>
      </c>
      <c r="S1132" s="53">
        <v>0</v>
      </c>
      <c r="T1132" s="53">
        <v>0</v>
      </c>
      <c r="U1132" s="53">
        <v>47.07485137813007</v>
      </c>
      <c r="V1132" s="53">
        <v>123.08</v>
      </c>
      <c r="W1132" s="53">
        <v>129.65732688434028</v>
      </c>
      <c r="X1132" s="53">
        <v>122.14015492704017</v>
      </c>
      <c r="Y1132" s="54">
        <v>2410</v>
      </c>
      <c r="Z1132" s="54">
        <v>2480</v>
      </c>
      <c r="AA1132" s="54">
        <v>2480</v>
      </c>
      <c r="AB1132" s="51">
        <v>18</v>
      </c>
      <c r="AC1132" s="52">
        <v>0.75214285714285711</v>
      </c>
    </row>
    <row r="1133" spans="1:29" s="1" customFormat="1" x14ac:dyDescent="0.25">
      <c r="A1133" s="51" t="s">
        <v>135</v>
      </c>
      <c r="B1133" s="51" t="s">
        <v>3600</v>
      </c>
      <c r="C1133" s="51">
        <v>21</v>
      </c>
      <c r="D1133" s="52">
        <v>0.92400000000000004</v>
      </c>
      <c r="E1133" s="52">
        <v>0.94454247542223346</v>
      </c>
      <c r="F1133" s="52">
        <v>0.96793893129770991</v>
      </c>
      <c r="G1133" s="52">
        <v>0.629</v>
      </c>
      <c r="H1133" s="52">
        <v>0.65212248054961552</v>
      </c>
      <c r="I1133" s="52">
        <v>0.62499804897844513</v>
      </c>
      <c r="J1133" s="52">
        <v>0.91099999999999992</v>
      </c>
      <c r="K1133" s="52">
        <v>1.0685636182902585</v>
      </c>
      <c r="L1133" s="52">
        <v>1.0299920261337037</v>
      </c>
      <c r="M1133" s="53">
        <v>150</v>
      </c>
      <c r="N1133" s="53">
        <v>149.99965876596121</v>
      </c>
      <c r="O1133" s="53">
        <v>150.53134376049942</v>
      </c>
      <c r="P1133" s="53">
        <v>103.43</v>
      </c>
      <c r="Q1133" s="53">
        <v>91.541718136134179</v>
      </c>
      <c r="R1133" s="53">
        <v>91.342256807144423</v>
      </c>
      <c r="S1133" s="53">
        <v>46.57</v>
      </c>
      <c r="T1133" s="53">
        <v>58.457940629827043</v>
      </c>
      <c r="U1133" s="53">
        <v>59.189086953354995</v>
      </c>
      <c r="V1133" s="53">
        <v>94.28</v>
      </c>
      <c r="W1133" s="53">
        <v>97.818149556054522</v>
      </c>
      <c r="X1133" s="53">
        <v>94.081796160415777</v>
      </c>
      <c r="Y1133" s="54">
        <v>1785</v>
      </c>
      <c r="Z1133" s="54">
        <v>1830</v>
      </c>
      <c r="AA1133" s="54">
        <v>1870</v>
      </c>
      <c r="AB1133" s="51">
        <v>22</v>
      </c>
      <c r="AC1133" s="52">
        <v>0.56916666666666671</v>
      </c>
    </row>
    <row r="1134" spans="1:29" s="1" customFormat="1" x14ac:dyDescent="0.25">
      <c r="A1134" s="51" t="s">
        <v>1817</v>
      </c>
      <c r="B1134" s="51" t="s">
        <v>3601</v>
      </c>
      <c r="C1134" s="51">
        <v>27</v>
      </c>
      <c r="D1134" s="52">
        <v>0.8640000000000001</v>
      </c>
      <c r="E1134" s="52">
        <v>0.89456342668863265</v>
      </c>
      <c r="F1134" s="52">
        <v>0.90702479338842978</v>
      </c>
      <c r="G1134" s="52">
        <v>0.72400000000000009</v>
      </c>
      <c r="H1134" s="52">
        <v>0.85008730356697426</v>
      </c>
      <c r="I1134" s="52">
        <v>0.47667395555384307</v>
      </c>
      <c r="J1134" s="52">
        <v>1.075</v>
      </c>
      <c r="K1134" s="52">
        <v>0.85008730356697426</v>
      </c>
      <c r="L1134" s="52">
        <v>0.47667395555384301</v>
      </c>
      <c r="M1134" s="53">
        <v>372.14</v>
      </c>
      <c r="N1134" s="53">
        <v>315.73509995135623</v>
      </c>
      <c r="O1134" s="53">
        <v>571.35702177311055</v>
      </c>
      <c r="P1134" s="53">
        <v>250.51</v>
      </c>
      <c r="Q1134" s="53">
        <v>315.73509995135623</v>
      </c>
      <c r="R1134" s="53">
        <v>571.35702177311055</v>
      </c>
      <c r="S1134" s="53">
        <v>121.63</v>
      </c>
      <c r="T1134" s="53">
        <v>0</v>
      </c>
      <c r="U1134" s="53">
        <v>0</v>
      </c>
      <c r="V1134" s="53">
        <v>269.33999999999997</v>
      </c>
      <c r="W1134" s="53">
        <v>268.40239975909753</v>
      </c>
      <c r="X1134" s="53">
        <v>272.35101160205181</v>
      </c>
      <c r="Y1134" s="54">
        <v>4880</v>
      </c>
      <c r="Z1134" s="54">
        <v>5008</v>
      </c>
      <c r="AA1134" s="54">
        <v>5105</v>
      </c>
      <c r="AB1134" s="51">
        <v>8</v>
      </c>
      <c r="AC1134" s="52">
        <v>0.40987654320987654</v>
      </c>
    </row>
    <row r="1135" spans="1:29" s="1" customFormat="1" x14ac:dyDescent="0.25">
      <c r="A1135" s="51" t="s">
        <v>482</v>
      </c>
      <c r="B1135" s="51" t="s">
        <v>3601</v>
      </c>
      <c r="C1135" s="51">
        <v>30</v>
      </c>
      <c r="D1135" s="52">
        <v>0.86099999999999999</v>
      </c>
      <c r="E1135" s="52">
        <v>0.84418623416444771</v>
      </c>
      <c r="F1135" s="52">
        <v>0.93291385213287681</v>
      </c>
      <c r="G1135" s="52">
        <v>0.995</v>
      </c>
      <c r="H1135" s="52">
        <v>0.99213857380506676</v>
      </c>
      <c r="I1135" s="52">
        <v>0.95799405945865768</v>
      </c>
      <c r="J1135" s="52">
        <v>3.1860000000000004</v>
      </c>
      <c r="K1135" s="52">
        <v>2.7800676560014499</v>
      </c>
      <c r="L1135" s="52">
        <v>2.3603039701651971</v>
      </c>
      <c r="M1135" s="53">
        <v>275.39999999999998</v>
      </c>
      <c r="N1135" s="53">
        <v>285.36377804207848</v>
      </c>
      <c r="O1135" s="53">
        <v>294.50591052559662</v>
      </c>
      <c r="P1135" s="53">
        <v>86.02</v>
      </c>
      <c r="Q1135" s="53">
        <v>101.83939630070131</v>
      </c>
      <c r="R1135" s="53">
        <v>119.53329584885542</v>
      </c>
      <c r="S1135" s="53">
        <v>189.38</v>
      </c>
      <c r="T1135" s="53">
        <v>183.5243817413772</v>
      </c>
      <c r="U1135" s="53">
        <v>174.97261467674119</v>
      </c>
      <c r="V1135" s="53">
        <v>274.01</v>
      </c>
      <c r="W1135" s="53">
        <v>283.12041176229343</v>
      </c>
      <c r="X1135" s="53">
        <v>282.13491275898451</v>
      </c>
      <c r="Y1135" s="54">
        <v>4808</v>
      </c>
      <c r="Z1135" s="54">
        <v>4946</v>
      </c>
      <c r="AA1135" s="54">
        <v>5042</v>
      </c>
      <c r="AB1135" s="51">
        <v>21</v>
      </c>
      <c r="AC1135" s="37"/>
    </row>
    <row r="1136" spans="1:29" s="1" customFormat="1" x14ac:dyDescent="0.25">
      <c r="A1136" s="51" t="s">
        <v>1820</v>
      </c>
      <c r="B1136" s="51" t="s">
        <v>3601</v>
      </c>
      <c r="C1136" s="51">
        <v>30</v>
      </c>
      <c r="D1136" s="52">
        <v>0.92299999999999993</v>
      </c>
      <c r="E1136" s="52">
        <v>0.94788650839606259</v>
      </c>
      <c r="F1136" s="52">
        <v>0.96014109347442678</v>
      </c>
      <c r="G1136" s="52">
        <v>0.14800000000000002</v>
      </c>
      <c r="H1136" s="52">
        <v>0.37524685753863146</v>
      </c>
      <c r="I1136" s="52">
        <v>1</v>
      </c>
      <c r="J1136" s="52">
        <v>2.476</v>
      </c>
      <c r="K1136" s="52">
        <v>2.3180885201352952</v>
      </c>
      <c r="L1136" s="52">
        <v>1.9590191908849861</v>
      </c>
      <c r="M1136" s="53">
        <v>1515.47</v>
      </c>
      <c r="N1136" s="53">
        <v>603.14548133428923</v>
      </c>
      <c r="O1136" s="53">
        <v>238.91411117585662</v>
      </c>
      <c r="P1136" s="53">
        <v>90.69</v>
      </c>
      <c r="Q1136" s="53">
        <v>97.635808358219066</v>
      </c>
      <c r="R1136" s="53">
        <v>121.95598301817925</v>
      </c>
      <c r="S1136" s="53">
        <v>1424.78</v>
      </c>
      <c r="T1136" s="53">
        <v>505.50967297607019</v>
      </c>
      <c r="U1136" s="53">
        <v>116.95812815767736</v>
      </c>
      <c r="V1136" s="53">
        <v>224.54</v>
      </c>
      <c r="W1136" s="53">
        <v>226.32844650931733</v>
      </c>
      <c r="X1136" s="53">
        <v>238.91411117585662</v>
      </c>
      <c r="Y1136" s="54">
        <v>4580</v>
      </c>
      <c r="Z1136" s="54">
        <v>4709</v>
      </c>
      <c r="AA1136" s="54">
        <v>4797</v>
      </c>
      <c r="AB1136" s="51">
        <v>21</v>
      </c>
      <c r="AC1136" s="37"/>
    </row>
    <row r="1137" spans="1:29" s="1" customFormat="1" x14ac:dyDescent="0.25">
      <c r="A1137" s="51" t="s">
        <v>1457</v>
      </c>
      <c r="B1137" s="51" t="s">
        <v>3601</v>
      </c>
      <c r="C1137" s="51">
        <v>17</v>
      </c>
      <c r="D1137" s="52">
        <v>0.59299999999999997</v>
      </c>
      <c r="E1137" s="52">
        <v>0.70249017038007866</v>
      </c>
      <c r="F1137" s="52">
        <v>0.69132653061224492</v>
      </c>
      <c r="G1137" s="52">
        <v>0.17399999999999999</v>
      </c>
      <c r="H1137" s="52">
        <v>0.25248648934110235</v>
      </c>
      <c r="I1137" s="52">
        <v>0.2506631624482733</v>
      </c>
      <c r="J1137" s="52">
        <v>0.57700000000000007</v>
      </c>
      <c r="K1137" s="52">
        <v>0.59180557847829673</v>
      </c>
      <c r="L1137" s="52">
        <v>0.68015414258188822</v>
      </c>
      <c r="M1137" s="53">
        <v>1313.89</v>
      </c>
      <c r="N1137" s="53">
        <v>911.8810848121484</v>
      </c>
      <c r="O1137" s="53">
        <v>947.54874285581707</v>
      </c>
      <c r="P1137" s="53">
        <v>395.65</v>
      </c>
      <c r="Q1137" s="53">
        <v>389.04272310643455</v>
      </c>
      <c r="R1137" s="53">
        <v>349.20843612965098</v>
      </c>
      <c r="S1137" s="53">
        <v>918.23</v>
      </c>
      <c r="T1137" s="53">
        <v>522.83836170571385</v>
      </c>
      <c r="U1137" s="53">
        <v>598.34030672616609</v>
      </c>
      <c r="V1137" s="53">
        <v>228.29</v>
      </c>
      <c r="W1137" s="53">
        <v>230.23765380077532</v>
      </c>
      <c r="X1137" s="53">
        <v>237.51556445812483</v>
      </c>
      <c r="Y1137" s="54">
        <v>4200</v>
      </c>
      <c r="Z1137" s="54">
        <v>4320</v>
      </c>
      <c r="AA1137" s="54">
        <v>4400</v>
      </c>
      <c r="AB1137" s="51">
        <v>18</v>
      </c>
      <c r="AC1137" s="52">
        <v>0.41099999999999998</v>
      </c>
    </row>
    <row r="1138" spans="1:29" s="1" customFormat="1" x14ac:dyDescent="0.25">
      <c r="A1138" s="51" t="s">
        <v>1054</v>
      </c>
      <c r="B1138" s="51" t="s">
        <v>3601</v>
      </c>
      <c r="C1138" s="51">
        <v>26</v>
      </c>
      <c r="D1138" s="52">
        <v>0.96200000000000008</v>
      </c>
      <c r="E1138" s="52">
        <v>0.9873881204231082</v>
      </c>
      <c r="F1138" s="52">
        <v>0.9580246913580247</v>
      </c>
      <c r="G1138" s="52">
        <v>0.95499999999999996</v>
      </c>
      <c r="H1138" s="52">
        <v>0.89981219760631526</v>
      </c>
      <c r="I1138" s="52">
        <v>0.91894322653175942</v>
      </c>
      <c r="J1138" s="52">
        <v>1.3640000000000001</v>
      </c>
      <c r="K1138" s="52">
        <v>1.4273896285324761</v>
      </c>
      <c r="L1138" s="52">
        <v>1.3581344343737278</v>
      </c>
      <c r="M1138" s="53">
        <v>169.96</v>
      </c>
      <c r="N1138" s="53">
        <v>206.27821338484014</v>
      </c>
      <c r="O1138" s="53">
        <v>207.34217402756639</v>
      </c>
      <c r="P1138" s="53">
        <v>119.04</v>
      </c>
      <c r="Q1138" s="53">
        <v>130.03573011452241</v>
      </c>
      <c r="R1138" s="53">
        <v>140.29221377106347</v>
      </c>
      <c r="S1138" s="53">
        <v>50.92</v>
      </c>
      <c r="T1138" s="53">
        <v>76.242483270317734</v>
      </c>
      <c r="U1138" s="53">
        <v>67.049960256502899</v>
      </c>
      <c r="V1138" s="53">
        <v>162.33000000000001</v>
      </c>
      <c r="W1138" s="53">
        <v>185.61165250411744</v>
      </c>
      <c r="X1138" s="53">
        <v>190.5356863970014</v>
      </c>
      <c r="Y1138" s="54">
        <v>3024</v>
      </c>
      <c r="Z1138" s="54">
        <v>3564</v>
      </c>
      <c r="AA1138" s="54">
        <v>3630</v>
      </c>
      <c r="AB1138" s="51">
        <v>8</v>
      </c>
      <c r="AC1138" s="52">
        <v>0.63593750000000004</v>
      </c>
    </row>
    <row r="1139" spans="1:29" s="1" customFormat="1" x14ac:dyDescent="0.25">
      <c r="A1139" s="51" t="s">
        <v>1822</v>
      </c>
      <c r="B1139" s="51" t="s">
        <v>3601</v>
      </c>
      <c r="C1139" s="51">
        <v>30</v>
      </c>
      <c r="D1139" s="52">
        <v>0.74900000000000011</v>
      </c>
      <c r="E1139" s="52">
        <v>0.72081345719307055</v>
      </c>
      <c r="F1139" s="52">
        <v>0.85281023928770172</v>
      </c>
      <c r="G1139" s="52">
        <v>0.61899999999999999</v>
      </c>
      <c r="H1139" s="52">
        <v>0.54439436150421594</v>
      </c>
      <c r="I1139" s="52">
        <v>0.38550323176361956</v>
      </c>
      <c r="J1139" s="52">
        <v>0.63</v>
      </c>
      <c r="K1139" s="52">
        <v>0.54439436150421594</v>
      </c>
      <c r="L1139" s="52">
        <v>0.38550323176361961</v>
      </c>
      <c r="M1139" s="53">
        <v>268.04000000000002</v>
      </c>
      <c r="N1139" s="53">
        <v>324.66014399557679</v>
      </c>
      <c r="O1139" s="53">
        <v>470.56997874024302</v>
      </c>
      <c r="P1139" s="53">
        <v>263.3</v>
      </c>
      <c r="Q1139" s="53">
        <v>324.66014399557679</v>
      </c>
      <c r="R1139" s="53">
        <v>470.56997874024302</v>
      </c>
      <c r="S1139" s="53">
        <v>4.74</v>
      </c>
      <c r="T1139" s="53">
        <v>0</v>
      </c>
      <c r="U1139" s="53">
        <v>0</v>
      </c>
      <c r="V1139" s="53">
        <v>165.85</v>
      </c>
      <c r="W1139" s="53">
        <v>176.74315179633882</v>
      </c>
      <c r="X1139" s="53">
        <v>181.40624757530145</v>
      </c>
      <c r="Y1139" s="54">
        <v>3150</v>
      </c>
      <c r="Z1139" s="54">
        <v>3240</v>
      </c>
      <c r="AA1139" s="54">
        <v>3300</v>
      </c>
      <c r="AB1139" s="51">
        <v>30</v>
      </c>
      <c r="AC1139" s="52">
        <v>0.65118110236220472</v>
      </c>
    </row>
    <row r="1140" spans="1:29" s="1" customFormat="1" x14ac:dyDescent="0.25">
      <c r="A1140" s="51" t="s">
        <v>1823</v>
      </c>
      <c r="B1140" s="51" t="s">
        <v>3601</v>
      </c>
      <c r="C1140" s="51">
        <v>19</v>
      </c>
      <c r="D1140" s="52">
        <v>0.80700000000000005</v>
      </c>
      <c r="E1140" s="52">
        <v>0.88016997167138811</v>
      </c>
      <c r="F1140" s="52">
        <v>0.92560240963855422</v>
      </c>
      <c r="G1140" s="52">
        <v>0.58299999999999996</v>
      </c>
      <c r="H1140" s="52">
        <v>0.50094320325461938</v>
      </c>
      <c r="I1140" s="52">
        <v>0.67679088505602414</v>
      </c>
      <c r="J1140" s="52">
        <v>0.58299999999999996</v>
      </c>
      <c r="K1140" s="52">
        <v>0.5009432032546195</v>
      </c>
      <c r="L1140" s="52">
        <v>0.67679088505602425</v>
      </c>
      <c r="M1140" s="53">
        <v>264.24</v>
      </c>
      <c r="N1140" s="53">
        <v>308.20689558553636</v>
      </c>
      <c r="O1140" s="53">
        <v>229.80724024447579</v>
      </c>
      <c r="P1140" s="53">
        <v>264.24</v>
      </c>
      <c r="Q1140" s="53">
        <v>308.20689558553636</v>
      </c>
      <c r="R1140" s="53">
        <v>229.80724024447579</v>
      </c>
      <c r="S1140" s="53">
        <v>0</v>
      </c>
      <c r="T1140" s="53">
        <v>0</v>
      </c>
      <c r="U1140" s="53">
        <v>0</v>
      </c>
      <c r="V1140" s="53">
        <v>154.16</v>
      </c>
      <c r="W1140" s="53">
        <v>154.39414953978061</v>
      </c>
      <c r="X1140" s="53">
        <v>155.53144551734115</v>
      </c>
      <c r="Y1140" s="54">
        <v>2950</v>
      </c>
      <c r="Z1140" s="54">
        <v>2950</v>
      </c>
      <c r="AA1140" s="54">
        <v>2950</v>
      </c>
      <c r="AB1140" s="51">
        <v>19</v>
      </c>
      <c r="AC1140" s="52">
        <v>0.6163120567375886</v>
      </c>
    </row>
    <row r="1141" spans="1:29" s="1" customFormat="1" x14ac:dyDescent="0.25">
      <c r="A1141" s="51" t="s">
        <v>2008</v>
      </c>
      <c r="B1141" s="51" t="s">
        <v>3601</v>
      </c>
      <c r="C1141" s="51">
        <v>17</v>
      </c>
      <c r="D1141" s="52">
        <v>0.53600000000000003</v>
      </c>
      <c r="E1141" s="52">
        <v>0.59034267912772587</v>
      </c>
      <c r="F1141" s="52">
        <v>0.65418326693227091</v>
      </c>
      <c r="G1141" s="52">
        <v>0.44400000000000001</v>
      </c>
      <c r="H1141" s="52">
        <v>0.56548162859980144</v>
      </c>
      <c r="I1141" s="52">
        <v>0.48980374608451066</v>
      </c>
      <c r="J1141" s="52">
        <v>0.73799999999999999</v>
      </c>
      <c r="K1141" s="52">
        <v>0.92291734197730957</v>
      </c>
      <c r="L1141" s="52">
        <v>0.62705622391357718</v>
      </c>
      <c r="M1141" s="53">
        <v>441.13</v>
      </c>
      <c r="N1141" s="53">
        <v>369.00504221388371</v>
      </c>
      <c r="O1141" s="53">
        <v>436.61991486986255</v>
      </c>
      <c r="P1141" s="53">
        <v>265.37</v>
      </c>
      <c r="Q1141" s="53">
        <v>226.09345684803003</v>
      </c>
      <c r="R1141" s="53">
        <v>341.05086874607497</v>
      </c>
      <c r="S1141" s="53">
        <v>175.76</v>
      </c>
      <c r="T1141" s="53">
        <v>142.91158536585365</v>
      </c>
      <c r="U1141" s="53">
        <v>95.569046123787587</v>
      </c>
      <c r="V1141" s="53">
        <v>195.82</v>
      </c>
      <c r="W1141" s="53">
        <v>208.66557223264542</v>
      </c>
      <c r="X1141" s="53">
        <v>213.85806991835881</v>
      </c>
      <c r="Y1141" s="54">
        <v>3690</v>
      </c>
      <c r="Z1141" s="54">
        <v>3840</v>
      </c>
      <c r="AA1141" s="54">
        <v>3880</v>
      </c>
      <c r="AB1141" s="51">
        <v>21</v>
      </c>
      <c r="AC1141" s="52">
        <v>5.9600997506234411E-2</v>
      </c>
    </row>
    <row r="1142" spans="1:29" s="1" customFormat="1" x14ac:dyDescent="0.25">
      <c r="A1142" s="51" t="s">
        <v>1825</v>
      </c>
      <c r="B1142" s="51" t="s">
        <v>3601</v>
      </c>
      <c r="C1142" s="51">
        <v>18</v>
      </c>
      <c r="D1142" s="52">
        <v>0.48</v>
      </c>
      <c r="E1142" s="52">
        <v>0.57652867451576151</v>
      </c>
      <c r="F1142" s="52">
        <v>0.60645724258289702</v>
      </c>
      <c r="G1142" s="52">
        <v>0.45500000000000002</v>
      </c>
      <c r="H1142" s="52">
        <v>0.78646339860691283</v>
      </c>
      <c r="I1142" s="52">
        <v>0.66696584265052827</v>
      </c>
      <c r="J1142" s="52">
        <v>0.85499999999999998</v>
      </c>
      <c r="K1142" s="52">
        <v>0.78646339860691283</v>
      </c>
      <c r="L1142" s="52">
        <v>0.66696584265052827</v>
      </c>
      <c r="M1142" s="53">
        <v>480.98</v>
      </c>
      <c r="N1142" s="53">
        <v>285.89785980521822</v>
      </c>
      <c r="O1142" s="53">
        <v>281.15356885364093</v>
      </c>
      <c r="P1142" s="53">
        <v>256.27</v>
      </c>
      <c r="Q1142" s="53">
        <v>285.89785980521822</v>
      </c>
      <c r="R1142" s="53">
        <v>281.15356885364093</v>
      </c>
      <c r="S1142" s="53">
        <v>224.72</v>
      </c>
      <c r="T1142" s="53">
        <v>0</v>
      </c>
      <c r="U1142" s="53">
        <v>0</v>
      </c>
      <c r="V1142" s="53">
        <v>219.05</v>
      </c>
      <c r="W1142" s="53">
        <v>224.84820247685462</v>
      </c>
      <c r="X1142" s="53">
        <v>187.51982696467195</v>
      </c>
      <c r="Y1142" s="54">
        <v>4000</v>
      </c>
      <c r="Z1142" s="54">
        <v>4000</v>
      </c>
      <c r="AA1142" s="54">
        <v>4135</v>
      </c>
      <c r="AB1142" s="51">
        <v>19</v>
      </c>
      <c r="AC1142" s="52">
        <v>0.41047619047619049</v>
      </c>
    </row>
    <row r="1143" spans="1:29" s="1" customFormat="1" x14ac:dyDescent="0.25">
      <c r="A1143" s="51" t="s">
        <v>55</v>
      </c>
      <c r="B1143" s="51" t="s">
        <v>3601</v>
      </c>
      <c r="C1143" s="51">
        <v>26</v>
      </c>
      <c r="D1143" s="52">
        <v>0.92799999999999994</v>
      </c>
      <c r="E1143" s="52">
        <v>0.94592138150420357</v>
      </c>
      <c r="F1143" s="52">
        <v>0.96584699453551914</v>
      </c>
      <c r="G1143" s="52">
        <v>0.8640000000000001</v>
      </c>
      <c r="H1143" s="52">
        <v>0.91468768564266778</v>
      </c>
      <c r="I1143" s="52">
        <v>0.82106378878396613</v>
      </c>
      <c r="J1143" s="52">
        <v>2.1819999999999999</v>
      </c>
      <c r="K1143" s="52">
        <v>2.4882345985574084</v>
      </c>
      <c r="L1143" s="52">
        <v>1.4703738055693361</v>
      </c>
      <c r="M1143" s="53">
        <v>230.51</v>
      </c>
      <c r="N1143" s="53">
        <v>217.69452049609509</v>
      </c>
      <c r="O1143" s="53">
        <v>249.48839613314624</v>
      </c>
      <c r="P1143" s="53">
        <v>91.28</v>
      </c>
      <c r="Q1143" s="53">
        <v>80.025612233311037</v>
      </c>
      <c r="R1143" s="53">
        <v>139.31551759887253</v>
      </c>
      <c r="S1143" s="53">
        <v>139.22999999999999</v>
      </c>
      <c r="T1143" s="53">
        <v>137.66890826278404</v>
      </c>
      <c r="U1143" s="53">
        <v>110.17287853427371</v>
      </c>
      <c r="V1143" s="53">
        <v>199.13</v>
      </c>
      <c r="W1143" s="53">
        <v>199.12249712966351</v>
      </c>
      <c r="X1143" s="53">
        <v>204.84588778671602</v>
      </c>
      <c r="Y1143" s="54">
        <v>3738</v>
      </c>
      <c r="Z1143" s="54">
        <v>3844</v>
      </c>
      <c r="AA1143" s="54">
        <v>3916</v>
      </c>
      <c r="AB1143" s="51">
        <v>26</v>
      </c>
      <c r="AC1143" s="37"/>
    </row>
    <row r="1144" spans="1:29" s="1" customFormat="1" x14ac:dyDescent="0.25">
      <c r="A1144" s="51" t="s">
        <v>945</v>
      </c>
      <c r="B1144" s="51" t="s">
        <v>3601</v>
      </c>
      <c r="C1144" s="51">
        <v>26</v>
      </c>
      <c r="D1144" s="52">
        <v>0.79200000000000004</v>
      </c>
      <c r="E1144" s="52">
        <v>0.81793881793881795</v>
      </c>
      <c r="F1144" s="52">
        <v>0.87810218978102195</v>
      </c>
      <c r="G1144" s="52">
        <v>0.81400000000000006</v>
      </c>
      <c r="H1144" s="52">
        <v>0.6713502109704641</v>
      </c>
      <c r="I1144" s="52">
        <v>0.39853949988935605</v>
      </c>
      <c r="J1144" s="52">
        <v>0.88700000000000001</v>
      </c>
      <c r="K1144" s="52">
        <v>0.75989206485660388</v>
      </c>
      <c r="L1144" s="52">
        <v>0.80437695399732034</v>
      </c>
      <c r="M1144" s="53">
        <v>167.4</v>
      </c>
      <c r="N1144" s="53">
        <v>207.71253286590709</v>
      </c>
      <c r="O1144" s="53">
        <v>376.91487882859923</v>
      </c>
      <c r="P1144" s="53">
        <v>153.72999999999999</v>
      </c>
      <c r="Q1144" s="53">
        <v>183.51007887817704</v>
      </c>
      <c r="R1144" s="53">
        <v>186.74760205736527</v>
      </c>
      <c r="S1144" s="53">
        <v>13.67</v>
      </c>
      <c r="T1144" s="53">
        <v>24.20245398773006</v>
      </c>
      <c r="U1144" s="53">
        <v>190.16727677123396</v>
      </c>
      <c r="V1144" s="53">
        <v>136.34</v>
      </c>
      <c r="W1144" s="53">
        <v>139.4478527607362</v>
      </c>
      <c r="X1144" s="53">
        <v>150.21546730920718</v>
      </c>
      <c r="Y1144" s="54">
        <v>2604</v>
      </c>
      <c r="Z1144" s="54">
        <v>2604</v>
      </c>
      <c r="AA1144" s="54">
        <v>2604</v>
      </c>
      <c r="AB1144" s="51">
        <v>25</v>
      </c>
      <c r="AC1144" s="52">
        <v>0</v>
      </c>
    </row>
    <row r="1145" spans="1:29" s="1" customFormat="1" x14ac:dyDescent="0.25">
      <c r="A1145" s="51" t="s">
        <v>1831</v>
      </c>
      <c r="B1145" s="51" t="s">
        <v>3601</v>
      </c>
      <c r="C1145" s="51">
        <v>26</v>
      </c>
      <c r="D1145" s="52">
        <v>0.94099999999999995</v>
      </c>
      <c r="E1145" s="52">
        <v>0.96001523229246</v>
      </c>
      <c r="F1145" s="52">
        <v>0.97443298969072167</v>
      </c>
      <c r="G1145" s="52">
        <v>0.29299999999999998</v>
      </c>
      <c r="H1145" s="52">
        <v>0.6396663304757102</v>
      </c>
      <c r="I1145" s="52">
        <v>0.58497313022748398</v>
      </c>
      <c r="J1145" s="52">
        <v>0.66500000000000004</v>
      </c>
      <c r="K1145" s="52">
        <v>0.6396663304757102</v>
      </c>
      <c r="L1145" s="52">
        <v>0.58497313022748387</v>
      </c>
      <c r="M1145" s="53">
        <v>440.57</v>
      </c>
      <c r="N1145" s="53">
        <v>208.32658492705156</v>
      </c>
      <c r="O1145" s="53">
        <v>235.60715322699645</v>
      </c>
      <c r="P1145" s="53">
        <v>194.06</v>
      </c>
      <c r="Q1145" s="53">
        <v>208.32658492705156</v>
      </c>
      <c r="R1145" s="53">
        <v>235.60715322699645</v>
      </c>
      <c r="S1145" s="53">
        <v>246.51</v>
      </c>
      <c r="T1145" s="53">
        <v>0</v>
      </c>
      <c r="U1145" s="53">
        <v>0</v>
      </c>
      <c r="V1145" s="53">
        <v>129.11000000000001</v>
      </c>
      <c r="W1145" s="53">
        <v>133.25950212082347</v>
      </c>
      <c r="X1145" s="53">
        <v>137.82385392718254</v>
      </c>
      <c r="Y1145" s="54">
        <v>2373</v>
      </c>
      <c r="Z1145" s="54">
        <v>2440</v>
      </c>
      <c r="AA1145" s="54">
        <v>2486</v>
      </c>
      <c r="AB1145" s="51">
        <v>26</v>
      </c>
      <c r="AC1145" s="52">
        <v>0.36574585635359114</v>
      </c>
    </row>
    <row r="1146" spans="1:29" s="1" customFormat="1" x14ac:dyDescent="0.25">
      <c r="A1146" s="51" t="s">
        <v>95</v>
      </c>
      <c r="B1146" s="51" t="s">
        <v>3601</v>
      </c>
      <c r="C1146" s="51">
        <v>28</v>
      </c>
      <c r="D1146" s="52">
        <v>0.94700000000000006</v>
      </c>
      <c r="E1146" s="52">
        <v>0.96166666666666667</v>
      </c>
      <c r="F1146" s="52">
        <v>0.96841097638800255</v>
      </c>
      <c r="G1146" s="52">
        <v>0.85499999999999998</v>
      </c>
      <c r="H1146" s="52">
        <v>0.94485377465427345</v>
      </c>
      <c r="I1146" s="52">
        <v>0.9601169129993159</v>
      </c>
      <c r="J1146" s="52">
        <v>1.0620000000000001</v>
      </c>
      <c r="K1146" s="52">
        <v>1.0064395387680356</v>
      </c>
      <c r="L1146" s="52">
        <v>0.9601169129993159</v>
      </c>
      <c r="M1146" s="53">
        <v>170.11</v>
      </c>
      <c r="N1146" s="53">
        <v>159.2869222945117</v>
      </c>
      <c r="O1146" s="53">
        <v>160.16534139012933</v>
      </c>
      <c r="P1146" s="53">
        <v>136.87</v>
      </c>
      <c r="Q1146" s="53">
        <v>149.53988191606533</v>
      </c>
      <c r="R1146" s="53">
        <v>160.16534139012933</v>
      </c>
      <c r="S1146" s="53">
        <v>33.24</v>
      </c>
      <c r="T1146" s="53">
        <v>9.7470403784463713</v>
      </c>
      <c r="U1146" s="53">
        <v>0</v>
      </c>
      <c r="V1146" s="53">
        <v>145.4</v>
      </c>
      <c r="W1146" s="53">
        <v>150.50284978303131</v>
      </c>
      <c r="X1146" s="53">
        <v>153.77745314497253</v>
      </c>
      <c r="Y1146" s="54">
        <v>2800</v>
      </c>
      <c r="Z1146" s="54">
        <v>2880</v>
      </c>
      <c r="AA1146" s="54">
        <v>2940</v>
      </c>
      <c r="AB1146" s="51">
        <v>8</v>
      </c>
      <c r="AC1146" s="52">
        <v>0.54973262032085557</v>
      </c>
    </row>
    <row r="1147" spans="1:29" s="1" customFormat="1" x14ac:dyDescent="0.25">
      <c r="A1147" s="51" t="s">
        <v>1834</v>
      </c>
      <c r="B1147" s="51" t="s">
        <v>3601</v>
      </c>
      <c r="C1147" s="51">
        <v>20</v>
      </c>
      <c r="D1147" s="52">
        <v>0.52500000000000002</v>
      </c>
      <c r="E1147" s="52">
        <v>0.6459668145227534</v>
      </c>
      <c r="F1147" s="52">
        <v>0.73338189765070116</v>
      </c>
      <c r="G1147" s="52">
        <v>0.52400000000000002</v>
      </c>
      <c r="H1147" s="52">
        <v>0.5329469503507045</v>
      </c>
      <c r="I1147" s="52">
        <v>0.53708648019745386</v>
      </c>
      <c r="J1147" s="52">
        <v>1.238</v>
      </c>
      <c r="K1147" s="52">
        <v>0.9117951858307034</v>
      </c>
      <c r="L1147" s="52">
        <v>0.85029066672345133</v>
      </c>
      <c r="M1147" s="53">
        <v>345.2</v>
      </c>
      <c r="N1147" s="53">
        <v>343.25360728284829</v>
      </c>
      <c r="O1147" s="53">
        <v>350.11219658065323</v>
      </c>
      <c r="P1147" s="53">
        <v>146.12</v>
      </c>
      <c r="Q1147" s="53">
        <v>200.63273643148938</v>
      </c>
      <c r="R1147" s="53">
        <v>221.1485256686469</v>
      </c>
      <c r="S1147" s="53">
        <v>199.07</v>
      </c>
      <c r="T1147" s="53">
        <v>142.62087085135892</v>
      </c>
      <c r="U1147" s="53">
        <v>128.96367091200634</v>
      </c>
      <c r="V1147" s="53">
        <v>180.91</v>
      </c>
      <c r="W1147" s="53">
        <v>182.93596319827239</v>
      </c>
      <c r="X1147" s="53">
        <v>188.04052733570205</v>
      </c>
      <c r="Y1147" s="54">
        <v>3600</v>
      </c>
      <c r="Z1147" s="54">
        <v>3600</v>
      </c>
      <c r="AA1147" s="54">
        <v>3600</v>
      </c>
      <c r="AB1147" s="51">
        <v>20</v>
      </c>
      <c r="AC1147" s="52">
        <v>0.57227272727272727</v>
      </c>
    </row>
    <row r="1148" spans="1:29" s="1" customFormat="1" x14ac:dyDescent="0.25">
      <c r="A1148" s="51" t="s">
        <v>421</v>
      </c>
      <c r="B1148" s="51" t="s">
        <v>3601</v>
      </c>
      <c r="C1148" s="51">
        <v>26</v>
      </c>
      <c r="D1148" s="52">
        <v>0.80900000000000005</v>
      </c>
      <c r="E1148" s="52">
        <v>0.85427423981640849</v>
      </c>
      <c r="F1148" s="52">
        <v>0.87909005920847616</v>
      </c>
      <c r="G1148" s="52">
        <v>0.33799999999999997</v>
      </c>
      <c r="H1148" s="52">
        <v>0.70049244729707294</v>
      </c>
      <c r="I1148" s="52">
        <v>0.62740326672099722</v>
      </c>
      <c r="J1148" s="52">
        <v>1.1479999999999999</v>
      </c>
      <c r="K1148" s="52">
        <v>0.70049244729707305</v>
      </c>
      <c r="L1148" s="52">
        <v>0.62740326672099722</v>
      </c>
      <c r="M1148" s="53">
        <v>543.86</v>
      </c>
      <c r="N1148" s="53">
        <v>275.67744838579284</v>
      </c>
      <c r="O1148" s="53">
        <v>319.74764008984539</v>
      </c>
      <c r="P1148" s="53">
        <v>160.02000000000001</v>
      </c>
      <c r="Q1148" s="53">
        <v>275.67744838579284</v>
      </c>
      <c r="R1148" s="53">
        <v>319.74764008984539</v>
      </c>
      <c r="S1148" s="53">
        <v>383.84</v>
      </c>
      <c r="T1148" s="53">
        <v>0</v>
      </c>
      <c r="U1148" s="53">
        <v>0</v>
      </c>
      <c r="V1148" s="53">
        <v>183.68</v>
      </c>
      <c r="W1148" s="53">
        <v>193.10997048437656</v>
      </c>
      <c r="X1148" s="53">
        <v>200.61071391869871</v>
      </c>
      <c r="Y1148" s="54">
        <v>3430</v>
      </c>
      <c r="Z1148" s="54">
        <v>3530</v>
      </c>
      <c r="AA1148" s="54">
        <v>3590</v>
      </c>
      <c r="AB1148" s="51">
        <v>18</v>
      </c>
      <c r="AC1148" s="52">
        <v>0.31826086956521737</v>
      </c>
    </row>
    <row r="1149" spans="1:29" s="1" customFormat="1" x14ac:dyDescent="0.25">
      <c r="A1149" s="51" t="s">
        <v>1840</v>
      </c>
      <c r="B1149" s="51" t="s">
        <v>3601</v>
      </c>
      <c r="C1149" s="51">
        <v>18</v>
      </c>
      <c r="D1149" s="52">
        <v>0.95099999999999996</v>
      </c>
      <c r="E1149" s="52">
        <v>1</v>
      </c>
      <c r="F1149" s="52">
        <v>0.99583333333333335</v>
      </c>
      <c r="G1149" s="52">
        <v>0.85799999999999998</v>
      </c>
      <c r="H1149" s="52">
        <v>0.78866216445186743</v>
      </c>
      <c r="I1149" s="52">
        <v>0.9367481179501288</v>
      </c>
      <c r="J1149" s="52">
        <v>0.85799999999999998</v>
      </c>
      <c r="K1149" s="52">
        <v>0.78866216445186743</v>
      </c>
      <c r="L1149" s="52">
        <v>0.9367481179501288</v>
      </c>
      <c r="M1149" s="53">
        <v>236.55</v>
      </c>
      <c r="N1149" s="53">
        <v>266.8988106389989</v>
      </c>
      <c r="O1149" s="53">
        <v>228.32685180426353</v>
      </c>
      <c r="P1149" s="53">
        <v>236.55</v>
      </c>
      <c r="Q1149" s="53">
        <v>266.8988106389989</v>
      </c>
      <c r="R1149" s="53">
        <v>228.32685180426353</v>
      </c>
      <c r="S1149" s="53">
        <v>0</v>
      </c>
      <c r="T1149" s="53">
        <v>0</v>
      </c>
      <c r="U1149" s="53">
        <v>0</v>
      </c>
      <c r="V1149" s="53">
        <v>202.93</v>
      </c>
      <c r="W1149" s="53">
        <v>210.49299368818197</v>
      </c>
      <c r="X1149" s="53">
        <v>213.88474870512184</v>
      </c>
      <c r="Y1149" s="54">
        <v>3780</v>
      </c>
      <c r="Z1149" s="54">
        <v>3888</v>
      </c>
      <c r="AA1149" s="54">
        <v>3960</v>
      </c>
      <c r="AB1149" s="51">
        <v>19</v>
      </c>
      <c r="AC1149" s="52">
        <v>0.78666666666666663</v>
      </c>
    </row>
    <row r="1150" spans="1:29" s="1" customFormat="1" x14ac:dyDescent="0.25">
      <c r="A1150" s="51" t="s">
        <v>2009</v>
      </c>
      <c r="B1150" s="51" t="s">
        <v>3601</v>
      </c>
      <c r="C1150" s="51">
        <v>18</v>
      </c>
      <c r="D1150" s="52">
        <v>0.82099999999999995</v>
      </c>
      <c r="E1150" s="52">
        <v>0.86486486486486491</v>
      </c>
      <c r="F1150" s="52">
        <v>0.91204287515762927</v>
      </c>
      <c r="G1150" s="52">
        <v>1.1000000000000001</v>
      </c>
      <c r="H1150" s="52">
        <v>0.79187702265372173</v>
      </c>
      <c r="I1150" s="52">
        <v>0.71161487306035387</v>
      </c>
      <c r="J1150" s="52">
        <v>1.1000000000000001</v>
      </c>
      <c r="K1150" s="52">
        <v>0.79187702265372173</v>
      </c>
      <c r="L1150" s="52">
        <v>0.71161487306035387</v>
      </c>
      <c r="M1150" s="53">
        <v>180.98</v>
      </c>
      <c r="N1150" s="53">
        <v>261.92544872745765</v>
      </c>
      <c r="O1150" s="53">
        <v>287.3367063658979</v>
      </c>
      <c r="P1150" s="53">
        <v>180.98</v>
      </c>
      <c r="Q1150" s="53">
        <v>261.92544872745765</v>
      </c>
      <c r="R1150" s="53">
        <v>287.3367063658979</v>
      </c>
      <c r="S1150" s="53">
        <v>0</v>
      </c>
      <c r="T1150" s="53">
        <v>0</v>
      </c>
      <c r="U1150" s="53">
        <v>0</v>
      </c>
      <c r="V1150" s="53">
        <v>199.06</v>
      </c>
      <c r="W1150" s="53">
        <v>207.41274449553921</v>
      </c>
      <c r="X1150" s="53">
        <v>204.47307382614861</v>
      </c>
      <c r="Y1150" s="54">
        <v>3780</v>
      </c>
      <c r="Z1150" s="54">
        <v>3880</v>
      </c>
      <c r="AA1150" s="54">
        <v>3960</v>
      </c>
      <c r="AB1150" s="51">
        <v>8</v>
      </c>
      <c r="AC1150" s="52">
        <v>0.65074626865671636</v>
      </c>
    </row>
    <row r="1151" spans="1:29" s="1" customFormat="1" x14ac:dyDescent="0.25">
      <c r="A1151" s="51" t="s">
        <v>1843</v>
      </c>
      <c r="B1151" s="51" t="s">
        <v>3601</v>
      </c>
      <c r="C1151" s="51">
        <v>30</v>
      </c>
      <c r="D1151" s="52">
        <v>0.91599999999999993</v>
      </c>
      <c r="E1151" s="52">
        <v>0.92230026338893767</v>
      </c>
      <c r="F1151" s="52">
        <v>0.9316278361504492</v>
      </c>
      <c r="G1151" s="52">
        <v>0.61699999999999999</v>
      </c>
      <c r="H1151" s="52">
        <v>0.71014013501878037</v>
      </c>
      <c r="I1151" s="52">
        <v>0.73449251594604226</v>
      </c>
      <c r="J1151" s="52">
        <v>1.5619999999999998</v>
      </c>
      <c r="K1151" s="52">
        <v>1.404056104511306</v>
      </c>
      <c r="L1151" s="52">
        <v>1.229108086829378</v>
      </c>
      <c r="M1151" s="53">
        <v>277.33999999999997</v>
      </c>
      <c r="N1151" s="53">
        <v>248.80621945691524</v>
      </c>
      <c r="O1151" s="53">
        <v>248.5155014222791</v>
      </c>
      <c r="P1151" s="53">
        <v>109.51</v>
      </c>
      <c r="Q1151" s="53">
        <v>125.84061399750377</v>
      </c>
      <c r="R1151" s="53">
        <v>148.50831903816186</v>
      </c>
      <c r="S1151" s="53">
        <v>167.83</v>
      </c>
      <c r="T1151" s="53">
        <v>122.96560545941146</v>
      </c>
      <c r="U1151" s="53">
        <v>100.00718238411724</v>
      </c>
      <c r="V1151" s="53">
        <v>171</v>
      </c>
      <c r="W1151" s="53">
        <v>176.68728227864608</v>
      </c>
      <c r="X1151" s="53">
        <v>182.53277589124201</v>
      </c>
      <c r="Y1151" s="54">
        <v>3360</v>
      </c>
      <c r="Z1151" s="54">
        <v>3450</v>
      </c>
      <c r="AA1151" s="54">
        <v>3520</v>
      </c>
      <c r="AB1151" s="51">
        <v>16</v>
      </c>
      <c r="AC1151" s="52">
        <v>0.59690476190476194</v>
      </c>
    </row>
    <row r="1152" spans="1:29" s="1" customFormat="1" x14ac:dyDescent="0.25">
      <c r="A1152" s="51" t="s">
        <v>1443</v>
      </c>
      <c r="B1152" s="51" t="s">
        <v>3601</v>
      </c>
      <c r="C1152" s="51">
        <v>22</v>
      </c>
      <c r="D1152" s="52">
        <v>0.71200000000000008</v>
      </c>
      <c r="E1152" s="52">
        <v>0.74520804114071992</v>
      </c>
      <c r="F1152" s="52">
        <v>0.72696462613852997</v>
      </c>
      <c r="G1152" s="52">
        <v>0.61199999999999999</v>
      </c>
      <c r="H1152" s="52">
        <v>0.58957150909019418</v>
      </c>
      <c r="I1152" s="52">
        <v>0.75012116419661756</v>
      </c>
      <c r="J1152" s="52">
        <v>0.61199999999999999</v>
      </c>
      <c r="K1152" s="52">
        <v>0.58957150909019407</v>
      </c>
      <c r="L1152" s="52">
        <v>0.75012116419661756</v>
      </c>
      <c r="M1152" s="53">
        <v>241.13</v>
      </c>
      <c r="N1152" s="53">
        <v>253.57304296958094</v>
      </c>
      <c r="O1152" s="53">
        <v>240.56011855269981</v>
      </c>
      <c r="P1152" s="53">
        <v>241.13</v>
      </c>
      <c r="Q1152" s="53">
        <v>253.57304296958094</v>
      </c>
      <c r="R1152" s="53">
        <v>240.56011855269981</v>
      </c>
      <c r="S1152" s="53">
        <v>0</v>
      </c>
      <c r="T1152" s="53">
        <v>0</v>
      </c>
      <c r="U1152" s="53">
        <v>0</v>
      </c>
      <c r="V1152" s="53">
        <v>147.46</v>
      </c>
      <c r="W1152" s="53">
        <v>149.49944160816847</v>
      </c>
      <c r="X1152" s="53">
        <v>180.44923618802753</v>
      </c>
      <c r="Y1152" s="54">
        <v>2800</v>
      </c>
      <c r="Z1152" s="54">
        <v>2800</v>
      </c>
      <c r="AA1152" s="54">
        <v>3317</v>
      </c>
      <c r="AB1152" s="51">
        <v>5</v>
      </c>
      <c r="AC1152" s="52">
        <v>0.57342657342657344</v>
      </c>
    </row>
    <row r="1153" spans="1:29" s="1" customFormat="1" x14ac:dyDescent="0.25">
      <c r="A1153" s="51" t="s">
        <v>1852</v>
      </c>
      <c r="B1153" s="51" t="s">
        <v>3601</v>
      </c>
      <c r="C1153" s="51">
        <v>26</v>
      </c>
      <c r="D1153" s="52">
        <v>0.71499999999999997</v>
      </c>
      <c r="E1153" s="52">
        <v>0.76619144602851319</v>
      </c>
      <c r="F1153" s="52">
        <v>0.82320441988950277</v>
      </c>
      <c r="G1153" s="52">
        <v>0.46700000000000003</v>
      </c>
      <c r="H1153" s="52">
        <v>0.24951431213540098</v>
      </c>
      <c r="I1153" s="52">
        <v>0.26215149727098391</v>
      </c>
      <c r="J1153" s="52">
        <v>1.4950000000000001</v>
      </c>
      <c r="K1153" s="52">
        <v>1.1077745832298063</v>
      </c>
      <c r="L1153" s="52">
        <v>0.96269891172914146</v>
      </c>
      <c r="M1153" s="53">
        <v>406.78</v>
      </c>
      <c r="N1153" s="53">
        <v>788.2369746098633</v>
      </c>
      <c r="O1153" s="53">
        <v>769.75047548755208</v>
      </c>
      <c r="P1153" s="53">
        <v>126.98</v>
      </c>
      <c r="Q1153" s="53">
        <v>177.54190202310258</v>
      </c>
      <c r="R1153" s="53">
        <v>209.60991771733532</v>
      </c>
      <c r="S1153" s="53">
        <v>279.8</v>
      </c>
      <c r="T1153" s="53">
        <v>610.69507258676072</v>
      </c>
      <c r="U1153" s="53">
        <v>560.14055777021679</v>
      </c>
      <c r="V1153" s="53">
        <v>189.88</v>
      </c>
      <c r="W1153" s="53">
        <v>196.67640651946957</v>
      </c>
      <c r="X1153" s="53">
        <v>201.7912396741136</v>
      </c>
      <c r="Y1153" s="54">
        <v>3730</v>
      </c>
      <c r="Z1153" s="54">
        <v>3840</v>
      </c>
      <c r="AA1153" s="54">
        <v>3910</v>
      </c>
      <c r="AB1153" s="51">
        <v>26</v>
      </c>
      <c r="AC1153" s="52">
        <v>0.46638010439054345</v>
      </c>
    </row>
    <row r="1154" spans="1:29" s="1" customFormat="1" x14ac:dyDescent="0.25">
      <c r="A1154" s="51" t="s">
        <v>1855</v>
      </c>
      <c r="B1154" s="51" t="s">
        <v>3601</v>
      </c>
      <c r="C1154" s="51">
        <v>23</v>
      </c>
      <c r="D1154" s="52">
        <v>0.70400000000000007</v>
      </c>
      <c r="E1154" s="52">
        <v>0.7911111111111111</v>
      </c>
      <c r="F1154" s="52">
        <v>0.85380116959064323</v>
      </c>
      <c r="G1154" s="52">
        <v>0.34899999999999998</v>
      </c>
      <c r="H1154" s="52">
        <v>0.47802419698874332</v>
      </c>
      <c r="I1154" s="52">
        <v>0.51411431547815045</v>
      </c>
      <c r="J1154" s="52">
        <v>0.93400000000000005</v>
      </c>
      <c r="K1154" s="52">
        <v>1.0817907988569369</v>
      </c>
      <c r="L1154" s="52">
        <v>1.0440872504437906</v>
      </c>
      <c r="M1154" s="53">
        <v>692.65</v>
      </c>
      <c r="N1154" s="53">
        <v>527.23488608521188</v>
      </c>
      <c r="O1154" s="53">
        <v>501.05894069932083</v>
      </c>
      <c r="P1154" s="53">
        <v>259.04000000000002</v>
      </c>
      <c r="Q1154" s="53">
        <v>232.97575955687643</v>
      </c>
      <c r="R1154" s="53">
        <v>246.72418344572705</v>
      </c>
      <c r="S1154" s="53">
        <v>433.62</v>
      </c>
      <c r="T1154" s="53">
        <v>294.25912652833551</v>
      </c>
      <c r="U1154" s="53">
        <v>254.33475725359381</v>
      </c>
      <c r="V1154" s="53">
        <v>242.04</v>
      </c>
      <c r="W1154" s="53">
        <v>252.03103304533499</v>
      </c>
      <c r="X1154" s="53">
        <v>257.60157431183853</v>
      </c>
      <c r="Y1154" s="54">
        <v>4042</v>
      </c>
      <c r="Z1154" s="54">
        <v>4158</v>
      </c>
      <c r="AA1154" s="54">
        <v>4238</v>
      </c>
      <c r="AB1154" s="51">
        <v>24</v>
      </c>
      <c r="AC1154" s="52">
        <v>0.87557251908396949</v>
      </c>
    </row>
    <row r="1155" spans="1:29" s="1" customFormat="1" x14ac:dyDescent="0.25">
      <c r="A1155" s="51" t="s">
        <v>340</v>
      </c>
      <c r="B1155" s="51" t="s">
        <v>3601</v>
      </c>
      <c r="C1155" s="51">
        <v>21</v>
      </c>
      <c r="D1155" s="52">
        <v>0.54500000000000004</v>
      </c>
      <c r="E1155" s="52">
        <v>0.65767313971472763</v>
      </c>
      <c r="F1155" s="52">
        <v>0.70158613057912211</v>
      </c>
      <c r="G1155" s="52">
        <v>0.23199999999999998</v>
      </c>
      <c r="H1155" s="52">
        <v>0.20478381740200244</v>
      </c>
      <c r="I1155" s="52">
        <v>0.19238225668753559</v>
      </c>
      <c r="J1155" s="52">
        <v>1.079</v>
      </c>
      <c r="K1155" s="52">
        <v>1.0079456683561667</v>
      </c>
      <c r="L1155" s="52">
        <v>0.95970365550692072</v>
      </c>
      <c r="M1155" s="53">
        <v>860.92</v>
      </c>
      <c r="N1155" s="53">
        <v>998.8288688910236</v>
      </c>
      <c r="O1155" s="53">
        <v>1084.9027477616548</v>
      </c>
      <c r="P1155" s="53">
        <v>185.39</v>
      </c>
      <c r="Q1155" s="53">
        <v>202.93156181365777</v>
      </c>
      <c r="R1155" s="53">
        <v>217.47967479674796</v>
      </c>
      <c r="S1155" s="53">
        <v>675.53</v>
      </c>
      <c r="T1155" s="53">
        <v>795.89730707736589</v>
      </c>
      <c r="U1155" s="53">
        <v>867.42307296490685</v>
      </c>
      <c r="V1155" s="53">
        <v>200.11</v>
      </c>
      <c r="W1155" s="53">
        <v>204.54398870282802</v>
      </c>
      <c r="X1155" s="53">
        <v>208.71603890089534</v>
      </c>
      <c r="Y1155" s="54">
        <v>3885</v>
      </c>
      <c r="Z1155" s="54">
        <v>3996</v>
      </c>
      <c r="AA1155" s="54">
        <v>4070</v>
      </c>
      <c r="AB1155" s="51">
        <v>22</v>
      </c>
      <c r="AC1155" s="52">
        <v>0.39927272727272728</v>
      </c>
    </row>
    <row r="1156" spans="1:29" s="1" customFormat="1" x14ac:dyDescent="0.25">
      <c r="A1156" s="51" t="s">
        <v>1709</v>
      </c>
      <c r="B1156" s="51" t="s">
        <v>3601</v>
      </c>
      <c r="C1156" s="51">
        <v>16</v>
      </c>
      <c r="D1156" s="52">
        <v>0.33</v>
      </c>
      <c r="E1156" s="52">
        <v>0.37589351737737242</v>
      </c>
      <c r="F1156" s="52">
        <v>0.44282352941176473</v>
      </c>
      <c r="G1156" s="52">
        <v>0.122</v>
      </c>
      <c r="H1156" s="52">
        <v>0.25489567847439382</v>
      </c>
      <c r="I1156" s="52">
        <v>0.62526678308110206</v>
      </c>
      <c r="J1156" s="52">
        <v>0.52900000000000003</v>
      </c>
      <c r="K1156" s="52">
        <v>0.55459818191958055</v>
      </c>
      <c r="L1156" s="52">
        <v>0.62526678308110206</v>
      </c>
      <c r="M1156" s="53">
        <v>1232.18</v>
      </c>
      <c r="N1156" s="53">
        <v>606.08508555937897</v>
      </c>
      <c r="O1156" s="53">
        <v>253.591812635308</v>
      </c>
      <c r="P1156" s="53">
        <v>284.14999999999998</v>
      </c>
      <c r="Q1156" s="53">
        <v>278.55927793010773</v>
      </c>
      <c r="R1156" s="53">
        <v>253.591812635308</v>
      </c>
      <c r="S1156" s="53">
        <v>948.03</v>
      </c>
      <c r="T1156" s="53">
        <v>327.52580762927118</v>
      </c>
      <c r="U1156" s="53">
        <v>0</v>
      </c>
      <c r="V1156" s="53">
        <v>150.27000000000001</v>
      </c>
      <c r="W1156" s="53">
        <v>154.4884690968689</v>
      </c>
      <c r="X1156" s="53">
        <v>158.5625369021846</v>
      </c>
      <c r="Y1156" s="54">
        <v>2898</v>
      </c>
      <c r="Z1156" s="54">
        <v>2980</v>
      </c>
      <c r="AA1156" s="54">
        <v>2980</v>
      </c>
      <c r="AB1156" s="51">
        <v>16</v>
      </c>
      <c r="AC1156" s="52">
        <v>0.38800000000000001</v>
      </c>
    </row>
    <row r="1157" spans="1:29" s="1" customFormat="1" x14ac:dyDescent="0.25">
      <c r="A1157" s="51" t="s">
        <v>1626</v>
      </c>
      <c r="B1157" s="51" t="s">
        <v>3601</v>
      </c>
      <c r="C1157" s="51">
        <v>20</v>
      </c>
      <c r="D1157" s="52">
        <v>0.35799999999999998</v>
      </c>
      <c r="E1157" s="52">
        <v>0.38458674609084142</v>
      </c>
      <c r="F1157" s="52">
        <v>0.44508086253369272</v>
      </c>
      <c r="G1157" s="52">
        <v>0.16899999999999998</v>
      </c>
      <c r="H1157" s="52">
        <v>0.17813656239488732</v>
      </c>
      <c r="I1157" s="52">
        <v>0.50470788428814517</v>
      </c>
      <c r="J1157" s="52">
        <v>0.79</v>
      </c>
      <c r="K1157" s="52">
        <v>0.63135306973971783</v>
      </c>
      <c r="L1157" s="52">
        <v>0.50470788428814517</v>
      </c>
      <c r="M1157" s="53">
        <v>676.51</v>
      </c>
      <c r="N1157" s="53">
        <v>671.98083283732774</v>
      </c>
      <c r="O1157" s="53">
        <v>251.03053516634512</v>
      </c>
      <c r="P1157" s="53">
        <v>144.81</v>
      </c>
      <c r="Q1157" s="53">
        <v>189.59970465692737</v>
      </c>
      <c r="R1157" s="53">
        <v>251.03053516634512</v>
      </c>
      <c r="S1157" s="53">
        <v>531.70000000000005</v>
      </c>
      <c r="T1157" s="53">
        <v>482.38112818040037</v>
      </c>
      <c r="U1157" s="53">
        <v>0</v>
      </c>
      <c r="V1157" s="53">
        <v>114.45</v>
      </c>
      <c r="W1157" s="53">
        <v>119.70435555689498</v>
      </c>
      <c r="X1157" s="53">
        <v>126.69709029552688</v>
      </c>
      <c r="Y1157" s="54">
        <v>2200</v>
      </c>
      <c r="Z1157" s="54">
        <v>2254</v>
      </c>
      <c r="AA1157" s="54">
        <v>2297</v>
      </c>
      <c r="AB1157" s="51">
        <v>20</v>
      </c>
      <c r="AC1157" s="52">
        <v>0.33679999999999999</v>
      </c>
    </row>
    <row r="1158" spans="1:29" s="1" customFormat="1" x14ac:dyDescent="0.25">
      <c r="A1158" s="51" t="s">
        <v>1033</v>
      </c>
      <c r="B1158" s="51" t="s">
        <v>3601</v>
      </c>
      <c r="C1158" s="51">
        <v>20</v>
      </c>
      <c r="D1158" s="52">
        <v>0.55000000000000004</v>
      </c>
      <c r="E1158" s="52">
        <v>0.62714337832907696</v>
      </c>
      <c r="F1158" s="52">
        <v>0.6700234978180597</v>
      </c>
      <c r="G1158" s="52">
        <v>0.16</v>
      </c>
      <c r="H1158" s="52">
        <v>0.19020743025048731</v>
      </c>
      <c r="I1158" s="52">
        <v>0.63180916452567559</v>
      </c>
      <c r="J1158" s="52">
        <v>0.54799999999999993</v>
      </c>
      <c r="K1158" s="52">
        <v>0.7186194768080898</v>
      </c>
      <c r="L1158" s="52">
        <v>1.0262810353935554</v>
      </c>
      <c r="M1158" s="53">
        <v>834.97</v>
      </c>
      <c r="N1158" s="53">
        <v>730.25669352397244</v>
      </c>
      <c r="O1158" s="53">
        <v>280.77175937762519</v>
      </c>
      <c r="P1158" s="53">
        <v>243.11</v>
      </c>
      <c r="Q1158" s="53">
        <v>193.28762103049198</v>
      </c>
      <c r="R1158" s="53">
        <v>172.85145549508746</v>
      </c>
      <c r="S1158" s="53">
        <v>591.86</v>
      </c>
      <c r="T1158" s="53">
        <v>536.96907249348044</v>
      </c>
      <c r="U1158" s="53">
        <v>107.92030388253771</v>
      </c>
      <c r="V1158" s="53">
        <v>133.31</v>
      </c>
      <c r="W1158" s="53">
        <v>138.90024909841247</v>
      </c>
      <c r="X1158" s="53">
        <v>177.39417071478141</v>
      </c>
      <c r="Y1158" s="54">
        <v>2520</v>
      </c>
      <c r="Z1158" s="54">
        <v>2592</v>
      </c>
      <c r="AA1158" s="54">
        <v>3300</v>
      </c>
      <c r="AB1158" s="51">
        <v>20</v>
      </c>
      <c r="AC1158" s="52">
        <v>0.52545454545454551</v>
      </c>
    </row>
    <row r="1159" spans="1:29" s="1" customFormat="1" x14ac:dyDescent="0.25">
      <c r="A1159" s="51" t="s">
        <v>1003</v>
      </c>
      <c r="B1159" s="51" t="s">
        <v>3601</v>
      </c>
      <c r="C1159" s="51">
        <v>28</v>
      </c>
      <c r="D1159" s="52">
        <v>0.78500000000000003</v>
      </c>
      <c r="E1159" s="52">
        <v>0.76274209989806319</v>
      </c>
      <c r="F1159" s="52">
        <v>0.90181479758026994</v>
      </c>
      <c r="G1159" s="52">
        <v>0.35100000000000003</v>
      </c>
      <c r="H1159" s="52">
        <v>0.3781219581315689</v>
      </c>
      <c r="I1159" s="52">
        <v>0.48980477223427332</v>
      </c>
      <c r="J1159" s="52">
        <v>0.59099999999999997</v>
      </c>
      <c r="K1159" s="52">
        <v>0.58000378000377995</v>
      </c>
      <c r="L1159" s="52">
        <v>0.69177322019006227</v>
      </c>
      <c r="M1159" s="53">
        <v>351.38</v>
      </c>
      <c r="N1159" s="53">
        <v>339.16161358669081</v>
      </c>
      <c r="O1159" s="53">
        <v>263.19304557646524</v>
      </c>
      <c r="P1159" s="53">
        <v>208.88</v>
      </c>
      <c r="Q1159" s="53">
        <v>221.10968561554245</v>
      </c>
      <c r="R1159" s="53">
        <v>186.35183609276874</v>
      </c>
      <c r="S1159" s="53">
        <v>142.5</v>
      </c>
      <c r="T1159" s="53">
        <v>118.05192797114834</v>
      </c>
      <c r="U1159" s="53">
        <v>76.841209483696531</v>
      </c>
      <c r="V1159" s="53">
        <v>123.36</v>
      </c>
      <c r="W1159" s="53">
        <v>128.24445345246204</v>
      </c>
      <c r="X1159" s="53">
        <v>128.91320974222529</v>
      </c>
      <c r="Y1159" s="54">
        <v>2310</v>
      </c>
      <c r="Z1159" s="54">
        <v>2376</v>
      </c>
      <c r="AA1159" s="54">
        <v>2420</v>
      </c>
      <c r="AB1159" s="51">
        <v>30</v>
      </c>
      <c r="AC1159" s="37"/>
    </row>
    <row r="1160" spans="1:29" s="1" customFormat="1" x14ac:dyDescent="0.25">
      <c r="A1160" s="51" t="s">
        <v>1859</v>
      </c>
      <c r="B1160" s="51" t="s">
        <v>3601</v>
      </c>
      <c r="C1160" s="51">
        <v>20</v>
      </c>
      <c r="D1160" s="52">
        <v>0.502</v>
      </c>
      <c r="E1160" s="52">
        <v>0.64374310915104738</v>
      </c>
      <c r="F1160" s="52">
        <v>0.69578392621870888</v>
      </c>
      <c r="G1160" s="52">
        <v>0.17800000000000002</v>
      </c>
      <c r="H1160" s="52">
        <v>0.34435482308571574</v>
      </c>
      <c r="I1160" s="52">
        <v>0.37976708054260833</v>
      </c>
      <c r="J1160" s="52">
        <v>0.60599999999999998</v>
      </c>
      <c r="K1160" s="52">
        <v>0.65917126115657532</v>
      </c>
      <c r="L1160" s="52">
        <v>0.61933759887577056</v>
      </c>
      <c r="M1160" s="53">
        <v>723.42</v>
      </c>
      <c r="N1160" s="53">
        <v>402.1258141250039</v>
      </c>
      <c r="O1160" s="53">
        <v>376.38022791266786</v>
      </c>
      <c r="P1160" s="53">
        <v>212.68</v>
      </c>
      <c r="Q1160" s="53">
        <v>210.07281679460678</v>
      </c>
      <c r="R1160" s="53">
        <v>230.7898318910658</v>
      </c>
      <c r="S1160" s="53">
        <v>510.74</v>
      </c>
      <c r="T1160" s="53">
        <v>192.05299733039712</v>
      </c>
      <c r="U1160" s="53">
        <v>145.59039602160206</v>
      </c>
      <c r="V1160" s="53">
        <v>128.84</v>
      </c>
      <c r="W1160" s="53">
        <v>138.47396358121514</v>
      </c>
      <c r="X1160" s="53">
        <v>142.93682032835542</v>
      </c>
      <c r="Y1160" s="54">
        <v>2520</v>
      </c>
      <c r="Z1160" s="54">
        <v>2592</v>
      </c>
      <c r="AA1160" s="54">
        <v>2640</v>
      </c>
      <c r="AB1160" s="51">
        <v>17</v>
      </c>
      <c r="AC1160" s="52">
        <v>0.30388888888888888</v>
      </c>
    </row>
    <row r="1161" spans="1:29" s="1" customFormat="1" x14ac:dyDescent="0.25">
      <c r="A1161" s="51" t="s">
        <v>1320</v>
      </c>
      <c r="B1161" s="51" t="s">
        <v>3601</v>
      </c>
      <c r="C1161" s="51">
        <v>30</v>
      </c>
      <c r="D1161" s="52">
        <v>0.85599999999999998</v>
      </c>
      <c r="E1161" s="52">
        <v>0.91374298654769148</v>
      </c>
      <c r="F1161" s="52">
        <v>0.99391604137091871</v>
      </c>
      <c r="G1161" s="52">
        <v>0.21199999999999999</v>
      </c>
      <c r="H1161" s="52">
        <v>0.23644942326543217</v>
      </c>
      <c r="I1161" s="52">
        <v>0.33889599501613793</v>
      </c>
      <c r="J1161" s="52">
        <v>0.67200000000000004</v>
      </c>
      <c r="K1161" s="52">
        <v>0.72227919234594995</v>
      </c>
      <c r="L1161" s="52">
        <v>0.80928591023233243</v>
      </c>
      <c r="M1161" s="53">
        <v>690.9</v>
      </c>
      <c r="N1161" s="53">
        <v>638.8289008936365</v>
      </c>
      <c r="O1161" s="53">
        <v>454.78941445967132</v>
      </c>
      <c r="P1161" s="53">
        <v>218.56</v>
      </c>
      <c r="Q1161" s="53">
        <v>209.13066135960557</v>
      </c>
      <c r="R1161" s="53">
        <v>190.4472933327975</v>
      </c>
      <c r="S1161" s="53">
        <v>472.34</v>
      </c>
      <c r="T1161" s="53">
        <v>429.6982395340309</v>
      </c>
      <c r="U1161" s="53">
        <v>264.34212112687379</v>
      </c>
      <c r="V1161" s="53">
        <v>146.81</v>
      </c>
      <c r="W1161" s="53">
        <v>151.05072518159028</v>
      </c>
      <c r="X1161" s="53">
        <v>154.12631113611704</v>
      </c>
      <c r="Y1161" s="54">
        <v>2520</v>
      </c>
      <c r="Z1161" s="54">
        <v>2592</v>
      </c>
      <c r="AA1161" s="54">
        <v>2640</v>
      </c>
      <c r="AB1161" s="51">
        <v>30</v>
      </c>
      <c r="AC1161" s="37"/>
    </row>
    <row r="1162" spans="1:29" s="1" customFormat="1" x14ac:dyDescent="0.25">
      <c r="A1162" s="51" t="s">
        <v>887</v>
      </c>
      <c r="B1162" s="51" t="s">
        <v>3601</v>
      </c>
      <c r="C1162" s="51">
        <v>23</v>
      </c>
      <c r="D1162" s="52">
        <v>0.36099999999999999</v>
      </c>
      <c r="E1162" s="52">
        <v>0.52031760859411491</v>
      </c>
      <c r="F1162" s="52">
        <v>0.82330668910391247</v>
      </c>
      <c r="G1162" s="52">
        <v>0.109</v>
      </c>
      <c r="H1162" s="52">
        <v>0.80744848014160064</v>
      </c>
      <c r="I1162" s="52">
        <v>0.99356650033531491</v>
      </c>
      <c r="J1162" s="52">
        <v>0.109</v>
      </c>
      <c r="K1162" s="52">
        <v>0.80744848014160064</v>
      </c>
      <c r="L1162" s="52">
        <v>1.2470895394624208</v>
      </c>
      <c r="M1162" s="53">
        <v>1946.22</v>
      </c>
      <c r="N1162" s="53">
        <v>250.52147669530828</v>
      </c>
      <c r="O1162" s="53">
        <v>213.03794035315428</v>
      </c>
      <c r="P1162" s="53">
        <v>1946.22</v>
      </c>
      <c r="Q1162" s="53">
        <v>250.52147669530828</v>
      </c>
      <c r="R1162" s="53">
        <v>169.72908050096376</v>
      </c>
      <c r="S1162" s="53">
        <v>0</v>
      </c>
      <c r="T1162" s="53">
        <v>0</v>
      </c>
      <c r="U1162" s="53">
        <v>43.308859852190508</v>
      </c>
      <c r="V1162" s="53">
        <v>211.89</v>
      </c>
      <c r="W1162" s="53">
        <v>202.28318560045611</v>
      </c>
      <c r="X1162" s="53">
        <v>211.66736083532706</v>
      </c>
      <c r="Y1162" s="54">
        <v>3255</v>
      </c>
      <c r="Z1162" s="54">
        <v>3225</v>
      </c>
      <c r="AA1162" s="54">
        <v>3410</v>
      </c>
      <c r="AB1162" s="51">
        <v>15</v>
      </c>
      <c r="AC1162" s="52">
        <v>0.59450000000000003</v>
      </c>
    </row>
    <row r="1163" spans="1:29" s="1" customFormat="1" x14ac:dyDescent="0.25">
      <c r="A1163" s="51" t="s">
        <v>114</v>
      </c>
      <c r="B1163" s="51" t="s">
        <v>3601</v>
      </c>
      <c r="C1163" s="51">
        <v>24</v>
      </c>
      <c r="D1163" s="52">
        <v>0.64300000000000002</v>
      </c>
      <c r="E1163" s="52">
        <v>0.68677619175868565</v>
      </c>
      <c r="F1163" s="52">
        <v>0.72031797589537572</v>
      </c>
      <c r="G1163" s="52">
        <v>0.36099999999999999</v>
      </c>
      <c r="H1163" s="52">
        <v>0.71852840024788422</v>
      </c>
      <c r="I1163" s="52">
        <v>1.0090400296100226</v>
      </c>
      <c r="J1163" s="52">
        <v>1.054</v>
      </c>
      <c r="K1163" s="52">
        <v>1.4388469444786525</v>
      </c>
      <c r="L1163" s="52">
        <v>1.0858584334622789</v>
      </c>
      <c r="M1163" s="53">
        <v>525.89</v>
      </c>
      <c r="N1163" s="53">
        <v>271.89659674247326</v>
      </c>
      <c r="O1163" s="53">
        <v>199.84444414558592</v>
      </c>
      <c r="P1163" s="53">
        <v>180.18</v>
      </c>
      <c r="Q1163" s="53">
        <v>135.77915805423038</v>
      </c>
      <c r="R1163" s="53">
        <v>185.70656876061881</v>
      </c>
      <c r="S1163" s="53">
        <v>345.71</v>
      </c>
      <c r="T1163" s="53">
        <v>136.11743868824288</v>
      </c>
      <c r="U1163" s="53">
        <v>14.137875384967119</v>
      </c>
      <c r="V1163" s="53">
        <v>189.98</v>
      </c>
      <c r="W1163" s="53">
        <v>195.36542669021341</v>
      </c>
      <c r="X1163" s="53">
        <v>201.65104383806053</v>
      </c>
      <c r="Y1163" s="54">
        <v>3150</v>
      </c>
      <c r="Z1163" s="54">
        <v>3240</v>
      </c>
      <c r="AA1163" s="54">
        <v>3300</v>
      </c>
      <c r="AB1163" s="51">
        <v>14</v>
      </c>
      <c r="AC1163" s="52">
        <v>0.56547619047619047</v>
      </c>
    </row>
    <row r="1164" spans="1:29" s="1" customFormat="1" x14ac:dyDescent="0.25">
      <c r="A1164" s="51" t="s">
        <v>181</v>
      </c>
      <c r="B1164" s="51" t="s">
        <v>3601</v>
      </c>
      <c r="C1164" s="51">
        <v>22</v>
      </c>
      <c r="D1164" s="52">
        <v>0.60799999999999998</v>
      </c>
      <c r="E1164" s="52">
        <v>0.71276312283506527</v>
      </c>
      <c r="F1164" s="52">
        <v>0.6062411347517731</v>
      </c>
      <c r="G1164" s="52">
        <v>0.38400000000000001</v>
      </c>
      <c r="H1164" s="52">
        <v>0.46911959746776599</v>
      </c>
      <c r="I1164" s="52">
        <v>0.59652425383314234</v>
      </c>
      <c r="J1164" s="52">
        <v>0.83900000000000008</v>
      </c>
      <c r="K1164" s="52">
        <v>0.9265210229267371</v>
      </c>
      <c r="L1164" s="52">
        <v>0.92708539446533045</v>
      </c>
      <c r="M1164" s="53">
        <v>383.88</v>
      </c>
      <c r="N1164" s="53">
        <v>325.90648408500476</v>
      </c>
      <c r="O1164" s="53">
        <v>259.0333773842251</v>
      </c>
      <c r="P1164" s="53">
        <v>175.75</v>
      </c>
      <c r="Q1164" s="53">
        <v>165.01419270891355</v>
      </c>
      <c r="R1164" s="53">
        <v>166.67255582331589</v>
      </c>
      <c r="S1164" s="53">
        <v>208.12</v>
      </c>
      <c r="T1164" s="53">
        <v>160.89229137609118</v>
      </c>
      <c r="U1164" s="53">
        <v>92.360821560909187</v>
      </c>
      <c r="V1164" s="53">
        <v>147.38</v>
      </c>
      <c r="W1164" s="53">
        <v>152.88911862609231</v>
      </c>
      <c r="X1164" s="53">
        <v>154.51969216200362</v>
      </c>
      <c r="Y1164" s="54">
        <v>2750</v>
      </c>
      <c r="Z1164" s="54">
        <v>2827</v>
      </c>
      <c r="AA1164" s="54">
        <v>2879</v>
      </c>
      <c r="AB1164" s="51">
        <v>17</v>
      </c>
      <c r="AC1164" s="52">
        <v>0.40629370629370631</v>
      </c>
    </row>
    <row r="1165" spans="1:29" s="1" customFormat="1" x14ac:dyDescent="0.25">
      <c r="A1165" s="51" t="s">
        <v>1865</v>
      </c>
      <c r="B1165" s="51" t="s">
        <v>3601</v>
      </c>
      <c r="C1165" s="51">
        <v>19</v>
      </c>
      <c r="D1165" s="52">
        <v>0.59899999999999998</v>
      </c>
      <c r="E1165" s="52">
        <v>0.63962592431491949</v>
      </c>
      <c r="F1165" s="52">
        <v>0.68119959677419351</v>
      </c>
      <c r="G1165" s="52">
        <v>0.39200000000000002</v>
      </c>
      <c r="H1165" s="52">
        <v>0.49839706424020846</v>
      </c>
      <c r="I1165" s="52">
        <v>0.47371026394450755</v>
      </c>
      <c r="J1165" s="52">
        <v>1.4359999999999999</v>
      </c>
      <c r="K1165" s="52">
        <v>1.2730060280846023</v>
      </c>
      <c r="L1165" s="52">
        <v>1.082268845423306</v>
      </c>
      <c r="M1165" s="53">
        <v>608.64</v>
      </c>
      <c r="N1165" s="53">
        <v>494.90932659978125</v>
      </c>
      <c r="O1165" s="53">
        <v>532.65477212648148</v>
      </c>
      <c r="P1165" s="53">
        <v>166.01</v>
      </c>
      <c r="Q1165" s="53">
        <v>193.76291235129696</v>
      </c>
      <c r="R1165" s="53">
        <v>233.14357958502072</v>
      </c>
      <c r="S1165" s="53">
        <v>442.64</v>
      </c>
      <c r="T1165" s="53">
        <v>301.14641424848429</v>
      </c>
      <c r="U1165" s="53">
        <v>299.51119254146073</v>
      </c>
      <c r="V1165" s="53">
        <v>238.4</v>
      </c>
      <c r="W1165" s="53">
        <v>246.66135544242948</v>
      </c>
      <c r="X1165" s="53">
        <v>252.32403269533705</v>
      </c>
      <c r="Y1165" s="54">
        <v>3990</v>
      </c>
      <c r="Z1165" s="54">
        <v>4100</v>
      </c>
      <c r="AA1165" s="54">
        <v>4180</v>
      </c>
      <c r="AB1165" s="51">
        <v>20</v>
      </c>
      <c r="AC1165" s="52">
        <v>0.51934426229508202</v>
      </c>
    </row>
    <row r="1166" spans="1:29" s="1" customFormat="1" x14ac:dyDescent="0.25">
      <c r="A1166" s="51" t="s">
        <v>1426</v>
      </c>
      <c r="B1166" s="51" t="s">
        <v>3601</v>
      </c>
      <c r="C1166" s="51">
        <v>30</v>
      </c>
      <c r="D1166" s="52">
        <v>0.84299999999999997</v>
      </c>
      <c r="E1166" s="52">
        <v>0.87583663981403548</v>
      </c>
      <c r="F1166" s="52">
        <v>0.94245928534272339</v>
      </c>
      <c r="G1166" s="52">
        <v>0.87</v>
      </c>
      <c r="H1166" s="52">
        <v>0.80964198357984707</v>
      </c>
      <c r="I1166" s="52">
        <v>0.70763514856812471</v>
      </c>
      <c r="J1166" s="52">
        <v>1.4590000000000001</v>
      </c>
      <c r="K1166" s="52">
        <v>1.4593022632678947</v>
      </c>
      <c r="L1166" s="52">
        <v>1.4214849689486508</v>
      </c>
      <c r="M1166" s="53">
        <v>141.19</v>
      </c>
      <c r="N1166" s="53">
        <v>158.84513589470231</v>
      </c>
      <c r="O1166" s="53">
        <v>155.76483917725758</v>
      </c>
      <c r="P1166" s="53">
        <v>84.23</v>
      </c>
      <c r="Q1166" s="53">
        <v>88.12957681556594</v>
      </c>
      <c r="R1166" s="53">
        <v>77.541920963407975</v>
      </c>
      <c r="S1166" s="53">
        <v>56.96</v>
      </c>
      <c r="T1166" s="53">
        <v>70.715559079136369</v>
      </c>
      <c r="U1166" s="53">
        <v>78.22291821384961</v>
      </c>
      <c r="V1166" s="53">
        <v>122.86</v>
      </c>
      <c r="W1166" s="53">
        <v>128.60769090779715</v>
      </c>
      <c r="X1166" s="53">
        <v>110.22467511288872</v>
      </c>
      <c r="Y1166" s="54">
        <v>2153</v>
      </c>
      <c r="Z1166" s="54">
        <v>2214</v>
      </c>
      <c r="AA1166" s="54">
        <v>2255</v>
      </c>
      <c r="AB1166" s="51">
        <v>31</v>
      </c>
      <c r="AC1166" s="37"/>
    </row>
    <row r="1167" spans="1:29" s="1" customFormat="1" x14ac:dyDescent="0.25">
      <c r="A1167" s="51" t="s">
        <v>313</v>
      </c>
      <c r="B1167" s="51" t="s">
        <v>3601</v>
      </c>
      <c r="C1167" s="51">
        <v>29</v>
      </c>
      <c r="D1167" s="52">
        <v>0.76800000000000002</v>
      </c>
      <c r="E1167" s="52">
        <v>0.74952290076335881</v>
      </c>
      <c r="F1167" s="52">
        <v>0.77430659857815165</v>
      </c>
      <c r="G1167" s="52">
        <v>0.84099999999999997</v>
      </c>
      <c r="H1167" s="52">
        <v>0.91296017641131311</v>
      </c>
      <c r="I1167" s="52">
        <v>0.91871260182261294</v>
      </c>
      <c r="J1167" s="52">
        <v>1.272</v>
      </c>
      <c r="K1167" s="52">
        <v>1.242284871030221</v>
      </c>
      <c r="L1167" s="52">
        <v>1.1147471190965212</v>
      </c>
      <c r="M1167" s="53">
        <v>210.67</v>
      </c>
      <c r="N1167" s="53">
        <v>203.22495330346959</v>
      </c>
      <c r="O1167" s="53">
        <v>203.9039387435466</v>
      </c>
      <c r="P1167" s="53">
        <v>139.29</v>
      </c>
      <c r="Q1167" s="53">
        <v>149.35084017021964</v>
      </c>
      <c r="R1167" s="53">
        <v>168.04629038807354</v>
      </c>
      <c r="S1167" s="53">
        <v>71.38</v>
      </c>
      <c r="T1167" s="53">
        <v>53.874113133249949</v>
      </c>
      <c r="U1167" s="53">
        <v>35.857648355473053</v>
      </c>
      <c r="V1167" s="53">
        <v>177.2</v>
      </c>
      <c r="W1167" s="53">
        <v>185.53628921911647</v>
      </c>
      <c r="X1167" s="53">
        <v>187.3291180849624</v>
      </c>
      <c r="Y1167" s="54">
        <v>3150</v>
      </c>
      <c r="Z1167" s="54">
        <v>3243</v>
      </c>
      <c r="AA1167" s="54">
        <v>3302</v>
      </c>
      <c r="AB1167" s="51">
        <v>12</v>
      </c>
      <c r="AC1167" s="52">
        <v>0.64618181818181819</v>
      </c>
    </row>
    <row r="1168" spans="1:29" s="1" customFormat="1" x14ac:dyDescent="0.25">
      <c r="A1168" s="51" t="s">
        <v>2012</v>
      </c>
      <c r="B1168" s="51" t="s">
        <v>3601</v>
      </c>
      <c r="C1168" s="51">
        <v>18</v>
      </c>
      <c r="D1168" s="52">
        <v>0.47200000000000003</v>
      </c>
      <c r="E1168" s="52">
        <v>0.66819659590743929</v>
      </c>
      <c r="F1168" s="52">
        <v>0.92625592417061609</v>
      </c>
      <c r="G1168" s="52">
        <v>0.85400000000000009</v>
      </c>
      <c r="H1168" s="52">
        <v>0.99225435555360508</v>
      </c>
      <c r="I1168" s="52">
        <v>0.99908534007670846</v>
      </c>
      <c r="J1168" s="52">
        <v>0.85400000000000009</v>
      </c>
      <c r="K1168" s="52">
        <v>1.0081933405419867</v>
      </c>
      <c r="L1168" s="52">
        <v>1.0134809559081517</v>
      </c>
      <c r="M1168" s="53">
        <v>232.03</v>
      </c>
      <c r="N1168" s="53">
        <v>206.41660608778162</v>
      </c>
      <c r="O1168" s="53">
        <v>205.18550644639828</v>
      </c>
      <c r="P1168" s="53">
        <v>232.03</v>
      </c>
      <c r="Q1168" s="53">
        <v>203.15327250533886</v>
      </c>
      <c r="R1168" s="53">
        <v>202.27102472105034</v>
      </c>
      <c r="S1168" s="53">
        <v>0</v>
      </c>
      <c r="T1168" s="53">
        <v>3.2633335824427672</v>
      </c>
      <c r="U1168" s="53">
        <v>2.9144817253479478</v>
      </c>
      <c r="V1168" s="53">
        <v>198.18</v>
      </c>
      <c r="W1168" s="53">
        <v>204.81777644919413</v>
      </c>
      <c r="X1168" s="53">
        <v>204.99783148681149</v>
      </c>
      <c r="Y1168" s="54">
        <v>3360</v>
      </c>
      <c r="Z1168" s="54">
        <v>3456</v>
      </c>
      <c r="AA1168" s="54">
        <v>3520</v>
      </c>
      <c r="AB1168" s="51">
        <v>20</v>
      </c>
      <c r="AC1168" s="37"/>
    </row>
    <row r="1169" spans="1:29" s="1" customFormat="1" x14ac:dyDescent="0.25">
      <c r="A1169" s="51" t="s">
        <v>1876</v>
      </c>
      <c r="B1169" s="51" t="s">
        <v>3601</v>
      </c>
      <c r="C1169" s="51">
        <v>24</v>
      </c>
      <c r="D1169" s="52">
        <v>0.65599999999999992</v>
      </c>
      <c r="E1169" s="52">
        <v>0.83892128279883382</v>
      </c>
      <c r="F1169" s="52">
        <v>0.778824200913242</v>
      </c>
      <c r="G1169" s="52">
        <v>0.67500000000000004</v>
      </c>
      <c r="H1169" s="52">
        <v>0.71204058288158356</v>
      </c>
      <c r="I1169" s="52">
        <v>0.90431466302367947</v>
      </c>
      <c r="J1169" s="52">
        <v>0.81499999999999995</v>
      </c>
      <c r="K1169" s="52">
        <v>0.95789379780994222</v>
      </c>
      <c r="L1169" s="52">
        <v>0.90431466302367947</v>
      </c>
      <c r="M1169" s="53">
        <v>275.29000000000002</v>
      </c>
      <c r="N1169" s="53">
        <v>283.58728203585213</v>
      </c>
      <c r="O1169" s="53">
        <v>229.66907503115766</v>
      </c>
      <c r="P1169" s="53">
        <v>227.86</v>
      </c>
      <c r="Q1169" s="53">
        <v>210.80171315471517</v>
      </c>
      <c r="R1169" s="53">
        <v>229.66907503115766</v>
      </c>
      <c r="S1169" s="53">
        <v>47.43</v>
      </c>
      <c r="T1169" s="53">
        <v>72.785568881136967</v>
      </c>
      <c r="U1169" s="53">
        <v>0</v>
      </c>
      <c r="V1169" s="53">
        <v>185.71</v>
      </c>
      <c r="W1169" s="53">
        <v>201.92565359861217</v>
      </c>
      <c r="X1169" s="53">
        <v>207.69311219376149</v>
      </c>
      <c r="Y1169" s="54">
        <v>3517</v>
      </c>
      <c r="Z1169" s="54">
        <v>3780</v>
      </c>
      <c r="AA1169" s="54">
        <v>3850</v>
      </c>
      <c r="AB1169" s="51">
        <v>9</v>
      </c>
      <c r="AC1169" s="37"/>
    </row>
    <row r="1170" spans="1:29" s="1" customFormat="1" x14ac:dyDescent="0.25">
      <c r="A1170" s="51" t="s">
        <v>1879</v>
      </c>
      <c r="B1170" s="51" t="s">
        <v>3601</v>
      </c>
      <c r="C1170" s="51">
        <v>24</v>
      </c>
      <c r="D1170" s="52">
        <v>0.47899999999999998</v>
      </c>
      <c r="E1170" s="52">
        <v>0.55382067660279155</v>
      </c>
      <c r="F1170" s="52">
        <v>0.65704357123763701</v>
      </c>
      <c r="G1170" s="52">
        <v>0.54200000000000004</v>
      </c>
      <c r="H1170" s="52">
        <v>0.55380876943318202</v>
      </c>
      <c r="I1170" s="52">
        <v>0.59745321190305423</v>
      </c>
      <c r="J1170" s="52">
        <v>0.61199999999999999</v>
      </c>
      <c r="K1170" s="52">
        <v>0.61802028555590516</v>
      </c>
      <c r="L1170" s="52">
        <v>0.59745321190305423</v>
      </c>
      <c r="M1170" s="53">
        <v>299.51</v>
      </c>
      <c r="N1170" s="53">
        <v>302.27131616217775</v>
      </c>
      <c r="O1170" s="53">
        <v>285.50399876366725</v>
      </c>
      <c r="P1170" s="53">
        <v>265.27</v>
      </c>
      <c r="Q1170" s="53">
        <v>270.86571355525706</v>
      </c>
      <c r="R1170" s="53">
        <v>285.50399876366725</v>
      </c>
      <c r="S1170" s="53">
        <v>34.24</v>
      </c>
      <c r="T1170" s="53">
        <v>31.405602606920677</v>
      </c>
      <c r="U1170" s="53">
        <v>0</v>
      </c>
      <c r="V1170" s="53">
        <v>162.29</v>
      </c>
      <c r="W1170" s="53">
        <v>167.40050563872398</v>
      </c>
      <c r="X1170" s="53">
        <v>170.57528107251864</v>
      </c>
      <c r="Y1170" s="54">
        <v>2789</v>
      </c>
      <c r="Z1170" s="54">
        <v>2867</v>
      </c>
      <c r="AA1170" s="54">
        <v>2921</v>
      </c>
      <c r="AB1170" s="51">
        <v>25</v>
      </c>
      <c r="AC1170" s="37"/>
    </row>
    <row r="1171" spans="1:29" s="1" customFormat="1" x14ac:dyDescent="0.25">
      <c r="A1171" s="51" t="s">
        <v>1881</v>
      </c>
      <c r="B1171" s="51" t="s">
        <v>3601</v>
      </c>
      <c r="C1171" s="51">
        <v>21</v>
      </c>
      <c r="D1171" s="52">
        <v>0.75099999999999989</v>
      </c>
      <c r="E1171" s="52">
        <v>0.81370232872089099</v>
      </c>
      <c r="F1171" s="52">
        <v>0.8467403736179947</v>
      </c>
      <c r="G1171" s="52">
        <v>0.80299999999999994</v>
      </c>
      <c r="H1171" s="52">
        <v>0.95826428764114224</v>
      </c>
      <c r="I1171" s="52">
        <v>0.92139704907475806</v>
      </c>
      <c r="J1171" s="52">
        <v>0.80299999999999994</v>
      </c>
      <c r="K1171" s="52">
        <v>0.95826428764114224</v>
      </c>
      <c r="L1171" s="52">
        <v>0.92139704907475795</v>
      </c>
      <c r="M1171" s="53">
        <v>266.25</v>
      </c>
      <c r="N1171" s="53">
        <v>232.29208162315311</v>
      </c>
      <c r="O1171" s="53">
        <v>247.57336184340096</v>
      </c>
      <c r="P1171" s="53">
        <v>266.25</v>
      </c>
      <c r="Q1171" s="53">
        <v>232.29208162315311</v>
      </c>
      <c r="R1171" s="53">
        <v>247.57336184340096</v>
      </c>
      <c r="S1171" s="53">
        <v>0</v>
      </c>
      <c r="T1171" s="53">
        <v>0</v>
      </c>
      <c r="U1171" s="53">
        <v>0</v>
      </c>
      <c r="V1171" s="53">
        <v>213.89</v>
      </c>
      <c r="W1171" s="53">
        <v>222.59720612128888</v>
      </c>
      <c r="X1171" s="53">
        <v>228.11336503202693</v>
      </c>
      <c r="Y1171" s="54">
        <v>4070</v>
      </c>
      <c r="Z1171" s="54">
        <v>4190</v>
      </c>
      <c r="AA1171" s="54">
        <v>4260</v>
      </c>
      <c r="AB1171" s="51">
        <v>22</v>
      </c>
      <c r="AC1171" s="52">
        <v>0.45714285714285713</v>
      </c>
    </row>
    <row r="1172" spans="1:29" s="1" customFormat="1" x14ac:dyDescent="0.25">
      <c r="A1172" s="51" t="s">
        <v>1004</v>
      </c>
      <c r="B1172" s="51" t="s">
        <v>3601</v>
      </c>
      <c r="C1172" s="51">
        <v>21</v>
      </c>
      <c r="D1172" s="52">
        <v>0.7390000000000001</v>
      </c>
      <c r="E1172" s="52">
        <v>0.77426792713857506</v>
      </c>
      <c r="F1172" s="52">
        <v>0.81829798108867879</v>
      </c>
      <c r="G1172" s="52">
        <v>1</v>
      </c>
      <c r="H1172" s="52">
        <v>1.0004127889522665</v>
      </c>
      <c r="I1172" s="52">
        <v>0.61667261612600954</v>
      </c>
      <c r="J1172" s="52">
        <v>1.3730000000000002</v>
      </c>
      <c r="K1172" s="52">
        <v>1.1006337344920836</v>
      </c>
      <c r="L1172" s="52">
        <v>0.65123813114058848</v>
      </c>
      <c r="M1172" s="53">
        <v>185.55</v>
      </c>
      <c r="N1172" s="53">
        <v>192.74459243936045</v>
      </c>
      <c r="O1172" s="53">
        <v>323.26743741570687</v>
      </c>
      <c r="P1172" s="53">
        <v>135.16</v>
      </c>
      <c r="Q1172" s="53">
        <v>175.19375359388957</v>
      </c>
      <c r="R1172" s="53">
        <v>306.10949636863251</v>
      </c>
      <c r="S1172" s="53">
        <v>50.38</v>
      </c>
      <c r="T1172" s="53">
        <v>17.550838845470885</v>
      </c>
      <c r="U1172" s="53">
        <v>17.157941047074353</v>
      </c>
      <c r="V1172" s="53">
        <v>185.55</v>
      </c>
      <c r="W1172" s="53">
        <v>192.82415527772855</v>
      </c>
      <c r="X1172" s="53">
        <v>199.35017633949499</v>
      </c>
      <c r="Y1172" s="54">
        <v>3517</v>
      </c>
      <c r="Z1172" s="54">
        <v>3618</v>
      </c>
      <c r="AA1172" s="54">
        <v>3685</v>
      </c>
      <c r="AB1172" s="51">
        <v>22</v>
      </c>
      <c r="AC1172" s="52">
        <v>0.40874035989717222</v>
      </c>
    </row>
    <row r="1173" spans="1:29" s="1" customFormat="1" x14ac:dyDescent="0.25">
      <c r="A1173" s="51" t="s">
        <v>1882</v>
      </c>
      <c r="B1173" s="51" t="s">
        <v>3601</v>
      </c>
      <c r="C1173" s="51">
        <v>20</v>
      </c>
      <c r="D1173" s="52">
        <v>0.72699999999999998</v>
      </c>
      <c r="E1173" s="52">
        <v>0.81638044914134744</v>
      </c>
      <c r="F1173" s="52">
        <v>0.86669945892769307</v>
      </c>
      <c r="G1173" s="52">
        <v>0.33200000000000002</v>
      </c>
      <c r="H1173" s="52">
        <v>0.5458797038063482</v>
      </c>
      <c r="I1173" s="52">
        <v>0.99996701411795752</v>
      </c>
      <c r="J1173" s="52">
        <v>0.85299999999999998</v>
      </c>
      <c r="K1173" s="52">
        <v>0.70136589979692321</v>
      </c>
      <c r="L1173" s="52">
        <v>1.0009575381364326</v>
      </c>
      <c r="M1173" s="53">
        <v>332.48</v>
      </c>
      <c r="N1173" s="53">
        <v>222.87528712336172</v>
      </c>
      <c r="O1173" s="53">
        <v>157.24066390041492</v>
      </c>
      <c r="P1173" s="53">
        <v>129.33000000000001</v>
      </c>
      <c r="Q1173" s="53">
        <v>173.46594089601791</v>
      </c>
      <c r="R1173" s="53">
        <v>157.08506224066389</v>
      </c>
      <c r="S1173" s="53">
        <v>203.16</v>
      </c>
      <c r="T1173" s="53">
        <v>49.409346227343796</v>
      </c>
      <c r="U1173" s="53">
        <v>0.15560165975103735</v>
      </c>
      <c r="V1173" s="53">
        <v>110.36</v>
      </c>
      <c r="W1173" s="53">
        <v>121.66309572065551</v>
      </c>
      <c r="X1173" s="53">
        <v>157.23547717842322</v>
      </c>
      <c r="Y1173" s="54">
        <v>2940</v>
      </c>
      <c r="Z1173" s="54">
        <v>3022</v>
      </c>
      <c r="AA1173" s="54">
        <v>3740</v>
      </c>
      <c r="AB1173" s="51">
        <v>21</v>
      </c>
      <c r="AC1173" s="52">
        <v>0.4278688524590164</v>
      </c>
    </row>
    <row r="1174" spans="1:29" s="1" customFormat="1" x14ac:dyDescent="0.25">
      <c r="A1174" s="51" t="s">
        <v>287</v>
      </c>
      <c r="B1174" s="51" t="s">
        <v>3601</v>
      </c>
      <c r="C1174" s="51">
        <v>21</v>
      </c>
      <c r="D1174" s="52">
        <v>0.70400000000000007</v>
      </c>
      <c r="E1174" s="52">
        <v>0.78489116517285529</v>
      </c>
      <c r="F1174" s="52">
        <v>0.83496503496503494</v>
      </c>
      <c r="G1174" s="52">
        <v>0.66799999999999993</v>
      </c>
      <c r="H1174" s="52">
        <v>0.69216487189008535</v>
      </c>
      <c r="I1174" s="52">
        <v>0.81673903278933968</v>
      </c>
      <c r="J1174" s="52">
        <v>0.66799999999999993</v>
      </c>
      <c r="K1174" s="52">
        <v>0.69216487189008546</v>
      </c>
      <c r="L1174" s="52">
        <v>0.81673903278933979</v>
      </c>
      <c r="M1174" s="53">
        <v>226.6</v>
      </c>
      <c r="N1174" s="53">
        <v>201.92425324688136</v>
      </c>
      <c r="O1174" s="53">
        <v>197.49169954463659</v>
      </c>
      <c r="P1174" s="53">
        <v>226.6</v>
      </c>
      <c r="Q1174" s="53">
        <v>201.92425324688136</v>
      </c>
      <c r="R1174" s="53">
        <v>197.49169954463659</v>
      </c>
      <c r="S1174" s="53">
        <v>0</v>
      </c>
      <c r="T1174" s="53">
        <v>0</v>
      </c>
      <c r="U1174" s="53">
        <v>0</v>
      </c>
      <c r="V1174" s="53">
        <v>151.33000000000001</v>
      </c>
      <c r="W1174" s="53">
        <v>139.76487488012881</v>
      </c>
      <c r="X1174" s="53">
        <v>161.29917967000938</v>
      </c>
      <c r="Y1174" s="54">
        <v>2835</v>
      </c>
      <c r="Z1174" s="54">
        <v>2900</v>
      </c>
      <c r="AA1174" s="54">
        <v>2910</v>
      </c>
      <c r="AB1174" s="51">
        <v>21</v>
      </c>
      <c r="AC1174" s="52">
        <v>0.43779069767441858</v>
      </c>
    </row>
    <row r="1175" spans="1:29" s="1" customFormat="1" x14ac:dyDescent="0.25">
      <c r="A1175" s="51" t="s">
        <v>1883</v>
      </c>
      <c r="B1175" s="51" t="s">
        <v>3601</v>
      </c>
      <c r="C1175" s="51">
        <v>20</v>
      </c>
      <c r="D1175" s="52">
        <v>0.47299999999999998</v>
      </c>
      <c r="E1175" s="52">
        <v>0.58493506493506497</v>
      </c>
      <c r="F1175" s="52">
        <v>0.69708846584546469</v>
      </c>
      <c r="G1175" s="52">
        <v>0.45</v>
      </c>
      <c r="H1175" s="52">
        <v>0.50066650344133412</v>
      </c>
      <c r="I1175" s="52">
        <v>0.31073337577920251</v>
      </c>
      <c r="J1175" s="52">
        <v>0.92900000000000005</v>
      </c>
      <c r="K1175" s="52">
        <v>0.76949450181878998</v>
      </c>
      <c r="L1175" s="52">
        <v>0.31587820040037934</v>
      </c>
      <c r="M1175" s="53">
        <v>353.83</v>
      </c>
      <c r="N1175" s="53">
        <v>313.64334470989763</v>
      </c>
      <c r="O1175" s="53">
        <v>522.73219814241486</v>
      </c>
      <c r="P1175" s="53">
        <v>171.36</v>
      </c>
      <c r="Q1175" s="53">
        <v>204.06996587030716</v>
      </c>
      <c r="R1175" s="53">
        <v>514.21826625386996</v>
      </c>
      <c r="S1175" s="53">
        <v>182.47</v>
      </c>
      <c r="T1175" s="53">
        <v>109.57337883959045</v>
      </c>
      <c r="U1175" s="53">
        <v>8.5139318885448922</v>
      </c>
      <c r="V1175" s="53">
        <v>159.22</v>
      </c>
      <c r="W1175" s="53">
        <v>157.03071672354949</v>
      </c>
      <c r="X1175" s="53">
        <v>162.43034055727554</v>
      </c>
      <c r="Y1175" s="54">
        <v>2940</v>
      </c>
      <c r="Z1175" s="54">
        <v>3024</v>
      </c>
      <c r="AA1175" s="54">
        <v>3080</v>
      </c>
      <c r="AB1175" s="51">
        <v>20</v>
      </c>
      <c r="AC1175" s="52">
        <v>0.34363636363636363</v>
      </c>
    </row>
    <row r="1176" spans="1:29" s="1" customFormat="1" x14ac:dyDescent="0.25">
      <c r="A1176" s="51" t="s">
        <v>6</v>
      </c>
      <c r="B1176" s="51" t="s">
        <v>3601</v>
      </c>
      <c r="C1176" s="51">
        <v>23</v>
      </c>
      <c r="D1176" s="52">
        <v>0.73499999999999999</v>
      </c>
      <c r="E1176" s="52">
        <v>0.78205400807994896</v>
      </c>
      <c r="F1176" s="52">
        <v>0.82340574632095309</v>
      </c>
      <c r="G1176" s="52">
        <v>0.69099999999999995</v>
      </c>
      <c r="H1176" s="52">
        <v>0.8018989653073646</v>
      </c>
      <c r="I1176" s="52">
        <v>0.91758331518187763</v>
      </c>
      <c r="J1176" s="52">
        <v>1.4969999999999999</v>
      </c>
      <c r="K1176" s="52">
        <v>0.99215325993644299</v>
      </c>
      <c r="L1176" s="52">
        <v>1.0084684900353102</v>
      </c>
      <c r="M1176" s="53">
        <v>237.32</v>
      </c>
      <c r="N1176" s="53">
        <v>208.26150445170055</v>
      </c>
      <c r="O1176" s="53">
        <v>185.47199967680768</v>
      </c>
      <c r="P1176" s="53">
        <v>109.61</v>
      </c>
      <c r="Q1176" s="53">
        <v>168.32549130955036</v>
      </c>
      <c r="R1176" s="53">
        <v>168.75689624263666</v>
      </c>
      <c r="S1176" s="53">
        <v>127.71</v>
      </c>
      <c r="T1176" s="53">
        <v>39.936013142150202</v>
      </c>
      <c r="U1176" s="53">
        <v>16.715103434171024</v>
      </c>
      <c r="V1176" s="53">
        <v>164.08</v>
      </c>
      <c r="W1176" s="53">
        <v>167.00468493317379</v>
      </c>
      <c r="X1176" s="53">
        <v>170.18601233685732</v>
      </c>
      <c r="Y1176" s="54">
        <v>3150</v>
      </c>
      <c r="Z1176" s="54">
        <v>3240</v>
      </c>
      <c r="AA1176" s="54">
        <v>3300</v>
      </c>
      <c r="AB1176" s="51">
        <v>23</v>
      </c>
      <c r="AC1176" s="52">
        <v>0.73318181818181816</v>
      </c>
    </row>
    <row r="1177" spans="1:29" s="1" customFormat="1" x14ac:dyDescent="0.25">
      <c r="A1177" s="51" t="s">
        <v>468</v>
      </c>
      <c r="B1177" s="51" t="s">
        <v>3601</v>
      </c>
      <c r="C1177" s="51">
        <v>27</v>
      </c>
      <c r="D1177" s="52">
        <v>0.752</v>
      </c>
      <c r="E1177" s="52">
        <v>0.8050264126780855</v>
      </c>
      <c r="F1177" s="52">
        <v>0.87268275620846447</v>
      </c>
      <c r="G1177" s="52">
        <v>0.35200000000000004</v>
      </c>
      <c r="H1177" s="52">
        <v>0.90996631484392543</v>
      </c>
      <c r="I1177" s="52">
        <v>1.0000097970060349</v>
      </c>
      <c r="J1177" s="52">
        <v>1.9480000000000002</v>
      </c>
      <c r="K1177" s="52">
        <v>1.9515681590506282</v>
      </c>
      <c r="L1177" s="52">
        <v>1.1007430093496242</v>
      </c>
      <c r="M1177" s="53">
        <v>532.17999999999995</v>
      </c>
      <c r="N1177" s="53">
        <v>209.41024657080726</v>
      </c>
      <c r="O1177" s="53">
        <v>198.89786978651097</v>
      </c>
      <c r="P1177" s="53">
        <v>96.07</v>
      </c>
      <c r="Q1177" s="53">
        <v>97.642641625847418</v>
      </c>
      <c r="R1177" s="53">
        <v>180.69596327271876</v>
      </c>
      <c r="S1177" s="53">
        <v>436.11</v>
      </c>
      <c r="T1177" s="53">
        <v>111.76760494495986</v>
      </c>
      <c r="U1177" s="53">
        <v>18.201906513792217</v>
      </c>
      <c r="V1177" s="53">
        <v>187.19</v>
      </c>
      <c r="W1177" s="53">
        <v>190.55627036259528</v>
      </c>
      <c r="X1177" s="53">
        <v>198.89981839014163</v>
      </c>
      <c r="Y1177" s="54">
        <v>3570</v>
      </c>
      <c r="Z1177" s="54">
        <v>3672</v>
      </c>
      <c r="AA1177" s="54">
        <v>3740</v>
      </c>
      <c r="AB1177" s="51">
        <v>14</v>
      </c>
      <c r="AC1177" s="52">
        <v>0.57774999999999999</v>
      </c>
    </row>
    <row r="1178" spans="1:29" s="1" customFormat="1" x14ac:dyDescent="0.25">
      <c r="A1178" s="51" t="s">
        <v>283</v>
      </c>
      <c r="B1178" s="51" t="s">
        <v>3601</v>
      </c>
      <c r="C1178" s="51">
        <v>25</v>
      </c>
      <c r="D1178" s="52">
        <v>0.52500000000000002</v>
      </c>
      <c r="E1178" s="52">
        <v>0.58344579397210972</v>
      </c>
      <c r="F1178" s="52">
        <v>0.66174402250351616</v>
      </c>
      <c r="G1178" s="52">
        <v>0.56200000000000006</v>
      </c>
      <c r="H1178" s="52">
        <v>0.38840571856909334</v>
      </c>
      <c r="I1178" s="52">
        <v>0.63264842925995646</v>
      </c>
      <c r="J1178" s="52">
        <v>0.56200000000000006</v>
      </c>
      <c r="K1178" s="52">
        <v>0.40881955930721109</v>
      </c>
      <c r="L1178" s="52">
        <v>0.63264842925995646</v>
      </c>
      <c r="M1178" s="53">
        <v>279.2</v>
      </c>
      <c r="N1178" s="53">
        <v>411.20721349708288</v>
      </c>
      <c r="O1178" s="53">
        <v>258.59765297279756</v>
      </c>
      <c r="P1178" s="53">
        <v>279.2</v>
      </c>
      <c r="Q1178" s="53">
        <v>390.67414854070034</v>
      </c>
      <c r="R1178" s="53">
        <v>258.59765297279756</v>
      </c>
      <c r="S1178" s="53">
        <v>0</v>
      </c>
      <c r="T1178" s="53">
        <v>20.533064956382557</v>
      </c>
      <c r="U1178" s="53">
        <v>0</v>
      </c>
      <c r="V1178" s="53">
        <v>156.91</v>
      </c>
      <c r="W1178" s="53">
        <v>159.71523323912905</v>
      </c>
      <c r="X1178" s="53">
        <v>163.60139896355167</v>
      </c>
      <c r="Y1178" s="54">
        <v>2751</v>
      </c>
      <c r="Z1178" s="54">
        <v>2830</v>
      </c>
      <c r="AA1178" s="54">
        <v>2882</v>
      </c>
      <c r="AB1178" s="51">
        <v>15</v>
      </c>
      <c r="AC1178" s="52">
        <v>0.46210526315789474</v>
      </c>
    </row>
    <row r="1179" spans="1:29" s="1" customFormat="1" x14ac:dyDescent="0.25">
      <c r="A1179" s="51" t="s">
        <v>3595</v>
      </c>
      <c r="B1179" s="51" t="s">
        <v>3601</v>
      </c>
      <c r="C1179" s="51">
        <v>30</v>
      </c>
      <c r="D1179" s="37"/>
      <c r="E1179" s="37"/>
      <c r="F1179" s="52">
        <v>0</v>
      </c>
      <c r="G1179" s="37"/>
      <c r="H1179" s="52">
        <v>9.6967283741089851E-3</v>
      </c>
      <c r="I1179" s="52">
        <v>0.28815809462163894</v>
      </c>
      <c r="J1179" s="37"/>
      <c r="K1179" s="52">
        <v>0.10002356664310003</v>
      </c>
      <c r="L1179" s="52">
        <v>0.93061154838847282</v>
      </c>
      <c r="M1179" s="38"/>
      <c r="N1179" s="53">
        <v>14477.036477036476</v>
      </c>
      <c r="O1179" s="53">
        <v>646.37223301385359</v>
      </c>
      <c r="P1179" s="38"/>
      <c r="Q1179" s="53">
        <v>1403.4681534681536</v>
      </c>
      <c r="R1179" s="53">
        <v>200.14515337161399</v>
      </c>
      <c r="S1179" s="38"/>
      <c r="T1179" s="53">
        <v>13073.568323568323</v>
      </c>
      <c r="U1179" s="53">
        <v>446.22707964223963</v>
      </c>
      <c r="V1179" s="38"/>
      <c r="W1179" s="53">
        <v>140.37989037989038</v>
      </c>
      <c r="X1179" s="53">
        <v>186.25739108160607</v>
      </c>
      <c r="Y1179" s="39"/>
      <c r="Z1179" s="54">
        <v>2646</v>
      </c>
      <c r="AA1179" s="54">
        <v>2646</v>
      </c>
      <c r="AB1179" s="51">
        <v>30</v>
      </c>
      <c r="AC1179" s="52">
        <v>0.34438596491228068</v>
      </c>
    </row>
    <row r="1180" spans="1:29" s="1" customFormat="1" x14ac:dyDescent="0.25">
      <c r="A1180" s="51" t="s">
        <v>1885</v>
      </c>
      <c r="B1180" s="51" t="s">
        <v>3601</v>
      </c>
      <c r="C1180" s="51">
        <v>19</v>
      </c>
      <c r="D1180" s="37"/>
      <c r="E1180" s="52">
        <v>1</v>
      </c>
      <c r="F1180" s="52">
        <v>1</v>
      </c>
      <c r="G1180" s="37"/>
      <c r="H1180" s="52">
        <v>0</v>
      </c>
      <c r="I1180" s="52">
        <v>0</v>
      </c>
      <c r="J1180" s="37"/>
      <c r="K1180" s="37"/>
      <c r="L1180" s="37"/>
      <c r="M1180" s="38"/>
      <c r="N1180" s="38"/>
      <c r="O1180" s="38"/>
      <c r="P1180" s="38"/>
      <c r="Q1180" s="38"/>
      <c r="R1180" s="38"/>
      <c r="S1180" s="38"/>
      <c r="T1180" s="38"/>
      <c r="U1180" s="38"/>
      <c r="V1180" s="38"/>
      <c r="W1180" s="38"/>
      <c r="X1180" s="38"/>
      <c r="Y1180" s="39"/>
      <c r="Z1180" s="54">
        <v>0</v>
      </c>
      <c r="AA1180" s="54">
        <v>0</v>
      </c>
      <c r="AB1180" s="40"/>
      <c r="AC1180" s="37"/>
    </row>
    <row r="1181" spans="1:29" s="1" customFormat="1" x14ac:dyDescent="0.25">
      <c r="A1181" s="51" t="s">
        <v>1896</v>
      </c>
      <c r="B1181" s="51" t="s">
        <v>3601</v>
      </c>
      <c r="C1181" s="51">
        <v>23</v>
      </c>
      <c r="D1181" s="52">
        <v>0.66599999999999993</v>
      </c>
      <c r="E1181" s="52">
        <v>0.75</v>
      </c>
      <c r="F1181" s="52">
        <v>0.79511059371362047</v>
      </c>
      <c r="G1181" s="52">
        <v>1.4780000000000002</v>
      </c>
      <c r="H1181" s="52">
        <v>1.7853396360810723</v>
      </c>
      <c r="I1181" s="52">
        <v>1</v>
      </c>
      <c r="J1181" s="52">
        <v>1.4780000000000002</v>
      </c>
      <c r="K1181" s="52">
        <v>1.7853396360810723</v>
      </c>
      <c r="L1181" s="52">
        <v>1.8219550342130988</v>
      </c>
      <c r="M1181" s="53">
        <v>103.78</v>
      </c>
      <c r="N1181" s="53">
        <v>90.77229631632467</v>
      </c>
      <c r="O1181" s="53">
        <v>164.92935113477085</v>
      </c>
      <c r="P1181" s="53">
        <v>103.78</v>
      </c>
      <c r="Q1181" s="53">
        <v>90.77229631632467</v>
      </c>
      <c r="R1181" s="53">
        <v>90.523282977729323</v>
      </c>
      <c r="S1181" s="53">
        <v>0</v>
      </c>
      <c r="T1181" s="53">
        <v>0</v>
      </c>
      <c r="U1181" s="53">
        <v>74.406068157041531</v>
      </c>
      <c r="V1181" s="53">
        <v>153.43</v>
      </c>
      <c r="W1181" s="53">
        <v>162.05937847163034</v>
      </c>
      <c r="X1181" s="53">
        <v>164.92935113477085</v>
      </c>
      <c r="Y1181" s="54">
        <v>2840</v>
      </c>
      <c r="Z1181" s="54">
        <v>2916</v>
      </c>
      <c r="AA1181" s="54">
        <v>2970</v>
      </c>
      <c r="AB1181" s="51">
        <v>25</v>
      </c>
      <c r="AC1181" s="37"/>
    </row>
    <row r="1182" spans="1:29" s="1" customFormat="1" x14ac:dyDescent="0.25">
      <c r="A1182" s="51" t="s">
        <v>848</v>
      </c>
      <c r="B1182" s="51" t="s">
        <v>3601</v>
      </c>
      <c r="C1182" s="51">
        <v>17</v>
      </c>
      <c r="D1182" s="52">
        <v>0.44600000000000001</v>
      </c>
      <c r="E1182" s="52">
        <v>0.6739690721649485</v>
      </c>
      <c r="F1182" s="52">
        <v>0.78038067349926798</v>
      </c>
      <c r="G1182" s="52">
        <v>0.314</v>
      </c>
      <c r="H1182" s="52">
        <v>0.48379490387623014</v>
      </c>
      <c r="I1182" s="52">
        <v>0.63321839080459774</v>
      </c>
      <c r="J1182" s="52">
        <v>0.314</v>
      </c>
      <c r="K1182" s="52">
        <v>0.48379490387623014</v>
      </c>
      <c r="L1182" s="52">
        <v>0.63321839080459774</v>
      </c>
      <c r="M1182" s="53">
        <v>542.42999999999995</v>
      </c>
      <c r="N1182" s="53">
        <v>362.90209912332784</v>
      </c>
      <c r="O1182" s="53">
        <v>277.25018802024243</v>
      </c>
      <c r="P1182" s="53">
        <v>542.42999999999995</v>
      </c>
      <c r="Q1182" s="53">
        <v>362.90209912332784</v>
      </c>
      <c r="R1182" s="53">
        <v>277.25018802024243</v>
      </c>
      <c r="S1182" s="53">
        <v>0</v>
      </c>
      <c r="T1182" s="53">
        <v>0</v>
      </c>
      <c r="U1182" s="53">
        <v>0</v>
      </c>
      <c r="V1182" s="53">
        <v>170.41</v>
      </c>
      <c r="W1182" s="53">
        <v>175.57018616185255</v>
      </c>
      <c r="X1182" s="53">
        <v>175.55991790845007</v>
      </c>
      <c r="Y1182" s="54">
        <v>3045</v>
      </c>
      <c r="Z1182" s="54">
        <v>3132</v>
      </c>
      <c r="AA1182" s="54">
        <v>3190</v>
      </c>
      <c r="AB1182" s="51">
        <v>19</v>
      </c>
      <c r="AC1182" s="37"/>
    </row>
    <row r="1183" spans="1:29" s="1" customFormat="1" x14ac:dyDescent="0.25">
      <c r="A1183" s="51" t="s">
        <v>1897</v>
      </c>
      <c r="B1183" s="51" t="s">
        <v>3601</v>
      </c>
      <c r="C1183" s="51">
        <v>25</v>
      </c>
      <c r="D1183" s="52">
        <v>0.7609999999999999</v>
      </c>
      <c r="E1183" s="52">
        <v>0.83028498511271798</v>
      </c>
      <c r="F1183" s="52">
        <v>0.76137974484170734</v>
      </c>
      <c r="G1183" s="52">
        <v>0.84400000000000008</v>
      </c>
      <c r="H1183" s="52">
        <v>0.665988274854316</v>
      </c>
      <c r="I1183" s="52">
        <v>0.65236435628534195</v>
      </c>
      <c r="J1183" s="52">
        <v>0.84400000000000008</v>
      </c>
      <c r="K1183" s="52">
        <v>0.66598827485431589</v>
      </c>
      <c r="L1183" s="52">
        <v>0.65236435628534206</v>
      </c>
      <c r="M1183" s="53">
        <v>206.75</v>
      </c>
      <c r="N1183" s="53">
        <v>240.67159752282103</v>
      </c>
      <c r="O1183" s="53">
        <v>260.08243450766724</v>
      </c>
      <c r="P1183" s="53">
        <v>206.75</v>
      </c>
      <c r="Q1183" s="53">
        <v>240.67159752282103</v>
      </c>
      <c r="R1183" s="53">
        <v>260.08243450766724</v>
      </c>
      <c r="S1183" s="53">
        <v>0</v>
      </c>
      <c r="T1183" s="53">
        <v>0</v>
      </c>
      <c r="U1183" s="53">
        <v>0</v>
      </c>
      <c r="V1183" s="53">
        <v>174.54</v>
      </c>
      <c r="W1183" s="53">
        <v>160.28446204065582</v>
      </c>
      <c r="X1183" s="53">
        <v>169.66850996871898</v>
      </c>
      <c r="Y1183" s="54">
        <v>3150</v>
      </c>
      <c r="Z1183" s="54">
        <v>3240</v>
      </c>
      <c r="AA1183" s="54">
        <v>3300</v>
      </c>
      <c r="AB1183" s="51">
        <v>25</v>
      </c>
      <c r="AC1183" s="37"/>
    </row>
    <row r="1184" spans="1:29" s="1" customFormat="1" x14ac:dyDescent="0.25">
      <c r="A1184" s="51" t="s">
        <v>104</v>
      </c>
      <c r="B1184" s="51" t="s">
        <v>3601</v>
      </c>
      <c r="C1184" s="51">
        <v>19</v>
      </c>
      <c r="D1184" s="52">
        <v>0.27300000000000002</v>
      </c>
      <c r="E1184" s="52">
        <v>0.36211180124223602</v>
      </c>
      <c r="F1184" s="52">
        <v>0.3887381275440977</v>
      </c>
      <c r="G1184" s="52">
        <v>0.37</v>
      </c>
      <c r="H1184" s="52">
        <v>0.50857997849160708</v>
      </c>
      <c r="I1184" s="52">
        <v>0.53898558368495075</v>
      </c>
      <c r="J1184" s="52">
        <v>0.37</v>
      </c>
      <c r="K1184" s="52">
        <v>0.50857997849160708</v>
      </c>
      <c r="L1184" s="52">
        <v>0.53898558368495075</v>
      </c>
      <c r="M1184" s="53">
        <v>408.32</v>
      </c>
      <c r="N1184" s="53">
        <v>305.95034583389958</v>
      </c>
      <c r="O1184" s="53">
        <v>297.81858879122461</v>
      </c>
      <c r="P1184" s="53">
        <v>408.32</v>
      </c>
      <c r="Q1184" s="53">
        <v>305.95034583389958</v>
      </c>
      <c r="R1184" s="53">
        <v>297.81858879122461</v>
      </c>
      <c r="S1184" s="53">
        <v>0</v>
      </c>
      <c r="T1184" s="53">
        <v>0</v>
      </c>
      <c r="U1184" s="53">
        <v>0</v>
      </c>
      <c r="V1184" s="53">
        <v>151.16</v>
      </c>
      <c r="W1184" s="53">
        <v>155.60022030370439</v>
      </c>
      <c r="X1184" s="53">
        <v>160.51992591186652</v>
      </c>
      <c r="Y1184" s="54">
        <v>2677</v>
      </c>
      <c r="Z1184" s="54">
        <v>2754</v>
      </c>
      <c r="AA1184" s="54">
        <v>2805</v>
      </c>
      <c r="AB1184" s="51">
        <v>17</v>
      </c>
      <c r="AC1184" s="52">
        <v>0.4757142857142857</v>
      </c>
    </row>
    <row r="1185" spans="1:29" s="1" customFormat="1" x14ac:dyDescent="0.25">
      <c r="A1185" s="51" t="s">
        <v>1048</v>
      </c>
      <c r="B1185" s="51" t="s">
        <v>3601</v>
      </c>
      <c r="C1185" s="51">
        <v>18</v>
      </c>
      <c r="D1185" s="52">
        <v>0.59099999999999997</v>
      </c>
      <c r="E1185" s="52">
        <v>0.66969147005444651</v>
      </c>
      <c r="F1185" s="52">
        <v>0.73053650665590963</v>
      </c>
      <c r="G1185" s="52">
        <v>0.7</v>
      </c>
      <c r="H1185" s="52">
        <v>0.91702599042332711</v>
      </c>
      <c r="I1185" s="52">
        <v>0.9952045788537397</v>
      </c>
      <c r="J1185" s="52">
        <v>0.7</v>
      </c>
      <c r="K1185" s="52">
        <v>0.99974028672345727</v>
      </c>
      <c r="L1185" s="52">
        <v>0.9952045788537397</v>
      </c>
      <c r="M1185" s="53">
        <v>239.56</v>
      </c>
      <c r="N1185" s="53">
        <v>189.99791793024161</v>
      </c>
      <c r="O1185" s="53">
        <v>179.05548887452682</v>
      </c>
      <c r="P1185" s="53">
        <v>239.56</v>
      </c>
      <c r="Q1185" s="53">
        <v>174.27829125440178</v>
      </c>
      <c r="R1185" s="53">
        <v>179.05548887452682</v>
      </c>
      <c r="S1185" s="53">
        <v>0</v>
      </c>
      <c r="T1185" s="53">
        <v>15.719626675839844</v>
      </c>
      <c r="U1185" s="53">
        <v>0</v>
      </c>
      <c r="V1185" s="53">
        <v>167.7</v>
      </c>
      <c r="W1185" s="53">
        <v>174.23302886834983</v>
      </c>
      <c r="X1185" s="53">
        <v>178.19684239682394</v>
      </c>
      <c r="Y1185" s="54">
        <v>2835</v>
      </c>
      <c r="Z1185" s="54">
        <v>2835</v>
      </c>
      <c r="AA1185" s="54">
        <v>2970</v>
      </c>
      <c r="AB1185" s="51">
        <v>19</v>
      </c>
      <c r="AC1185" s="52">
        <v>0.25666666666666665</v>
      </c>
    </row>
    <row r="1186" spans="1:29" s="1" customFormat="1" x14ac:dyDescent="0.25">
      <c r="A1186" s="51" t="s">
        <v>1017</v>
      </c>
      <c r="B1186" s="51" t="s">
        <v>3601</v>
      </c>
      <c r="C1186" s="51">
        <v>17</v>
      </c>
      <c r="D1186" s="52">
        <v>0.84299999999999997</v>
      </c>
      <c r="E1186" s="52">
        <v>0.78513800424628455</v>
      </c>
      <c r="F1186" s="52">
        <v>0.76935549250101343</v>
      </c>
      <c r="G1186" s="52">
        <v>1.0609999999999999</v>
      </c>
      <c r="H1186" s="52">
        <v>1.0255359066115415</v>
      </c>
      <c r="I1186" s="52">
        <v>0.7461699871392794</v>
      </c>
      <c r="J1186" s="52">
        <v>1.085</v>
      </c>
      <c r="K1186" s="52">
        <v>1.5187281333607738</v>
      </c>
      <c r="L1186" s="52">
        <v>0.77671567476161396</v>
      </c>
      <c r="M1186" s="53">
        <v>150</v>
      </c>
      <c r="N1186" s="53">
        <v>149.99817602885003</v>
      </c>
      <c r="O1186" s="53">
        <v>217.47407985318867</v>
      </c>
      <c r="P1186" s="53">
        <v>146.63999999999999</v>
      </c>
      <c r="Q1186" s="53">
        <v>101.28772363189135</v>
      </c>
      <c r="R1186" s="53">
        <v>208.92153543442313</v>
      </c>
      <c r="S1186" s="53">
        <v>3.36</v>
      </c>
      <c r="T1186" s="53">
        <v>48.710452396958658</v>
      </c>
      <c r="U1186" s="53">
        <v>8.5525444187655477</v>
      </c>
      <c r="V1186" s="53">
        <v>159.09</v>
      </c>
      <c r="W1186" s="53">
        <v>153.8285154438243</v>
      </c>
      <c r="X1186" s="53">
        <v>162.2726313671804</v>
      </c>
      <c r="Y1186" s="54">
        <v>2940</v>
      </c>
      <c r="Z1186" s="54">
        <v>3016</v>
      </c>
      <c r="AA1186" s="54">
        <v>3080</v>
      </c>
      <c r="AB1186" s="51">
        <v>18</v>
      </c>
      <c r="AC1186" s="52">
        <v>0.57333333333333336</v>
      </c>
    </row>
    <row r="1187" spans="1:29" s="1" customFormat="1" x14ac:dyDescent="0.25">
      <c r="A1187" s="51" t="s">
        <v>1481</v>
      </c>
      <c r="B1187" s="51" t="s">
        <v>3601</v>
      </c>
      <c r="C1187" s="51">
        <v>16</v>
      </c>
      <c r="D1187" s="52">
        <v>0.42200000000000004</v>
      </c>
      <c r="E1187" s="52">
        <v>0.4979827089337176</v>
      </c>
      <c r="F1187" s="52">
        <v>0.61492734478203437</v>
      </c>
      <c r="G1187" s="52">
        <v>0.86799999999999999</v>
      </c>
      <c r="H1187" s="52">
        <v>0.6204999031195505</v>
      </c>
      <c r="I1187" s="52">
        <v>0.66473722543795766</v>
      </c>
      <c r="J1187" s="52">
        <v>0.86799999999999999</v>
      </c>
      <c r="K1187" s="52">
        <v>0.6204999031195505</v>
      </c>
      <c r="L1187" s="52">
        <v>0.66473722543795766</v>
      </c>
      <c r="M1187" s="53">
        <v>173.88</v>
      </c>
      <c r="N1187" s="53">
        <v>251.57202047282476</v>
      </c>
      <c r="O1187" s="53">
        <v>239.72615328064694</v>
      </c>
      <c r="P1187" s="53">
        <v>173.88</v>
      </c>
      <c r="Q1187" s="53">
        <v>251.57202047282476</v>
      </c>
      <c r="R1187" s="53">
        <v>239.72615328064694</v>
      </c>
      <c r="S1187" s="53">
        <v>0</v>
      </c>
      <c r="T1187" s="53">
        <v>0</v>
      </c>
      <c r="U1187" s="53">
        <v>0</v>
      </c>
      <c r="V1187" s="53">
        <v>150.87</v>
      </c>
      <c r="W1187" s="53">
        <v>156.10041433097734</v>
      </c>
      <c r="X1187" s="53">
        <v>159.35489799669179</v>
      </c>
      <c r="Y1187" s="54">
        <v>2700</v>
      </c>
      <c r="Z1187" s="54">
        <v>2770</v>
      </c>
      <c r="AA1187" s="54">
        <v>2820</v>
      </c>
      <c r="AB1187" s="51">
        <v>17</v>
      </c>
      <c r="AC1187" s="52">
        <v>0.373</v>
      </c>
    </row>
    <row r="1188" spans="1:29" s="1" customFormat="1" x14ac:dyDescent="0.25">
      <c r="A1188" s="51" t="s">
        <v>1905</v>
      </c>
      <c r="B1188" s="51" t="s">
        <v>3601</v>
      </c>
      <c r="C1188" s="51">
        <v>21</v>
      </c>
      <c r="D1188" s="52">
        <v>0.69</v>
      </c>
      <c r="E1188" s="52">
        <v>0.74447243212986292</v>
      </c>
      <c r="F1188" s="52">
        <v>0.88513164687661328</v>
      </c>
      <c r="G1188" s="52">
        <v>0.67400000000000004</v>
      </c>
      <c r="H1188" s="52">
        <v>0.73074527197069739</v>
      </c>
      <c r="I1188" s="52">
        <v>0.70639496417837089</v>
      </c>
      <c r="J1188" s="52">
        <v>1.3769999999999998</v>
      </c>
      <c r="K1188" s="52">
        <v>1.6217097987170979</v>
      </c>
      <c r="L1188" s="52">
        <v>1.2835846529042008</v>
      </c>
      <c r="M1188" s="53">
        <v>163.41999999999999</v>
      </c>
      <c r="N1188" s="53">
        <v>156.24099725148523</v>
      </c>
      <c r="O1188" s="53">
        <v>150.86940774182142</v>
      </c>
      <c r="P1188" s="53">
        <v>79.95</v>
      </c>
      <c r="Q1188" s="53">
        <v>70.402466655766048</v>
      </c>
      <c r="R1188" s="53">
        <v>83.027940257984667</v>
      </c>
      <c r="S1188" s="53">
        <v>83.47</v>
      </c>
      <c r="T1188" s="53">
        <v>85.838530595719163</v>
      </c>
      <c r="U1188" s="53">
        <v>67.841467483836752</v>
      </c>
      <c r="V1188" s="53">
        <v>110.1</v>
      </c>
      <c r="W1188" s="53">
        <v>114.17237002950955</v>
      </c>
      <c r="X1188" s="53">
        <v>106.57338987739597</v>
      </c>
      <c r="Y1188" s="54">
        <v>2100</v>
      </c>
      <c r="Z1188" s="54">
        <v>2160</v>
      </c>
      <c r="AA1188" s="54">
        <v>2200</v>
      </c>
      <c r="AB1188" s="51">
        <v>20</v>
      </c>
      <c r="AC1188" s="37"/>
    </row>
    <row r="1189" spans="1:29" s="1" customFormat="1" x14ac:dyDescent="0.25">
      <c r="A1189" s="51" t="s">
        <v>1909</v>
      </c>
      <c r="B1189" s="51" t="s">
        <v>3601</v>
      </c>
      <c r="C1189" s="51">
        <v>29</v>
      </c>
      <c r="D1189" s="52">
        <v>0.86099999999999999</v>
      </c>
      <c r="E1189" s="52">
        <v>0.88901580049495521</v>
      </c>
      <c r="F1189" s="52">
        <v>0.88970873786407767</v>
      </c>
      <c r="G1189" s="52">
        <v>0.84799999999999998</v>
      </c>
      <c r="H1189" s="52">
        <v>0.75130075154533726</v>
      </c>
      <c r="I1189" s="52">
        <v>0.76043663119864291</v>
      </c>
      <c r="J1189" s="52">
        <v>1.661</v>
      </c>
      <c r="K1189" s="52">
        <v>2.1012406330648923</v>
      </c>
      <c r="L1189" s="52">
        <v>1.5424849744174096</v>
      </c>
      <c r="M1189" s="53">
        <v>160.25</v>
      </c>
      <c r="N1189" s="53">
        <v>166.72072776744955</v>
      </c>
      <c r="O1189" s="53">
        <v>166.54925701706111</v>
      </c>
      <c r="P1189" s="53">
        <v>81.83</v>
      </c>
      <c r="Q1189" s="53">
        <v>59.611167849523554</v>
      </c>
      <c r="R1189" s="53">
        <v>82.107870115575125</v>
      </c>
      <c r="S1189" s="53">
        <v>78.42</v>
      </c>
      <c r="T1189" s="53">
        <v>107.10955991792598</v>
      </c>
      <c r="U1189" s="53">
        <v>84.44138690148597</v>
      </c>
      <c r="V1189" s="53">
        <v>135.87</v>
      </c>
      <c r="W1189" s="53">
        <v>125.25740806987042</v>
      </c>
      <c r="X1189" s="53">
        <v>126.65015593469089</v>
      </c>
      <c r="Y1189" s="54">
        <v>2362</v>
      </c>
      <c r="Z1189" s="54">
        <v>2430</v>
      </c>
      <c r="AA1189" s="54">
        <v>2475</v>
      </c>
      <c r="AB1189" s="51">
        <v>16</v>
      </c>
      <c r="AC1189" s="37"/>
    </row>
    <row r="1190" spans="1:29" s="1" customFormat="1" x14ac:dyDescent="0.25">
      <c r="A1190" s="51" t="s">
        <v>1723</v>
      </c>
      <c r="B1190" s="51" t="s">
        <v>3601</v>
      </c>
      <c r="C1190" s="51">
        <v>19</v>
      </c>
      <c r="D1190" s="52">
        <v>0.81</v>
      </c>
      <c r="E1190" s="52">
        <v>0.86935672514619888</v>
      </c>
      <c r="F1190" s="52">
        <v>0.90588380411989644</v>
      </c>
      <c r="G1190" s="52">
        <v>0.57100000000000006</v>
      </c>
      <c r="H1190" s="52">
        <v>0.81858403680859071</v>
      </c>
      <c r="I1190" s="52">
        <v>0.83647534485492314</v>
      </c>
      <c r="J1190" s="52">
        <v>1.5119999999999998</v>
      </c>
      <c r="K1190" s="52">
        <v>1.6124829777576035</v>
      </c>
      <c r="L1190" s="52">
        <v>1.2901581013168995</v>
      </c>
      <c r="M1190" s="53">
        <v>194.18</v>
      </c>
      <c r="N1190" s="53">
        <v>150.00005760946084</v>
      </c>
      <c r="O1190" s="53">
        <v>149.9997027118624</v>
      </c>
      <c r="P1190" s="53">
        <v>73.37</v>
      </c>
      <c r="Q1190" s="53">
        <v>76.148185359592489</v>
      </c>
      <c r="R1190" s="53">
        <v>97.252463032220092</v>
      </c>
      <c r="S1190" s="53">
        <v>120.81</v>
      </c>
      <c r="T1190" s="53">
        <v>73.851872249868364</v>
      </c>
      <c r="U1190" s="53">
        <v>52.747239679642306</v>
      </c>
      <c r="V1190" s="53">
        <v>110.94</v>
      </c>
      <c r="W1190" s="53">
        <v>122.78765267947364</v>
      </c>
      <c r="X1190" s="53">
        <v>125.47105305404104</v>
      </c>
      <c r="Y1190" s="54">
        <v>2100</v>
      </c>
      <c r="Z1190" s="54">
        <v>2160</v>
      </c>
      <c r="AA1190" s="54">
        <v>2200</v>
      </c>
      <c r="AB1190" s="51">
        <v>24</v>
      </c>
      <c r="AC1190" s="52">
        <v>0.69</v>
      </c>
    </row>
    <row r="1191" spans="1:29" s="1" customFormat="1" x14ac:dyDescent="0.25">
      <c r="A1191" s="51" t="s">
        <v>1910</v>
      </c>
      <c r="B1191" s="51" t="s">
        <v>3601</v>
      </c>
      <c r="C1191" s="51">
        <v>18</v>
      </c>
      <c r="D1191" s="52">
        <v>0.79400000000000004</v>
      </c>
      <c r="E1191" s="52">
        <v>0.83105201407899887</v>
      </c>
      <c r="F1191" s="52">
        <v>0.81746656176239185</v>
      </c>
      <c r="G1191" s="52">
        <v>0.67200000000000004</v>
      </c>
      <c r="H1191" s="52">
        <v>0.62087970043774066</v>
      </c>
      <c r="I1191" s="52">
        <v>1</v>
      </c>
      <c r="J1191" s="52">
        <v>1.087</v>
      </c>
      <c r="K1191" s="52">
        <v>0.94474761255115969</v>
      </c>
      <c r="L1191" s="52">
        <v>1.1807698261183635</v>
      </c>
      <c r="M1191" s="53">
        <v>240.64</v>
      </c>
      <c r="N1191" s="53">
        <v>265.91682823955091</v>
      </c>
      <c r="O1191" s="53">
        <v>167.79091848929883</v>
      </c>
      <c r="P1191" s="53">
        <v>148.88</v>
      </c>
      <c r="Q1191" s="53">
        <v>174.75816658894806</v>
      </c>
      <c r="R1191" s="53">
        <v>142.1029863550045</v>
      </c>
      <c r="S1191" s="53">
        <v>91.76</v>
      </c>
      <c r="T1191" s="53">
        <v>91.15866165060288</v>
      </c>
      <c r="U1191" s="53">
        <v>25.687932134294325</v>
      </c>
      <c r="V1191" s="53">
        <v>161.78</v>
      </c>
      <c r="W1191" s="53">
        <v>165.10236065872652</v>
      </c>
      <c r="X1191" s="53">
        <v>167.79091848929883</v>
      </c>
      <c r="Y1191" s="54">
        <v>2835</v>
      </c>
      <c r="Z1191" s="54">
        <v>2916</v>
      </c>
      <c r="AA1191" s="54">
        <v>2970</v>
      </c>
      <c r="AB1191" s="51">
        <v>18</v>
      </c>
      <c r="AC1191" s="52">
        <v>0.4643835616438356</v>
      </c>
    </row>
    <row r="1192" spans="1:29" s="1" customFormat="1" x14ac:dyDescent="0.25">
      <c r="A1192" s="51" t="s">
        <v>854</v>
      </c>
      <c r="B1192" s="51" t="s">
        <v>3601</v>
      </c>
      <c r="C1192" s="51">
        <v>24</v>
      </c>
      <c r="D1192" s="52">
        <v>1</v>
      </c>
      <c r="E1192" s="52">
        <v>1</v>
      </c>
      <c r="F1192" s="52">
        <v>1</v>
      </c>
      <c r="G1192" s="52">
        <v>0.67500000000000004</v>
      </c>
      <c r="H1192" s="52">
        <v>0.70123284423487264</v>
      </c>
      <c r="I1192" s="52">
        <v>0.79072363857093309</v>
      </c>
      <c r="J1192" s="52">
        <v>0.67500000000000004</v>
      </c>
      <c r="K1192" s="52">
        <v>0.70123284423487264</v>
      </c>
      <c r="L1192" s="52">
        <v>0.79072363857093297</v>
      </c>
      <c r="M1192" s="53">
        <v>286.95999999999998</v>
      </c>
      <c r="N1192" s="53">
        <v>292.40130945503563</v>
      </c>
      <c r="O1192" s="53">
        <v>269.92881364858579</v>
      </c>
      <c r="P1192" s="53">
        <v>286.95999999999998</v>
      </c>
      <c r="Q1192" s="53">
        <v>292.40130945503563</v>
      </c>
      <c r="R1192" s="53">
        <v>269.92881364858579</v>
      </c>
      <c r="S1192" s="53">
        <v>0</v>
      </c>
      <c r="T1192" s="53">
        <v>0</v>
      </c>
      <c r="U1192" s="53">
        <v>0</v>
      </c>
      <c r="V1192" s="53">
        <v>193.61</v>
      </c>
      <c r="W1192" s="53">
        <v>205.04140188715579</v>
      </c>
      <c r="X1192" s="53">
        <v>213.43909368334508</v>
      </c>
      <c r="Y1192" s="54">
        <v>3465</v>
      </c>
      <c r="Z1192" s="54">
        <v>3564</v>
      </c>
      <c r="AA1192" s="54">
        <v>3630</v>
      </c>
      <c r="AB1192" s="51">
        <v>25</v>
      </c>
      <c r="AC1192" s="52">
        <v>0.41489361702127658</v>
      </c>
    </row>
    <row r="1193" spans="1:29" s="1" customFormat="1" x14ac:dyDescent="0.25">
      <c r="A1193" s="51" t="s">
        <v>1914</v>
      </c>
      <c r="B1193" s="51" t="s">
        <v>3601</v>
      </c>
      <c r="C1193" s="51">
        <v>25</v>
      </c>
      <c r="D1193" s="37"/>
      <c r="E1193" s="52">
        <v>0.77630308880308885</v>
      </c>
      <c r="F1193" s="52">
        <v>0.80630537811662883</v>
      </c>
      <c r="G1193" s="37"/>
      <c r="H1193" s="52">
        <v>0.2344299674267101</v>
      </c>
      <c r="I1193" s="52">
        <v>0.19093922889032733</v>
      </c>
      <c r="J1193" s="37"/>
      <c r="K1193" s="52">
        <v>0.91810179869881381</v>
      </c>
      <c r="L1193" s="52">
        <v>0.66973156046161564</v>
      </c>
      <c r="M1193" s="38"/>
      <c r="N1193" s="53">
        <v>696.96920557186172</v>
      </c>
      <c r="O1193" s="53">
        <v>844.41001854167041</v>
      </c>
      <c r="P1193" s="38"/>
      <c r="Q1193" s="53">
        <v>177.96552451067831</v>
      </c>
      <c r="R1193" s="53">
        <v>240.73973413539647</v>
      </c>
      <c r="S1193" s="38"/>
      <c r="T1193" s="53">
        <v>519.00368106118344</v>
      </c>
      <c r="U1193" s="53">
        <v>603.67028440627394</v>
      </c>
      <c r="V1193" s="38"/>
      <c r="W1193" s="53">
        <v>163.39046815963158</v>
      </c>
      <c r="X1193" s="53">
        <v>161.23099780761356</v>
      </c>
      <c r="Y1193" s="39"/>
      <c r="Z1193" s="54">
        <v>2376</v>
      </c>
      <c r="AA1193" s="54">
        <v>2420</v>
      </c>
      <c r="AB1193" s="51">
        <v>26</v>
      </c>
      <c r="AC1193" s="52">
        <v>0.58503401360544216</v>
      </c>
    </row>
    <row r="1194" spans="1:29" s="1" customFormat="1" x14ac:dyDescent="0.25">
      <c r="A1194" s="51" t="s">
        <v>1918</v>
      </c>
      <c r="B1194" s="51" t="s">
        <v>3601</v>
      </c>
      <c r="C1194" s="51">
        <v>26</v>
      </c>
      <c r="D1194" s="52">
        <v>0.66599999999999993</v>
      </c>
      <c r="E1194" s="52">
        <v>0.71527041357370091</v>
      </c>
      <c r="F1194" s="52">
        <v>0.75488400488400487</v>
      </c>
      <c r="G1194" s="52">
        <v>0.79700000000000004</v>
      </c>
      <c r="H1194" s="52">
        <v>0.89233182672444589</v>
      </c>
      <c r="I1194" s="52">
        <v>0.68335540514027859</v>
      </c>
      <c r="J1194" s="52">
        <v>0.79900000000000004</v>
      </c>
      <c r="K1194" s="52">
        <v>0.892331826724446</v>
      </c>
      <c r="L1194" s="52">
        <v>0.68336378462557168</v>
      </c>
      <c r="M1194" s="53">
        <v>210.11</v>
      </c>
      <c r="N1194" s="53">
        <v>192.9142233901342</v>
      </c>
      <c r="O1194" s="53">
        <v>261.76467756068905</v>
      </c>
      <c r="P1194" s="53">
        <v>209.64</v>
      </c>
      <c r="Q1194" s="53">
        <v>192.9142233901342</v>
      </c>
      <c r="R1194" s="53">
        <v>261.76146777211784</v>
      </c>
      <c r="S1194" s="53">
        <v>0.46</v>
      </c>
      <c r="T1194" s="53">
        <v>0</v>
      </c>
      <c r="U1194" s="53">
        <v>3.2097885712268131E-3</v>
      </c>
      <c r="V1194" s="53">
        <v>167.54</v>
      </c>
      <c r="W1194" s="53">
        <v>172.14350135884629</v>
      </c>
      <c r="X1194" s="53">
        <v>178.87830728589907</v>
      </c>
      <c r="Y1194" s="54">
        <v>3360</v>
      </c>
      <c r="Z1194" s="54">
        <v>3456</v>
      </c>
      <c r="AA1194" s="54">
        <v>3300</v>
      </c>
      <c r="AB1194" s="51">
        <v>5</v>
      </c>
      <c r="AC1194" s="52">
        <v>0.45444801714898175</v>
      </c>
    </row>
    <row r="1195" spans="1:29" s="1" customFormat="1" x14ac:dyDescent="0.25">
      <c r="A1195" s="51" t="s">
        <v>1922</v>
      </c>
      <c r="B1195" s="51" t="s">
        <v>3601</v>
      </c>
      <c r="C1195" s="51">
        <v>20</v>
      </c>
      <c r="D1195" s="52">
        <v>0.77800000000000002</v>
      </c>
      <c r="E1195" s="52">
        <v>0.82093723129836627</v>
      </c>
      <c r="F1195" s="52">
        <v>0.86441473140980529</v>
      </c>
      <c r="G1195" s="52">
        <v>0.68400000000000005</v>
      </c>
      <c r="H1195" s="52">
        <v>0.81727574750830567</v>
      </c>
      <c r="I1195" s="52">
        <v>0.81091479543346578</v>
      </c>
      <c r="J1195" s="52">
        <v>2.0350000000000001</v>
      </c>
      <c r="K1195" s="52">
        <v>2.0655882093890372</v>
      </c>
      <c r="L1195" s="52">
        <v>1.9333861148270495</v>
      </c>
      <c r="M1195" s="53">
        <v>185.84</v>
      </c>
      <c r="N1195" s="53">
        <v>174.2924418475169</v>
      </c>
      <c r="O1195" s="53">
        <v>173.89096745032526</v>
      </c>
      <c r="P1195" s="53">
        <v>62.44</v>
      </c>
      <c r="Q1195" s="53">
        <v>68.960979273845609</v>
      </c>
      <c r="R1195" s="53">
        <v>72.934607948356984</v>
      </c>
      <c r="S1195" s="53">
        <v>123.4</v>
      </c>
      <c r="T1195" s="53">
        <v>105.33146257367129</v>
      </c>
      <c r="U1195" s="53">
        <v>100.95635950196828</v>
      </c>
      <c r="V1195" s="53">
        <v>127.09</v>
      </c>
      <c r="W1195" s="53">
        <v>142.44498569597727</v>
      </c>
      <c r="X1195" s="53">
        <v>141.01075829770795</v>
      </c>
      <c r="Y1195" s="54">
        <v>3400</v>
      </c>
      <c r="Z1195" s="54">
        <v>2468</v>
      </c>
      <c r="AA1195" s="54">
        <v>3562</v>
      </c>
      <c r="AB1195" s="51">
        <v>21</v>
      </c>
      <c r="AC1195" s="52">
        <v>0.58153735632183912</v>
      </c>
    </row>
    <row r="1196" spans="1:29" s="1" customFormat="1" x14ac:dyDescent="0.25">
      <c r="A1196" s="51" t="s">
        <v>901</v>
      </c>
      <c r="B1196" s="51" t="s">
        <v>3601</v>
      </c>
      <c r="C1196" s="51">
        <v>22</v>
      </c>
      <c r="D1196" s="52">
        <v>0.64800000000000002</v>
      </c>
      <c r="E1196" s="52">
        <v>0.70495226730310268</v>
      </c>
      <c r="F1196" s="52">
        <v>0.74563353445538261</v>
      </c>
      <c r="G1196" s="52">
        <v>0.77300000000000002</v>
      </c>
      <c r="H1196" s="52">
        <v>0.95802272336568361</v>
      </c>
      <c r="I1196" s="52">
        <v>0.93769361236876414</v>
      </c>
      <c r="J1196" s="52">
        <v>1.704</v>
      </c>
      <c r="K1196" s="52">
        <v>1.4539050826554087</v>
      </c>
      <c r="L1196" s="52">
        <v>1.2740881820778973</v>
      </c>
      <c r="M1196" s="53">
        <v>264.08</v>
      </c>
      <c r="N1196" s="53">
        <v>223.5783294606824</v>
      </c>
      <c r="O1196" s="53">
        <v>238.64575284086158</v>
      </c>
      <c r="P1196" s="53">
        <v>119.78</v>
      </c>
      <c r="Q1196" s="53">
        <v>147.32262967557085</v>
      </c>
      <c r="R1196" s="53">
        <v>175.63666409090757</v>
      </c>
      <c r="S1196" s="53">
        <v>144.30000000000001</v>
      </c>
      <c r="T1196" s="53">
        <v>76.255699785111545</v>
      </c>
      <c r="U1196" s="53">
        <v>63.009088749954003</v>
      </c>
      <c r="V1196" s="53">
        <v>204.1</v>
      </c>
      <c r="W1196" s="53">
        <v>214.19312007547302</v>
      </c>
      <c r="X1196" s="53">
        <v>223.77659805781073</v>
      </c>
      <c r="Y1196" s="54">
        <v>3780</v>
      </c>
      <c r="Z1196" s="54">
        <v>3884</v>
      </c>
      <c r="AA1196" s="54">
        <v>3960</v>
      </c>
      <c r="AB1196" s="51">
        <v>21</v>
      </c>
      <c r="AC1196" s="52">
        <v>0.52937500000000004</v>
      </c>
    </row>
    <row r="1197" spans="1:29" s="1" customFormat="1" x14ac:dyDescent="0.25">
      <c r="A1197" s="51" t="s">
        <v>1928</v>
      </c>
      <c r="B1197" s="51" t="s">
        <v>3601</v>
      </c>
      <c r="C1197" s="51">
        <v>27</v>
      </c>
      <c r="D1197" s="52">
        <v>0.75900000000000001</v>
      </c>
      <c r="E1197" s="52">
        <v>0.79290679023346999</v>
      </c>
      <c r="F1197" s="52">
        <v>0.81757847533632289</v>
      </c>
      <c r="G1197" s="52">
        <v>0.255</v>
      </c>
      <c r="H1197" s="52">
        <v>0.60752745495255356</v>
      </c>
      <c r="I1197" s="52">
        <v>0.39530041841004182</v>
      </c>
      <c r="J1197" s="52">
        <v>1.087</v>
      </c>
      <c r="K1197" s="52">
        <v>0.90811636022010467</v>
      </c>
      <c r="L1197" s="52">
        <v>0.85549534930891591</v>
      </c>
      <c r="M1197" s="53">
        <v>461.7</v>
      </c>
      <c r="N1197" s="53">
        <v>185.86282315908704</v>
      </c>
      <c r="O1197" s="53">
        <v>270.24508854993041</v>
      </c>
      <c r="P1197" s="53">
        <v>108.24</v>
      </c>
      <c r="Q1197" s="53">
        <v>124.34173952858694</v>
      </c>
      <c r="R1197" s="53">
        <v>124.87267951058276</v>
      </c>
      <c r="S1197" s="53">
        <v>353.46</v>
      </c>
      <c r="T1197" s="53">
        <v>61.521083630500108</v>
      </c>
      <c r="U1197" s="53">
        <v>145.37240903934767</v>
      </c>
      <c r="V1197" s="53">
        <v>117.61</v>
      </c>
      <c r="W1197" s="53">
        <v>112.91676792413669</v>
      </c>
      <c r="X1197" s="53">
        <v>106.82799657704631</v>
      </c>
      <c r="Y1197" s="54">
        <v>4116</v>
      </c>
      <c r="Z1197" s="54">
        <v>3024</v>
      </c>
      <c r="AA1197" s="54">
        <v>4312</v>
      </c>
      <c r="AB1197" s="51">
        <v>27</v>
      </c>
      <c r="AC1197" s="52">
        <v>0.755</v>
      </c>
    </row>
    <row r="1198" spans="1:29" s="1" customFormat="1" x14ac:dyDescent="0.25">
      <c r="A1198" s="51" t="s">
        <v>1930</v>
      </c>
      <c r="B1198" s="51" t="s">
        <v>3601</v>
      </c>
      <c r="C1198" s="51">
        <v>23</v>
      </c>
      <c r="D1198" s="52">
        <v>0.92900000000000005</v>
      </c>
      <c r="E1198" s="52">
        <v>0.94894651539708263</v>
      </c>
      <c r="F1198" s="52">
        <v>0.96153362664990571</v>
      </c>
      <c r="G1198" s="52">
        <v>0.26600000000000001</v>
      </c>
      <c r="H1198" s="52">
        <v>0.65063114732130889</v>
      </c>
      <c r="I1198" s="52">
        <v>0.54012436545959019</v>
      </c>
      <c r="J1198" s="52">
        <v>0.65300000000000002</v>
      </c>
      <c r="K1198" s="52">
        <v>0.650631147321309</v>
      </c>
      <c r="L1198" s="52">
        <v>0.54012436545959019</v>
      </c>
      <c r="M1198" s="53">
        <v>431.44</v>
      </c>
      <c r="N1198" s="53">
        <v>180.69818178296168</v>
      </c>
      <c r="O1198" s="53">
        <v>230.78039635944742</v>
      </c>
      <c r="P1198" s="53">
        <v>175.56</v>
      </c>
      <c r="Q1198" s="53">
        <v>180.69818178296168</v>
      </c>
      <c r="R1198" s="53">
        <v>230.78039635944742</v>
      </c>
      <c r="S1198" s="53">
        <v>255.89</v>
      </c>
      <c r="T1198" s="53">
        <v>0</v>
      </c>
      <c r="U1198" s="53">
        <v>0</v>
      </c>
      <c r="V1198" s="53">
        <v>114.69</v>
      </c>
      <c r="W1198" s="53">
        <v>117.56786533232281</v>
      </c>
      <c r="X1198" s="53">
        <v>124.65011514415926</v>
      </c>
      <c r="Y1198" s="54">
        <v>1890</v>
      </c>
      <c r="Z1198" s="54">
        <v>1890</v>
      </c>
      <c r="AA1198" s="54">
        <v>1980</v>
      </c>
      <c r="AB1198" s="51">
        <v>23</v>
      </c>
      <c r="AC1198" s="52">
        <v>0.49824561403508771</v>
      </c>
    </row>
    <row r="1199" spans="1:29" s="1" customFormat="1" x14ac:dyDescent="0.25">
      <c r="A1199" s="51" t="s">
        <v>1059</v>
      </c>
      <c r="B1199" s="51" t="s">
        <v>3601</v>
      </c>
      <c r="C1199" s="51">
        <v>26</v>
      </c>
      <c r="D1199" s="52">
        <v>0.40200000000000002</v>
      </c>
      <c r="E1199" s="52">
        <v>0.51658591129332831</v>
      </c>
      <c r="F1199" s="52">
        <v>0.60786856895806307</v>
      </c>
      <c r="G1199" s="52">
        <v>0.222</v>
      </c>
      <c r="H1199" s="52">
        <v>0.81225845081922599</v>
      </c>
      <c r="I1199" s="52">
        <v>0.80517452302246284</v>
      </c>
      <c r="J1199" s="52">
        <v>0.59899999999999998</v>
      </c>
      <c r="K1199" s="52">
        <v>0.83265442776630771</v>
      </c>
      <c r="L1199" s="52">
        <v>0.83326150199331972</v>
      </c>
      <c r="M1199" s="53">
        <v>531.05999999999995</v>
      </c>
      <c r="N1199" s="53">
        <v>158.33861243627368</v>
      </c>
      <c r="O1199" s="53">
        <v>190.96828710607414</v>
      </c>
      <c r="P1199" s="53">
        <v>197.09</v>
      </c>
      <c r="Q1199" s="53">
        <v>154.46008782703504</v>
      </c>
      <c r="R1199" s="53">
        <v>184.53126553335321</v>
      </c>
      <c r="S1199" s="53">
        <v>333.97</v>
      </c>
      <c r="T1199" s="53">
        <v>3.8785246092386458</v>
      </c>
      <c r="U1199" s="53">
        <v>6.4370215727209468</v>
      </c>
      <c r="V1199" s="53">
        <v>118.02</v>
      </c>
      <c r="W1199" s="53">
        <v>128.61187604235349</v>
      </c>
      <c r="X1199" s="53">
        <v>153.76279948305</v>
      </c>
      <c r="Y1199" s="54">
        <v>2100</v>
      </c>
      <c r="Z1199" s="54">
        <v>2160</v>
      </c>
      <c r="AA1199" s="54">
        <v>2310</v>
      </c>
      <c r="AB1199" s="51">
        <v>5</v>
      </c>
      <c r="AC1199" s="52">
        <v>0.11416666666666667</v>
      </c>
    </row>
    <row r="1200" spans="1:29" s="1" customFormat="1" x14ac:dyDescent="0.25">
      <c r="A1200" s="51" t="s">
        <v>1778</v>
      </c>
      <c r="B1200" s="51" t="s">
        <v>3601</v>
      </c>
      <c r="C1200" s="51">
        <v>25</v>
      </c>
      <c r="D1200" s="52">
        <v>0.8590000000000001</v>
      </c>
      <c r="E1200" s="52">
        <v>0.8889398105713413</v>
      </c>
      <c r="F1200" s="52">
        <v>0.94726070528967254</v>
      </c>
      <c r="G1200" s="52">
        <v>0.68599999999999994</v>
      </c>
      <c r="H1200" s="52">
        <v>0.81012421483520358</v>
      </c>
      <c r="I1200" s="52">
        <v>0.96932268487471807</v>
      </c>
      <c r="J1200" s="52">
        <v>1.4509999999999998</v>
      </c>
      <c r="K1200" s="52">
        <v>1.5378478316206909</v>
      </c>
      <c r="L1200" s="52">
        <v>1.5539491001967711</v>
      </c>
      <c r="M1200" s="53">
        <v>266.76</v>
      </c>
      <c r="N1200" s="53">
        <v>239.7472070524833</v>
      </c>
      <c r="O1200" s="53">
        <v>213.79991119368032</v>
      </c>
      <c r="P1200" s="53">
        <v>126.18</v>
      </c>
      <c r="Q1200" s="53">
        <v>126.29664254078909</v>
      </c>
      <c r="R1200" s="53">
        <v>133.36415196481809</v>
      </c>
      <c r="S1200" s="53">
        <v>140.59</v>
      </c>
      <c r="T1200" s="53">
        <v>113.45056451169421</v>
      </c>
      <c r="U1200" s="53">
        <v>80.435759228862224</v>
      </c>
      <c r="V1200" s="53">
        <v>183.07</v>
      </c>
      <c r="W1200" s="53">
        <v>194.22501787232602</v>
      </c>
      <c r="X1200" s="53">
        <v>207.24110394423451</v>
      </c>
      <c r="Y1200" s="54">
        <v>3410</v>
      </c>
      <c r="Z1200" s="54">
        <v>3560</v>
      </c>
      <c r="AA1200" s="54">
        <v>3616</v>
      </c>
      <c r="AB1200" s="51">
        <v>10</v>
      </c>
      <c r="AC1200" s="52">
        <v>0.4611320754716981</v>
      </c>
    </row>
    <row r="1201" spans="1:29" s="1" customFormat="1" x14ac:dyDescent="0.25">
      <c r="A1201" s="51" t="s">
        <v>1938</v>
      </c>
      <c r="B1201" s="51" t="s">
        <v>3601</v>
      </c>
      <c r="C1201" s="51">
        <v>29</v>
      </c>
      <c r="D1201" s="52">
        <v>0.83</v>
      </c>
      <c r="E1201" s="52">
        <v>0.90460693582833318</v>
      </c>
      <c r="F1201" s="52">
        <v>0.90330762987012991</v>
      </c>
      <c r="G1201" s="52">
        <v>1.472</v>
      </c>
      <c r="H1201" s="52">
        <v>1.3921930597796741</v>
      </c>
      <c r="I1201" s="52">
        <v>0.84101381709506307</v>
      </c>
      <c r="J1201" s="52">
        <v>1.4869999999999999</v>
      </c>
      <c r="K1201" s="52">
        <v>1.4235308552255921</v>
      </c>
      <c r="L1201" s="52">
        <v>1.7239620510190645</v>
      </c>
      <c r="M1201" s="53">
        <v>128.91999999999999</v>
      </c>
      <c r="N1201" s="53">
        <v>143.46096880960877</v>
      </c>
      <c r="O1201" s="53">
        <v>178.39456770258184</v>
      </c>
      <c r="P1201" s="53">
        <v>127.63</v>
      </c>
      <c r="Q1201" s="53">
        <v>140.30280017664558</v>
      </c>
      <c r="R1201" s="53">
        <v>87.027609594935839</v>
      </c>
      <c r="S1201" s="53">
        <v>1.29</v>
      </c>
      <c r="T1201" s="53">
        <v>3.158168632963203</v>
      </c>
      <c r="U1201" s="53">
        <v>91.366958107645999</v>
      </c>
      <c r="V1201" s="53">
        <v>189.74</v>
      </c>
      <c r="W1201" s="53">
        <v>199.72536512600564</v>
      </c>
      <c r="X1201" s="53">
        <v>150.032296332572</v>
      </c>
      <c r="Y1201" s="54">
        <v>2730</v>
      </c>
      <c r="Z1201" s="54">
        <v>2808</v>
      </c>
      <c r="AA1201" s="54">
        <v>2860</v>
      </c>
      <c r="AB1201" s="51">
        <v>29</v>
      </c>
      <c r="AC1201" s="52">
        <v>0.51755319148936174</v>
      </c>
    </row>
    <row r="1202" spans="1:29" s="1" customFormat="1" x14ac:dyDescent="0.25">
      <c r="A1202" s="51" t="s">
        <v>1940</v>
      </c>
      <c r="B1202" s="51" t="s">
        <v>3601</v>
      </c>
      <c r="C1202" s="51">
        <v>26</v>
      </c>
      <c r="D1202" s="52">
        <v>0.89300000000000002</v>
      </c>
      <c r="E1202" s="52">
        <v>0.95049586776859507</v>
      </c>
      <c r="F1202" s="52">
        <v>0.90609986897656136</v>
      </c>
      <c r="G1202" s="52">
        <v>0.69499999999999995</v>
      </c>
      <c r="H1202" s="52">
        <v>0.65609118951900525</v>
      </c>
      <c r="I1202" s="52">
        <v>0.67700444790725745</v>
      </c>
      <c r="J1202" s="52">
        <v>2.2269999999999999</v>
      </c>
      <c r="K1202" s="52">
        <v>2.3109302536306497</v>
      </c>
      <c r="L1202" s="52">
        <v>2.2053815473866236</v>
      </c>
      <c r="M1202" s="53">
        <v>345.19</v>
      </c>
      <c r="N1202" s="53">
        <v>380.21853142189474</v>
      </c>
      <c r="O1202" s="53">
        <v>369.80373376816129</v>
      </c>
      <c r="P1202" s="53">
        <v>107.75</v>
      </c>
      <c r="Q1202" s="53">
        <v>107.94701751203542</v>
      </c>
      <c r="R1202" s="53">
        <v>113.52174997130611</v>
      </c>
      <c r="S1202" s="53">
        <v>237.44</v>
      </c>
      <c r="T1202" s="53">
        <v>272.27151390985932</v>
      </c>
      <c r="U1202" s="53">
        <v>256.28198379685517</v>
      </c>
      <c r="V1202" s="53">
        <v>239.95</v>
      </c>
      <c r="W1202" s="53">
        <v>249.4580285577602</v>
      </c>
      <c r="X1202" s="53">
        <v>250.35877261375646</v>
      </c>
      <c r="Y1202" s="54">
        <v>4200</v>
      </c>
      <c r="Z1202" s="54">
        <v>4536</v>
      </c>
      <c r="AA1202" s="54">
        <v>4620</v>
      </c>
      <c r="AB1202" s="51">
        <v>18</v>
      </c>
      <c r="AC1202" s="52">
        <v>0</v>
      </c>
    </row>
    <row r="1203" spans="1:29" s="1" customFormat="1" x14ac:dyDescent="0.25">
      <c r="A1203" s="51" t="s">
        <v>152</v>
      </c>
      <c r="B1203" s="51" t="s">
        <v>3601</v>
      </c>
      <c r="C1203" s="51">
        <v>25</v>
      </c>
      <c r="D1203" s="52">
        <v>0.82700000000000007</v>
      </c>
      <c r="E1203" s="52">
        <v>0.8804388951948543</v>
      </c>
      <c r="F1203" s="52">
        <v>0.86157145642425426</v>
      </c>
      <c r="G1203" s="52">
        <v>1.9419999999999999</v>
      </c>
      <c r="H1203" s="52">
        <v>0.54013779842973886</v>
      </c>
      <c r="I1203" s="52">
        <v>0.57256667821267748</v>
      </c>
      <c r="J1203" s="52">
        <v>1.9419999999999999</v>
      </c>
      <c r="K1203" s="52">
        <v>1.9077018432682979</v>
      </c>
      <c r="L1203" s="52">
        <v>1.3542997593960009</v>
      </c>
      <c r="M1203" s="53">
        <v>116.11</v>
      </c>
      <c r="N1203" s="53">
        <v>429.663117312282</v>
      </c>
      <c r="O1203" s="53">
        <v>409.87077029244267</v>
      </c>
      <c r="P1203" s="53">
        <v>116.11</v>
      </c>
      <c r="Q1203" s="53">
        <v>121.65281019696295</v>
      </c>
      <c r="R1203" s="53">
        <v>173.28390100835475</v>
      </c>
      <c r="S1203" s="53">
        <v>0</v>
      </c>
      <c r="T1203" s="53">
        <v>308.01030711531905</v>
      </c>
      <c r="U1203" s="53">
        <v>236.5868692840879</v>
      </c>
      <c r="V1203" s="53">
        <v>225.45</v>
      </c>
      <c r="W1203" s="53">
        <v>232.0772902515146</v>
      </c>
      <c r="X1203" s="53">
        <v>234.67834544281527</v>
      </c>
      <c r="Y1203" s="54">
        <v>3780</v>
      </c>
      <c r="Z1203" s="54">
        <v>3888</v>
      </c>
      <c r="AA1203" s="54">
        <v>3960</v>
      </c>
      <c r="AB1203" s="51">
        <v>12</v>
      </c>
      <c r="AC1203" s="52">
        <v>0.59709677419354834</v>
      </c>
    </row>
    <row r="1204" spans="1:29" s="1" customFormat="1" x14ac:dyDescent="0.25">
      <c r="A1204" s="51" t="s">
        <v>1948</v>
      </c>
      <c r="B1204" s="51" t="s">
        <v>3601</v>
      </c>
      <c r="C1204" s="51">
        <v>22</v>
      </c>
      <c r="D1204" s="52">
        <v>0.65200000000000002</v>
      </c>
      <c r="E1204" s="52">
        <v>0.77104774759574823</v>
      </c>
      <c r="F1204" s="52">
        <v>0.77668115194814757</v>
      </c>
      <c r="G1204" s="52">
        <v>0.97699999999999998</v>
      </c>
      <c r="H1204" s="52">
        <v>1.1182704700383546</v>
      </c>
      <c r="I1204" s="52">
        <v>0.95354364504533506</v>
      </c>
      <c r="J1204" s="52">
        <v>1.69</v>
      </c>
      <c r="K1204" s="52">
        <v>1.7760993415049202</v>
      </c>
      <c r="L1204" s="52">
        <v>1.9081314953190756</v>
      </c>
      <c r="M1204" s="53">
        <v>169.84</v>
      </c>
      <c r="N1204" s="53">
        <v>153.57667506105005</v>
      </c>
      <c r="O1204" s="53">
        <v>185.92259060721346</v>
      </c>
      <c r="P1204" s="53">
        <v>98.14</v>
      </c>
      <c r="Q1204" s="53">
        <v>96.695188492063494</v>
      </c>
      <c r="R1204" s="53">
        <v>92.910423196085048</v>
      </c>
      <c r="S1204" s="53">
        <v>71.7</v>
      </c>
      <c r="T1204" s="53">
        <v>56.881486568986567</v>
      </c>
      <c r="U1204" s="53">
        <v>93.012167411128416</v>
      </c>
      <c r="V1204" s="53">
        <v>165.87</v>
      </c>
      <c r="W1204" s="53">
        <v>171.74026060744811</v>
      </c>
      <c r="X1204" s="53">
        <v>177.28530474387389</v>
      </c>
      <c r="Y1204" s="54">
        <v>3098</v>
      </c>
      <c r="Z1204" s="54">
        <v>3186</v>
      </c>
      <c r="AA1204" s="54">
        <v>3080</v>
      </c>
      <c r="AB1204" s="51">
        <v>22</v>
      </c>
      <c r="AC1204" s="37"/>
    </row>
    <row r="1205" spans="1:29" s="1" customFormat="1" x14ac:dyDescent="0.25">
      <c r="A1205" s="51" t="s">
        <v>1954</v>
      </c>
      <c r="B1205" s="51" t="s">
        <v>3601</v>
      </c>
      <c r="C1205" s="51">
        <v>24</v>
      </c>
      <c r="D1205" s="52">
        <v>0.8859999999999999</v>
      </c>
      <c r="E1205" s="52">
        <v>0.74613333333333332</v>
      </c>
      <c r="F1205" s="52">
        <v>0.83380176128911376</v>
      </c>
      <c r="G1205" s="52">
        <v>0.69200000000000006</v>
      </c>
      <c r="H1205" s="52">
        <v>0.85347823582496496</v>
      </c>
      <c r="I1205" s="52">
        <v>0.84903727591767053</v>
      </c>
      <c r="J1205" s="52">
        <v>1.0880000000000001</v>
      </c>
      <c r="K1205" s="52">
        <v>1.0733992586421319</v>
      </c>
      <c r="L1205" s="52">
        <v>0.84903727591767053</v>
      </c>
      <c r="M1205" s="53">
        <v>251.49</v>
      </c>
      <c r="N1205" s="53">
        <v>213.23043224598001</v>
      </c>
      <c r="O1205" s="53">
        <v>221.02308342190608</v>
      </c>
      <c r="P1205" s="53">
        <v>160.09</v>
      </c>
      <c r="Q1205" s="53">
        <v>169.54318877368243</v>
      </c>
      <c r="R1205" s="53">
        <v>221.02308342190608</v>
      </c>
      <c r="S1205" s="53">
        <v>91.4</v>
      </c>
      <c r="T1205" s="53">
        <v>43.687243472297567</v>
      </c>
      <c r="U1205" s="53">
        <v>0</v>
      </c>
      <c r="V1205" s="53">
        <v>174.11</v>
      </c>
      <c r="W1205" s="53">
        <v>181.98753313749373</v>
      </c>
      <c r="X1205" s="53">
        <v>187.65683666345919</v>
      </c>
      <c r="Y1205" s="54">
        <v>3360</v>
      </c>
      <c r="Z1205" s="54">
        <v>3450</v>
      </c>
      <c r="AA1205" s="54">
        <v>3520</v>
      </c>
      <c r="AB1205" s="51">
        <v>24</v>
      </c>
      <c r="AC1205" s="52">
        <v>0.39117647058823529</v>
      </c>
    </row>
    <row r="1206" spans="1:29" s="1" customFormat="1" x14ac:dyDescent="0.25">
      <c r="A1206" s="51" t="s">
        <v>1960</v>
      </c>
      <c r="B1206" s="51" t="s">
        <v>3601</v>
      </c>
      <c r="C1206" s="51">
        <v>21</v>
      </c>
      <c r="D1206" s="52">
        <v>0.51700000000000002</v>
      </c>
      <c r="E1206" s="52">
        <v>0.51232166018158232</v>
      </c>
      <c r="F1206" s="52">
        <v>0.55555555555555558</v>
      </c>
      <c r="G1206" s="52">
        <v>0.46500000000000002</v>
      </c>
      <c r="H1206" s="52">
        <v>0.79250635522970936</v>
      </c>
      <c r="I1206" s="52">
        <v>0.50606655656267474</v>
      </c>
      <c r="J1206" s="52">
        <v>1.0129999999999999</v>
      </c>
      <c r="K1206" s="52">
        <v>0.79250635522970936</v>
      </c>
      <c r="L1206" s="52">
        <v>0.50606655656267463</v>
      </c>
      <c r="M1206" s="53">
        <v>273.87</v>
      </c>
      <c r="N1206" s="53">
        <v>154.06315096406536</v>
      </c>
      <c r="O1206" s="53">
        <v>256.3951239680444</v>
      </c>
      <c r="P1206" s="53">
        <v>125.65</v>
      </c>
      <c r="Q1206" s="53">
        <v>154.06315096406536</v>
      </c>
      <c r="R1206" s="53">
        <v>256.3951239680444</v>
      </c>
      <c r="S1206" s="53">
        <v>148.22</v>
      </c>
      <c r="T1206" s="53">
        <v>0</v>
      </c>
      <c r="U1206" s="53">
        <v>0</v>
      </c>
      <c r="V1206" s="53">
        <v>127.31</v>
      </c>
      <c r="W1206" s="53">
        <v>122.09602624573591</v>
      </c>
      <c r="X1206" s="53">
        <v>129.75299750596832</v>
      </c>
      <c r="Y1206" s="54">
        <v>2205</v>
      </c>
      <c r="Z1206" s="54">
        <v>2205</v>
      </c>
      <c r="AA1206" s="54">
        <v>2268</v>
      </c>
      <c r="AB1206" s="51">
        <v>22</v>
      </c>
      <c r="AC1206" s="52">
        <v>0.48838383838383836</v>
      </c>
    </row>
    <row r="1207" spans="1:29" s="1" customFormat="1" x14ac:dyDescent="0.25">
      <c r="A1207" s="51" t="s">
        <v>894</v>
      </c>
      <c r="B1207" s="51" t="s">
        <v>3601</v>
      </c>
      <c r="C1207" s="51">
        <v>23</v>
      </c>
      <c r="D1207" s="52">
        <v>0.98599999999999999</v>
      </c>
      <c r="E1207" s="52">
        <v>0.96301531213191993</v>
      </c>
      <c r="F1207" s="52">
        <v>0.9452723535457348</v>
      </c>
      <c r="G1207" s="52">
        <v>0.65300000000000002</v>
      </c>
      <c r="H1207" s="52">
        <v>0.94953534878249612</v>
      </c>
      <c r="I1207" s="52">
        <v>0.84469287173939178</v>
      </c>
      <c r="J1207" s="52">
        <v>0.94900000000000007</v>
      </c>
      <c r="K1207" s="52">
        <v>1.1144040497008743</v>
      </c>
      <c r="L1207" s="52">
        <v>1.0044430679801313</v>
      </c>
      <c r="M1207" s="53">
        <v>196.93</v>
      </c>
      <c r="N1207" s="53">
        <v>150.00029408362562</v>
      </c>
      <c r="O1207" s="53">
        <v>172.45829251986254</v>
      </c>
      <c r="P1207" s="53">
        <v>135.46</v>
      </c>
      <c r="Q1207" s="53">
        <v>127.80874369435693</v>
      </c>
      <c r="R1207" s="53">
        <v>145.02991260302701</v>
      </c>
      <c r="S1207" s="53">
        <v>61.47</v>
      </c>
      <c r="T1207" s="53">
        <v>22.191550389268691</v>
      </c>
      <c r="U1207" s="53">
        <v>27.428379916835535</v>
      </c>
      <c r="V1207" s="53">
        <v>128.54</v>
      </c>
      <c r="W1207" s="53">
        <v>142.43058156017244</v>
      </c>
      <c r="X1207" s="53">
        <v>145.67429036387477</v>
      </c>
      <c r="Y1207" s="54">
        <v>2100</v>
      </c>
      <c r="Z1207" s="54">
        <v>2200</v>
      </c>
      <c r="AA1207" s="54">
        <v>2200</v>
      </c>
      <c r="AB1207" s="51">
        <v>8</v>
      </c>
      <c r="AC1207" s="52">
        <v>0.3805</v>
      </c>
    </row>
    <row r="1208" spans="1:29" s="1" customFormat="1" x14ac:dyDescent="0.25">
      <c r="A1208" s="51" t="s">
        <v>204</v>
      </c>
      <c r="B1208" s="51" t="s">
        <v>3601</v>
      </c>
      <c r="C1208" s="51">
        <v>27</v>
      </c>
      <c r="D1208" s="52">
        <v>0.79400000000000004</v>
      </c>
      <c r="E1208" s="52">
        <v>0.87047881501894597</v>
      </c>
      <c r="F1208" s="52">
        <v>0.89583725748728571</v>
      </c>
      <c r="G1208" s="52">
        <v>0.48399999999999999</v>
      </c>
      <c r="H1208" s="52">
        <v>0.42323699628465278</v>
      </c>
      <c r="I1208" s="52">
        <v>0.66397235215555706</v>
      </c>
      <c r="J1208" s="52">
        <v>0.98499999999999999</v>
      </c>
      <c r="K1208" s="52">
        <v>0.64651632355148092</v>
      </c>
      <c r="L1208" s="52">
        <v>0.66944701490156033</v>
      </c>
      <c r="M1208" s="53">
        <v>296.16000000000003</v>
      </c>
      <c r="N1208" s="53">
        <v>348.30758127684987</v>
      </c>
      <c r="O1208" s="53">
        <v>260.61430857293681</v>
      </c>
      <c r="P1208" s="53">
        <v>145.57</v>
      </c>
      <c r="Q1208" s="53">
        <v>228.01691018873089</v>
      </c>
      <c r="R1208" s="53">
        <v>258.48303393213575</v>
      </c>
      <c r="S1208" s="53">
        <v>150.59</v>
      </c>
      <c r="T1208" s="53">
        <v>120.29067108811901</v>
      </c>
      <c r="U1208" s="53">
        <v>2.1312746408010423</v>
      </c>
      <c r="V1208" s="53">
        <v>143.41</v>
      </c>
      <c r="W1208" s="53">
        <v>147.4166544827865</v>
      </c>
      <c r="X1208" s="53">
        <v>173.04069546856701</v>
      </c>
      <c r="Y1208" s="54">
        <v>2400</v>
      </c>
      <c r="Z1208" s="54">
        <v>2468</v>
      </c>
      <c r="AA1208" s="54">
        <v>2954</v>
      </c>
      <c r="AB1208" s="51">
        <v>5</v>
      </c>
      <c r="AC1208" s="37"/>
    </row>
    <row r="1209" spans="1:29" s="1" customFormat="1" x14ac:dyDescent="0.25">
      <c r="A1209" s="51" t="s">
        <v>1962</v>
      </c>
      <c r="B1209" s="51" t="s">
        <v>3601</v>
      </c>
      <c r="C1209" s="51">
        <v>20</v>
      </c>
      <c r="D1209" s="52">
        <v>0.84099999999999997</v>
      </c>
      <c r="E1209" s="52">
        <v>0.94970986460348161</v>
      </c>
      <c r="F1209" s="52">
        <v>0.9376359680928209</v>
      </c>
      <c r="G1209" s="52">
        <v>0.53900000000000003</v>
      </c>
      <c r="H1209" s="52">
        <v>0.46472115157712579</v>
      </c>
      <c r="I1209" s="52">
        <v>0.20801181465755952</v>
      </c>
      <c r="J1209" s="52">
        <v>0.53900000000000003</v>
      </c>
      <c r="K1209" s="52">
        <v>0.46472115157712579</v>
      </c>
      <c r="L1209" s="52">
        <v>0.39040953502875753</v>
      </c>
      <c r="M1209" s="53">
        <v>270.27999999999997</v>
      </c>
      <c r="N1209" s="53">
        <v>305.12176389644469</v>
      </c>
      <c r="O1209" s="53">
        <v>677.60497018721594</v>
      </c>
      <c r="P1209" s="53">
        <v>270.27999999999997</v>
      </c>
      <c r="Q1209" s="53">
        <v>305.12176389644469</v>
      </c>
      <c r="R1209" s="53">
        <v>361.03073010048786</v>
      </c>
      <c r="S1209" s="53">
        <v>0</v>
      </c>
      <c r="T1209" s="53">
        <v>0</v>
      </c>
      <c r="U1209" s="53">
        <v>316.57424008672808</v>
      </c>
      <c r="V1209" s="53">
        <v>145.69</v>
      </c>
      <c r="W1209" s="53">
        <v>141.79653748919966</v>
      </c>
      <c r="X1209" s="53">
        <v>140.94983946962432</v>
      </c>
      <c r="Y1209" s="54">
        <v>2208</v>
      </c>
      <c r="Z1209" s="54">
        <v>2271</v>
      </c>
      <c r="AA1209" s="54">
        <v>2313</v>
      </c>
      <c r="AB1209" s="51">
        <v>22</v>
      </c>
      <c r="AC1209" s="52">
        <v>0.33333333333333331</v>
      </c>
    </row>
    <row r="1210" spans="1:29" s="1" customFormat="1" x14ac:dyDescent="0.25">
      <c r="A1210" s="51" t="s">
        <v>1643</v>
      </c>
      <c r="B1210" s="51" t="s">
        <v>3601</v>
      </c>
      <c r="C1210" s="51">
        <v>25</v>
      </c>
      <c r="D1210" s="52">
        <v>0.86199999999999999</v>
      </c>
      <c r="E1210" s="52">
        <v>0.87668216295571322</v>
      </c>
      <c r="F1210" s="52">
        <v>0.87273667873771343</v>
      </c>
      <c r="G1210" s="52">
        <v>0.52500000000000002</v>
      </c>
      <c r="H1210" s="52">
        <v>0.47307100240464428</v>
      </c>
      <c r="I1210" s="52">
        <v>0.31799597283369169</v>
      </c>
      <c r="J1210" s="52">
        <v>0.94400000000000006</v>
      </c>
      <c r="K1210" s="52">
        <v>0.97568010624390433</v>
      </c>
      <c r="L1210" s="52">
        <v>0.52888021069839253</v>
      </c>
      <c r="M1210" s="53">
        <v>249.17</v>
      </c>
      <c r="N1210" s="53">
        <v>282.54541319612247</v>
      </c>
      <c r="O1210" s="53">
        <v>437.80667834111296</v>
      </c>
      <c r="P1210" s="53">
        <v>138.61000000000001</v>
      </c>
      <c r="Q1210" s="53">
        <v>136.99576427779516</v>
      </c>
      <c r="R1210" s="53">
        <v>263.23684981203343</v>
      </c>
      <c r="S1210" s="53">
        <v>110.56</v>
      </c>
      <c r="T1210" s="53">
        <v>145.54964891832731</v>
      </c>
      <c r="U1210" s="53">
        <v>174.56982852907953</v>
      </c>
      <c r="V1210" s="53">
        <v>130.87</v>
      </c>
      <c r="W1210" s="53">
        <v>133.66404184552405</v>
      </c>
      <c r="X1210" s="53">
        <v>139.22076059216934</v>
      </c>
      <c r="Y1210" s="54">
        <v>2331</v>
      </c>
      <c r="Z1210" s="54">
        <v>2397</v>
      </c>
      <c r="AA1210" s="54">
        <v>2442</v>
      </c>
      <c r="AB1210" s="51">
        <v>16</v>
      </c>
      <c r="AC1210" s="37"/>
    </row>
    <row r="1211" spans="1:29" s="1" customFormat="1" x14ac:dyDescent="0.25">
      <c r="A1211" s="51" t="s">
        <v>1970</v>
      </c>
      <c r="B1211" s="51" t="s">
        <v>3601</v>
      </c>
      <c r="C1211" s="51">
        <v>25</v>
      </c>
      <c r="D1211" s="52">
        <v>0.82099999999999995</v>
      </c>
      <c r="E1211" s="52">
        <v>0.83866415804327377</v>
      </c>
      <c r="F1211" s="52">
        <v>0.86546840958605664</v>
      </c>
      <c r="G1211" s="52">
        <v>0.315</v>
      </c>
      <c r="H1211" s="52">
        <v>0.35648772796870976</v>
      </c>
      <c r="I1211" s="52">
        <v>0.9167840926882731</v>
      </c>
      <c r="J1211" s="52">
        <v>0.79</v>
      </c>
      <c r="K1211" s="52">
        <v>1.2200373560236588</v>
      </c>
      <c r="L1211" s="52">
        <v>1.0244947948560932</v>
      </c>
      <c r="M1211" s="53">
        <v>413.09</v>
      </c>
      <c r="N1211" s="53">
        <v>377.92050050990593</v>
      </c>
      <c r="O1211" s="53">
        <v>149.99823863035897</v>
      </c>
      <c r="P1211" s="53">
        <v>164.92</v>
      </c>
      <c r="Q1211" s="53">
        <v>110.42614385076371</v>
      </c>
      <c r="R1211" s="53">
        <v>134.22810911097804</v>
      </c>
      <c r="S1211" s="53">
        <v>248.17</v>
      </c>
      <c r="T1211" s="53">
        <v>267.49435665914223</v>
      </c>
      <c r="U1211" s="53">
        <v>15.770129519380937</v>
      </c>
      <c r="V1211" s="53">
        <v>130.26</v>
      </c>
      <c r="W1211" s="53">
        <v>134.72402057957396</v>
      </c>
      <c r="X1211" s="53">
        <v>137.51599910757272</v>
      </c>
      <c r="Y1211" s="54">
        <v>2520</v>
      </c>
      <c r="Z1211" s="54">
        <v>2592</v>
      </c>
      <c r="AA1211" s="54">
        <v>2640</v>
      </c>
      <c r="AB1211" s="51">
        <v>13</v>
      </c>
      <c r="AC1211" s="37"/>
    </row>
    <row r="1212" spans="1:29" s="1" customFormat="1" x14ac:dyDescent="0.25">
      <c r="A1212" s="51" t="s">
        <v>1614</v>
      </c>
      <c r="B1212" s="51" t="s">
        <v>3601</v>
      </c>
      <c r="C1212" s="51">
        <v>23</v>
      </c>
      <c r="D1212" s="52">
        <v>0.61199999999999999</v>
      </c>
      <c r="E1212" s="52">
        <v>0.67881040892193312</v>
      </c>
      <c r="F1212" s="52">
        <v>0.7166546503244412</v>
      </c>
      <c r="G1212" s="52">
        <v>0.23</v>
      </c>
      <c r="H1212" s="52">
        <v>0.25599115339170481</v>
      </c>
      <c r="I1212" s="52">
        <v>0.56588305363837021</v>
      </c>
      <c r="J1212" s="52">
        <v>0.80299999999999994</v>
      </c>
      <c r="K1212" s="52">
        <v>0.76542259262614365</v>
      </c>
      <c r="L1212" s="52">
        <v>0.56588305363837021</v>
      </c>
      <c r="M1212" s="53">
        <v>498.6</v>
      </c>
      <c r="N1212" s="53">
        <v>483.47736926907862</v>
      </c>
      <c r="O1212" s="53">
        <v>222.25942595505444</v>
      </c>
      <c r="P1212" s="53">
        <v>142.58000000000001</v>
      </c>
      <c r="Q1212" s="53">
        <v>161.69620623992969</v>
      </c>
      <c r="R1212" s="53">
        <v>222.25942595505444</v>
      </c>
      <c r="S1212" s="53">
        <v>356.01</v>
      </c>
      <c r="T1212" s="53">
        <v>321.78116302914896</v>
      </c>
      <c r="U1212" s="53">
        <v>0</v>
      </c>
      <c r="V1212" s="53">
        <v>114.54</v>
      </c>
      <c r="W1212" s="53">
        <v>123.76592939797861</v>
      </c>
      <c r="X1212" s="53">
        <v>125.77284265935744</v>
      </c>
      <c r="Y1212" s="54">
        <v>2520</v>
      </c>
      <c r="Z1212" s="54">
        <v>2592</v>
      </c>
      <c r="AA1212" s="54">
        <v>2640</v>
      </c>
      <c r="AB1212" s="51">
        <v>24</v>
      </c>
      <c r="AC1212" s="37"/>
    </row>
    <row r="1213" spans="1:29" s="1" customFormat="1" x14ac:dyDescent="0.25">
      <c r="A1213" s="51" t="s">
        <v>1971</v>
      </c>
      <c r="B1213" s="51" t="s">
        <v>3601</v>
      </c>
      <c r="C1213" s="51">
        <v>28</v>
      </c>
      <c r="D1213" s="52">
        <v>0.628</v>
      </c>
      <c r="E1213" s="52">
        <v>0.69833080424886196</v>
      </c>
      <c r="F1213" s="52">
        <v>0.71132557479420944</v>
      </c>
      <c r="G1213" s="52">
        <v>0.47499999999999998</v>
      </c>
      <c r="H1213" s="52">
        <v>0.48314527226263021</v>
      </c>
      <c r="I1213" s="52">
        <v>1.0080781559575394</v>
      </c>
      <c r="J1213" s="52">
        <v>0.96499999999999997</v>
      </c>
      <c r="K1213" s="52">
        <v>0.8982515642360096</v>
      </c>
      <c r="L1213" s="52">
        <v>1.0080781559575394</v>
      </c>
      <c r="M1213" s="53">
        <v>335.27</v>
      </c>
      <c r="N1213" s="53">
        <v>354.20795147065581</v>
      </c>
      <c r="O1213" s="53">
        <v>169.30704680140832</v>
      </c>
      <c r="P1213" s="53">
        <v>165.18</v>
      </c>
      <c r="Q1213" s="53">
        <v>190.51889689324742</v>
      </c>
      <c r="R1213" s="53">
        <v>169.30704680140832</v>
      </c>
      <c r="S1213" s="53">
        <v>170.09</v>
      </c>
      <c r="T1213" s="53">
        <v>163.6890545774084</v>
      </c>
      <c r="U1213" s="53">
        <v>0</v>
      </c>
      <c r="V1213" s="53">
        <v>159.34</v>
      </c>
      <c r="W1213" s="53">
        <v>171.13389715087851</v>
      </c>
      <c r="X1213" s="53">
        <v>170.67473553018053</v>
      </c>
      <c r="Y1213" s="54">
        <v>2625</v>
      </c>
      <c r="Z1213" s="54">
        <v>2700</v>
      </c>
      <c r="AA1213" s="54">
        <v>2750</v>
      </c>
      <c r="AB1213" s="51">
        <v>11</v>
      </c>
      <c r="AC1213" s="52">
        <v>0.31971428571428573</v>
      </c>
    </row>
    <row r="1214" spans="1:29" s="1" customFormat="1" x14ac:dyDescent="0.25">
      <c r="A1214" s="51" t="s">
        <v>1973</v>
      </c>
      <c r="B1214" s="51" t="s">
        <v>3601</v>
      </c>
      <c r="C1214" s="51">
        <v>27</v>
      </c>
      <c r="D1214" s="52">
        <v>0.82700000000000007</v>
      </c>
      <c r="E1214" s="52">
        <v>0.88217562254259507</v>
      </c>
      <c r="F1214" s="52">
        <v>0.91820040899795496</v>
      </c>
      <c r="G1214" s="52">
        <v>0.92400000000000004</v>
      </c>
      <c r="H1214" s="52">
        <v>0.85998228759122453</v>
      </c>
      <c r="I1214" s="52">
        <v>0.6309735681233728</v>
      </c>
      <c r="J1214" s="52">
        <v>1.696</v>
      </c>
      <c r="K1214" s="52">
        <v>1.3933378135386962</v>
      </c>
      <c r="L1214" s="52">
        <v>1.5073183781098332</v>
      </c>
      <c r="M1214" s="53">
        <v>228.51</v>
      </c>
      <c r="N1214" s="53">
        <v>254.43281502472223</v>
      </c>
      <c r="O1214" s="53">
        <v>362.12082811357232</v>
      </c>
      <c r="P1214" s="53">
        <v>124.49</v>
      </c>
      <c r="Q1214" s="53">
        <v>157.0385244533943</v>
      </c>
      <c r="R1214" s="53">
        <v>151.58620390015713</v>
      </c>
      <c r="S1214" s="53">
        <v>104.02</v>
      </c>
      <c r="T1214" s="53">
        <v>97.394290571327929</v>
      </c>
      <c r="U1214" s="53">
        <v>210.53462421341521</v>
      </c>
      <c r="V1214" s="53">
        <v>211.07</v>
      </c>
      <c r="W1214" s="53">
        <v>218.80771430323549</v>
      </c>
      <c r="X1214" s="53">
        <v>228.4886710066113</v>
      </c>
      <c r="Y1214" s="54">
        <v>4494</v>
      </c>
      <c r="Z1214" s="54">
        <v>4622</v>
      </c>
      <c r="AA1214" s="54">
        <v>4708</v>
      </c>
      <c r="AB1214" s="51">
        <v>22</v>
      </c>
      <c r="AC1214" s="52">
        <v>0.38219895287958117</v>
      </c>
    </row>
    <row r="1215" spans="1:29" s="1" customFormat="1" x14ac:dyDescent="0.25">
      <c r="A1215" s="51" t="s">
        <v>1975</v>
      </c>
      <c r="B1215" s="51" t="s">
        <v>3601</v>
      </c>
      <c r="C1215" s="51">
        <v>19</v>
      </c>
      <c r="D1215" s="52">
        <v>0.61</v>
      </c>
      <c r="E1215" s="52">
        <v>0.73798988621997474</v>
      </c>
      <c r="F1215" s="52">
        <v>0.81040363843092666</v>
      </c>
      <c r="G1215" s="52">
        <v>0.79</v>
      </c>
      <c r="H1215" s="52">
        <v>0.95118019692193967</v>
      </c>
      <c r="I1215" s="52">
        <v>0.90075579234295622</v>
      </c>
      <c r="J1215" s="52">
        <v>2.0459999999999998</v>
      </c>
      <c r="K1215" s="52">
        <v>1.7739736519607845</v>
      </c>
      <c r="L1215" s="52">
        <v>1.5466110709271155</v>
      </c>
      <c r="M1215" s="53">
        <v>211.54</v>
      </c>
      <c r="N1215" s="53">
        <v>195.23023975080827</v>
      </c>
      <c r="O1215" s="53">
        <v>220.87558427626371</v>
      </c>
      <c r="P1215" s="53">
        <v>81.650000000000006</v>
      </c>
      <c r="Q1215" s="53">
        <v>104.6797609908337</v>
      </c>
      <c r="R1215" s="53">
        <v>128.6392976643545</v>
      </c>
      <c r="S1215" s="53">
        <v>129.88</v>
      </c>
      <c r="T1215" s="53">
        <v>90.550478759974581</v>
      </c>
      <c r="U1215" s="53">
        <v>92.236286611909208</v>
      </c>
      <c r="V1215" s="53">
        <v>167.09</v>
      </c>
      <c r="W1215" s="53">
        <v>185.69913789129131</v>
      </c>
      <c r="X1215" s="53">
        <v>198.95496192397931</v>
      </c>
      <c r="Y1215" s="54">
        <v>3675</v>
      </c>
      <c r="Z1215" s="54">
        <v>3780</v>
      </c>
      <c r="AA1215" s="54">
        <v>3850</v>
      </c>
      <c r="AB1215" s="51">
        <v>19</v>
      </c>
      <c r="AC1215" s="52">
        <v>0.50827586206896547</v>
      </c>
    </row>
    <row r="1216" spans="1:29" s="1" customFormat="1" x14ac:dyDescent="0.25">
      <c r="A1216" s="51" t="s">
        <v>1976</v>
      </c>
      <c r="B1216" s="51" t="s">
        <v>3601</v>
      </c>
      <c r="C1216" s="51">
        <v>22</v>
      </c>
      <c r="D1216" s="52">
        <v>0.64300000000000002</v>
      </c>
      <c r="E1216" s="52">
        <v>0.75070028011204482</v>
      </c>
      <c r="F1216" s="52">
        <v>0.80865746549560857</v>
      </c>
      <c r="G1216" s="52">
        <v>0.308</v>
      </c>
      <c r="H1216" s="52">
        <v>0.62222672885824382</v>
      </c>
      <c r="I1216" s="52">
        <v>0.92556649890432729</v>
      </c>
      <c r="J1216" s="52">
        <v>0.59699999999999998</v>
      </c>
      <c r="K1216" s="52">
        <v>0.71885103790825167</v>
      </c>
      <c r="L1216" s="52">
        <v>1.381447004277037</v>
      </c>
      <c r="M1216" s="53">
        <v>565.19000000000005</v>
      </c>
      <c r="N1216" s="53">
        <v>313.65689205521278</v>
      </c>
      <c r="O1216" s="53">
        <v>286.03802176608349</v>
      </c>
      <c r="P1216" s="53">
        <v>291.55</v>
      </c>
      <c r="Q1216" s="53">
        <v>271.49672412696395</v>
      </c>
      <c r="R1216" s="53">
        <v>191.64485466317674</v>
      </c>
      <c r="S1216" s="53">
        <v>273.64</v>
      </c>
      <c r="T1216" s="53">
        <v>42.160167928248839</v>
      </c>
      <c r="U1216" s="53">
        <v>94.39316710290673</v>
      </c>
      <c r="V1216" s="53">
        <v>174.15</v>
      </c>
      <c r="W1216" s="53">
        <v>195.1657019273583</v>
      </c>
      <c r="X1216" s="53">
        <v>264.74721035955366</v>
      </c>
      <c r="Y1216" s="54">
        <v>3150</v>
      </c>
      <c r="Z1216" s="54">
        <v>3390</v>
      </c>
      <c r="AA1216" s="54">
        <v>3630</v>
      </c>
      <c r="AB1216" s="51">
        <v>20</v>
      </c>
      <c r="AC1216" s="52">
        <v>0.49375000000000002</v>
      </c>
    </row>
    <row r="1217" spans="1:29" s="1" customFormat="1" x14ac:dyDescent="0.25">
      <c r="A1217" s="51" t="s">
        <v>1984</v>
      </c>
      <c r="B1217" s="51" t="s">
        <v>3601</v>
      </c>
      <c r="C1217" s="51">
        <v>30</v>
      </c>
      <c r="D1217" s="52">
        <v>0.97199999999999998</v>
      </c>
      <c r="E1217" s="52">
        <v>0.97733217088055802</v>
      </c>
      <c r="F1217" s="52">
        <v>0.97969248621990135</v>
      </c>
      <c r="G1217" s="52">
        <v>0.95499999999999996</v>
      </c>
      <c r="H1217" s="52">
        <v>0.78494798175709668</v>
      </c>
      <c r="I1217" s="52">
        <v>0.80368515426946141</v>
      </c>
      <c r="J1217" s="52">
        <v>1.1640000000000001</v>
      </c>
      <c r="K1217" s="52">
        <v>0.96203614373949464</v>
      </c>
      <c r="L1217" s="52">
        <v>0.80368515426946141</v>
      </c>
      <c r="M1217" s="53">
        <v>213.28</v>
      </c>
      <c r="N1217" s="53">
        <v>270.98241185034021</v>
      </c>
      <c r="O1217" s="53">
        <v>272.46423201492632</v>
      </c>
      <c r="P1217" s="53">
        <v>175.07</v>
      </c>
      <c r="Q1217" s="53">
        <v>221.10094164112081</v>
      </c>
      <c r="R1217" s="53">
        <v>272.46423201492632</v>
      </c>
      <c r="S1217" s="53">
        <v>38.200000000000003</v>
      </c>
      <c r="T1217" s="53">
        <v>49.881470209219373</v>
      </c>
      <c r="U1217" s="53">
        <v>0</v>
      </c>
      <c r="V1217" s="53">
        <v>203.76</v>
      </c>
      <c r="W1217" s="53">
        <v>212.70709727359491</v>
      </c>
      <c r="X1217" s="53">
        <v>218.97545833982639</v>
      </c>
      <c r="Y1217" s="54">
        <v>3522</v>
      </c>
      <c r="Z1217" s="54">
        <v>3623</v>
      </c>
      <c r="AA1217" s="54">
        <v>3690</v>
      </c>
      <c r="AB1217" s="51">
        <v>11</v>
      </c>
      <c r="AC1217" s="52">
        <v>0.33732251521298173</v>
      </c>
    </row>
    <row r="1218" spans="1:29" s="1" customFormat="1" x14ac:dyDescent="0.25">
      <c r="A1218" s="51" t="s">
        <v>1663</v>
      </c>
      <c r="B1218" s="51" t="s">
        <v>3601</v>
      </c>
      <c r="C1218" s="51">
        <v>26</v>
      </c>
      <c r="D1218" s="52">
        <v>0.93900000000000006</v>
      </c>
      <c r="E1218" s="52">
        <v>0.98035257704212087</v>
      </c>
      <c r="F1218" s="52">
        <v>0.97953501322567171</v>
      </c>
      <c r="G1218" s="52">
        <v>0.52800000000000002</v>
      </c>
      <c r="H1218" s="52">
        <v>0.5562192053554712</v>
      </c>
      <c r="I1218" s="52">
        <v>0.72831101578228452</v>
      </c>
      <c r="J1218" s="52">
        <v>0.95799999999999996</v>
      </c>
      <c r="K1218" s="52">
        <v>0.81069011187945494</v>
      </c>
      <c r="L1218" s="52">
        <v>0.82600851106189188</v>
      </c>
      <c r="M1218" s="53">
        <v>378.55</v>
      </c>
      <c r="N1218" s="53">
        <v>368.26315585907219</v>
      </c>
      <c r="O1218" s="53">
        <v>289.02548849244351</v>
      </c>
      <c r="P1218" s="53">
        <v>208.57</v>
      </c>
      <c r="Q1218" s="53">
        <v>252.66749515268415</v>
      </c>
      <c r="R1218" s="53">
        <v>254.84053044476437</v>
      </c>
      <c r="S1218" s="53">
        <v>169.98</v>
      </c>
      <c r="T1218" s="53">
        <v>115.59566070638803</v>
      </c>
      <c r="U1218" s="53">
        <v>34.184958047679146</v>
      </c>
      <c r="V1218" s="53">
        <v>199.9</v>
      </c>
      <c r="W1218" s="53">
        <v>204.83503991363116</v>
      </c>
      <c r="X1218" s="53">
        <v>210.50044711090254</v>
      </c>
      <c r="Y1218" s="54">
        <v>3759</v>
      </c>
      <c r="Z1218" s="54">
        <v>3866</v>
      </c>
      <c r="AA1218" s="54">
        <v>3938</v>
      </c>
      <c r="AB1218" s="51">
        <v>13</v>
      </c>
      <c r="AC1218" s="37"/>
    </row>
    <row r="1219" spans="1:29" s="1" customFormat="1" x14ac:dyDescent="0.25">
      <c r="A1219" s="51" t="s">
        <v>1667</v>
      </c>
      <c r="B1219" s="51" t="s">
        <v>3601</v>
      </c>
      <c r="C1219" s="51">
        <v>26</v>
      </c>
      <c r="D1219" s="52">
        <v>0.86900000000000011</v>
      </c>
      <c r="E1219" s="52">
        <v>0.92422596414991853</v>
      </c>
      <c r="F1219" s="52">
        <v>0.94527220630372488</v>
      </c>
      <c r="G1219" s="52">
        <v>0.53400000000000003</v>
      </c>
      <c r="H1219" s="52">
        <v>0.68399830103647807</v>
      </c>
      <c r="I1219" s="52">
        <v>0.83415719069994665</v>
      </c>
      <c r="J1219" s="52">
        <v>1.0329999999999999</v>
      </c>
      <c r="K1219" s="52">
        <v>0.98763858799541226</v>
      </c>
      <c r="L1219" s="52">
        <v>1.0050107650129334</v>
      </c>
      <c r="M1219" s="53">
        <v>372.17</v>
      </c>
      <c r="N1219" s="53">
        <v>301.15920553388577</v>
      </c>
      <c r="O1219" s="53">
        <v>253.22659669535295</v>
      </c>
      <c r="P1219" s="53">
        <v>192.62</v>
      </c>
      <c r="Q1219" s="53">
        <v>208.57061219607817</v>
      </c>
      <c r="R1219" s="53">
        <v>210.17763576610614</v>
      </c>
      <c r="S1219" s="53">
        <v>179.55</v>
      </c>
      <c r="T1219" s="53">
        <v>92.58859333780758</v>
      </c>
      <c r="U1219" s="53">
        <v>43.048960929246824</v>
      </c>
      <c r="V1219" s="53">
        <v>198.91</v>
      </c>
      <c r="W1219" s="53">
        <v>205.99238492667337</v>
      </c>
      <c r="X1219" s="53">
        <v>211.23078650990402</v>
      </c>
      <c r="Y1219" s="54">
        <v>3759</v>
      </c>
      <c r="Z1219" s="54">
        <v>3866</v>
      </c>
      <c r="AA1219" s="54">
        <v>3938</v>
      </c>
      <c r="AB1219" s="51">
        <v>13</v>
      </c>
      <c r="AC1219" s="37"/>
    </row>
    <row r="1220" spans="1:29" s="1" customFormat="1" x14ac:dyDescent="0.25">
      <c r="A1220" s="51" t="s">
        <v>580</v>
      </c>
      <c r="B1220" s="51" t="s">
        <v>3601</v>
      </c>
      <c r="C1220" s="51">
        <v>21</v>
      </c>
      <c r="D1220" s="52">
        <v>0.65200000000000002</v>
      </c>
      <c r="E1220" s="52">
        <v>0.77852135117909493</v>
      </c>
      <c r="F1220" s="52">
        <v>0.76693766937669372</v>
      </c>
      <c r="G1220" s="52">
        <v>0.52800000000000002</v>
      </c>
      <c r="H1220" s="52">
        <v>0.34409360119973187</v>
      </c>
      <c r="I1220" s="52">
        <v>0.40506540230158922</v>
      </c>
      <c r="J1220" s="52">
        <v>1.2370000000000001</v>
      </c>
      <c r="K1220" s="52">
        <v>0.74569417403025307</v>
      </c>
      <c r="L1220" s="52">
        <v>0.97637689760131696</v>
      </c>
      <c r="M1220" s="53">
        <v>344.41</v>
      </c>
      <c r="N1220" s="53">
        <v>547.29791064647418</v>
      </c>
      <c r="O1220" s="53">
        <v>480.2192228040534</v>
      </c>
      <c r="P1220" s="53">
        <v>146.94</v>
      </c>
      <c r="Q1220" s="53">
        <v>252.5455013086827</v>
      </c>
      <c r="R1220" s="53">
        <v>199.22654167254643</v>
      </c>
      <c r="S1220" s="53">
        <v>197.47</v>
      </c>
      <c r="T1220" s="53">
        <v>294.75240933779145</v>
      </c>
      <c r="U1220" s="53">
        <v>280.99268113150697</v>
      </c>
      <c r="V1220" s="53">
        <v>181.75</v>
      </c>
      <c r="W1220" s="53">
        <v>188.32170900343434</v>
      </c>
      <c r="X1220" s="53">
        <v>194.52019267808038</v>
      </c>
      <c r="Y1220" s="54">
        <v>3440</v>
      </c>
      <c r="Z1220" s="54">
        <v>3528</v>
      </c>
      <c r="AA1220" s="54">
        <v>3603</v>
      </c>
      <c r="AB1220" s="51">
        <v>21</v>
      </c>
      <c r="AC1220" s="52">
        <v>0</v>
      </c>
    </row>
    <row r="1221" spans="1:29" s="1" customFormat="1" x14ac:dyDescent="0.25">
      <c r="A1221" s="51" t="s">
        <v>68</v>
      </c>
      <c r="B1221" s="51" t="s">
        <v>3601</v>
      </c>
      <c r="C1221" s="51">
        <v>16</v>
      </c>
      <c r="D1221" s="52">
        <v>0.45</v>
      </c>
      <c r="E1221" s="52">
        <v>0.57570740517760388</v>
      </c>
      <c r="F1221" s="52">
        <v>0.60570424439037573</v>
      </c>
      <c r="G1221" s="52">
        <v>0.48399999999999999</v>
      </c>
      <c r="H1221" s="52">
        <v>0.4897808078586614</v>
      </c>
      <c r="I1221" s="52">
        <v>0.83904808922200036</v>
      </c>
      <c r="J1221" s="52">
        <v>1.034</v>
      </c>
      <c r="K1221" s="52">
        <v>0.90224172856178242</v>
      </c>
      <c r="L1221" s="52">
        <v>0.83904808922200036</v>
      </c>
      <c r="M1221" s="53">
        <v>310.92</v>
      </c>
      <c r="N1221" s="53">
        <v>322.89753252409719</v>
      </c>
      <c r="O1221" s="53">
        <v>163.01707613292166</v>
      </c>
      <c r="P1221" s="53">
        <v>145.46</v>
      </c>
      <c r="Q1221" s="53">
        <v>175.28452667260024</v>
      </c>
      <c r="R1221" s="53">
        <v>163.01707613292166</v>
      </c>
      <c r="S1221" s="53">
        <v>165.46</v>
      </c>
      <c r="T1221" s="53">
        <v>147.61300585149695</v>
      </c>
      <c r="U1221" s="53">
        <v>0</v>
      </c>
      <c r="V1221" s="53">
        <v>150.44</v>
      </c>
      <c r="W1221" s="53">
        <v>158.1490143352207</v>
      </c>
      <c r="X1221" s="53">
        <v>136.77916623988528</v>
      </c>
      <c r="Y1221" s="54">
        <v>2830</v>
      </c>
      <c r="Z1221" s="54">
        <v>2910</v>
      </c>
      <c r="AA1221" s="54">
        <v>2970</v>
      </c>
      <c r="AB1221" s="51">
        <v>17</v>
      </c>
      <c r="AC1221" s="52">
        <v>0.32978260869565218</v>
      </c>
    </row>
    <row r="1222" spans="1:29" s="1" customFormat="1" x14ac:dyDescent="0.25">
      <c r="A1222" s="51" t="s">
        <v>1992</v>
      </c>
      <c r="B1222" s="51" t="s">
        <v>3601</v>
      </c>
      <c r="C1222" s="51">
        <v>23</v>
      </c>
      <c r="D1222" s="52">
        <v>0.81299999999999994</v>
      </c>
      <c r="E1222" s="52">
        <v>0.89582679636021334</v>
      </c>
      <c r="F1222" s="52">
        <v>0.93521315877811351</v>
      </c>
      <c r="G1222" s="52">
        <v>0.875</v>
      </c>
      <c r="H1222" s="52">
        <v>0.8218778410495764</v>
      </c>
      <c r="I1222" s="52">
        <v>0.98724999070021202</v>
      </c>
      <c r="J1222" s="52">
        <v>1.7919999999999998</v>
      </c>
      <c r="K1222" s="52">
        <v>2.4639464471028294</v>
      </c>
      <c r="L1222" s="52">
        <v>2.075026062027626</v>
      </c>
      <c r="M1222" s="53">
        <v>196.46</v>
      </c>
      <c r="N1222" s="53">
        <v>209.05659837199758</v>
      </c>
      <c r="O1222" s="53">
        <v>214.23656953716272</v>
      </c>
      <c r="P1222" s="53">
        <v>95.92</v>
      </c>
      <c r="Q1222" s="53">
        <v>69.733246811908145</v>
      </c>
      <c r="R1222" s="53">
        <v>101.92886496882629</v>
      </c>
      <c r="S1222" s="53">
        <v>100.53</v>
      </c>
      <c r="T1222" s="53">
        <v>139.32335156008943</v>
      </c>
      <c r="U1222" s="53">
        <v>112.30770456833643</v>
      </c>
      <c r="V1222" s="53">
        <v>171.91</v>
      </c>
      <c r="W1222" s="53">
        <v>171.81898572714579</v>
      </c>
      <c r="X1222" s="53">
        <v>211.50505128320924</v>
      </c>
      <c r="Y1222" s="54">
        <v>3465</v>
      </c>
      <c r="Z1222" s="54">
        <v>3564</v>
      </c>
      <c r="AA1222" s="54">
        <v>3630</v>
      </c>
      <c r="AB1222" s="51">
        <v>24</v>
      </c>
      <c r="AC1222" s="52">
        <v>0.6294736842105263</v>
      </c>
    </row>
    <row r="1223" spans="1:29" s="1" customFormat="1" x14ac:dyDescent="0.25">
      <c r="A1223" s="51" t="s">
        <v>1993</v>
      </c>
      <c r="B1223" s="51" t="s">
        <v>3601</v>
      </c>
      <c r="C1223" s="51">
        <v>24</v>
      </c>
      <c r="D1223" s="52">
        <v>0.48299999999999998</v>
      </c>
      <c r="E1223" s="52">
        <v>0.56117290192113245</v>
      </c>
      <c r="F1223" s="52">
        <v>0.56826783114992718</v>
      </c>
      <c r="G1223" s="52">
        <v>0.68</v>
      </c>
      <c r="H1223" s="52">
        <v>0.69736008447729669</v>
      </c>
      <c r="I1223" s="52">
        <v>0.55014415018437812</v>
      </c>
      <c r="J1223" s="52">
        <v>0.68</v>
      </c>
      <c r="K1223" s="52">
        <v>0.69736008447729669</v>
      </c>
      <c r="L1223" s="52">
        <v>0.55014415018437812</v>
      </c>
      <c r="M1223" s="53">
        <v>220.16</v>
      </c>
      <c r="N1223" s="53">
        <v>220.69073637022316</v>
      </c>
      <c r="O1223" s="53">
        <v>289.99681129889018</v>
      </c>
      <c r="P1223" s="53">
        <v>220.16</v>
      </c>
      <c r="Q1223" s="53">
        <v>220.69073637022316</v>
      </c>
      <c r="R1223" s="53">
        <v>289.99681129889018</v>
      </c>
      <c r="S1223" s="53">
        <v>0</v>
      </c>
      <c r="T1223" s="53">
        <v>0</v>
      </c>
      <c r="U1223" s="53">
        <v>0</v>
      </c>
      <c r="V1223" s="53">
        <v>149.72</v>
      </c>
      <c r="W1223" s="53">
        <v>153.90091055849564</v>
      </c>
      <c r="X1223" s="53">
        <v>159.54004930820741</v>
      </c>
      <c r="Y1223" s="54">
        <v>2900</v>
      </c>
      <c r="Z1223" s="54">
        <v>2980</v>
      </c>
      <c r="AA1223" s="54">
        <v>3040</v>
      </c>
      <c r="AB1223" s="51">
        <v>8</v>
      </c>
      <c r="AC1223" s="52">
        <v>0.29329268292682925</v>
      </c>
    </row>
    <row r="1224" spans="1:29" s="1" customFormat="1" x14ac:dyDescent="0.25">
      <c r="A1224" s="51" t="s">
        <v>1997</v>
      </c>
      <c r="B1224" s="51" t="s">
        <v>3601</v>
      </c>
      <c r="C1224" s="51">
        <v>18</v>
      </c>
      <c r="D1224" s="52">
        <v>0.71499999999999997</v>
      </c>
      <c r="E1224" s="52">
        <v>0.84944938904812184</v>
      </c>
      <c r="F1224" s="52">
        <v>0.88579387186629521</v>
      </c>
      <c r="G1224" s="52">
        <v>0.61199999999999999</v>
      </c>
      <c r="H1224" s="52">
        <v>0.8761498103522678</v>
      </c>
      <c r="I1224" s="52">
        <v>0.89862103673880223</v>
      </c>
      <c r="J1224" s="52">
        <v>0.91</v>
      </c>
      <c r="K1224" s="52">
        <v>0.93476785887370362</v>
      </c>
      <c r="L1224" s="52">
        <v>0.89862103673880211</v>
      </c>
      <c r="M1224" s="53">
        <v>248.63</v>
      </c>
      <c r="N1224" s="53">
        <v>180.06334873087832</v>
      </c>
      <c r="O1224" s="53">
        <v>179.25253407331763</v>
      </c>
      <c r="P1224" s="53">
        <v>167.4</v>
      </c>
      <c r="Q1224" s="53">
        <v>168.77181574475657</v>
      </c>
      <c r="R1224" s="53">
        <v>179.25253407331763</v>
      </c>
      <c r="S1224" s="53">
        <v>81.23</v>
      </c>
      <c r="T1224" s="53">
        <v>11.29153298612176</v>
      </c>
      <c r="U1224" s="53">
        <v>0</v>
      </c>
      <c r="V1224" s="53">
        <v>152.29</v>
      </c>
      <c r="W1224" s="53">
        <v>157.76246884195331</v>
      </c>
      <c r="X1224" s="53">
        <v>161.08009800702214</v>
      </c>
      <c r="Y1224" s="54">
        <v>2940</v>
      </c>
      <c r="Z1224" s="54">
        <v>3020</v>
      </c>
      <c r="AA1224" s="54">
        <v>3080</v>
      </c>
      <c r="AB1224" s="51">
        <v>18</v>
      </c>
      <c r="AC1224" s="52">
        <v>0.46906249999999999</v>
      </c>
    </row>
    <row r="1225" spans="1:29" s="1" customFormat="1" x14ac:dyDescent="0.25">
      <c r="A1225" s="51" t="s">
        <v>669</v>
      </c>
      <c r="B1225" s="51" t="s">
        <v>3601</v>
      </c>
      <c r="C1225" s="51">
        <v>17</v>
      </c>
      <c r="D1225" s="52">
        <v>0.62</v>
      </c>
      <c r="E1225" s="52">
        <v>0.63816402609506062</v>
      </c>
      <c r="F1225" s="52">
        <v>0.70410628019323673</v>
      </c>
      <c r="G1225" s="52">
        <v>0.90900000000000003</v>
      </c>
      <c r="H1225" s="52">
        <v>0.85395173385447443</v>
      </c>
      <c r="I1225" s="52">
        <v>1.7761136859846018</v>
      </c>
      <c r="J1225" s="52">
        <v>1.605</v>
      </c>
      <c r="K1225" s="52">
        <v>1.7714245309701142</v>
      </c>
      <c r="L1225" s="52">
        <v>1.7761136859846021</v>
      </c>
      <c r="M1225" s="53">
        <v>150</v>
      </c>
      <c r="N1225" s="53">
        <v>165.49644043128509</v>
      </c>
      <c r="O1225" s="53">
        <v>83.757623589575772</v>
      </c>
      <c r="P1225" s="53">
        <v>84.99</v>
      </c>
      <c r="Q1225" s="53">
        <v>79.78097276074358</v>
      </c>
      <c r="R1225" s="53">
        <v>83.757623589575772</v>
      </c>
      <c r="S1225" s="53">
        <v>65.010000000000005</v>
      </c>
      <c r="T1225" s="53">
        <v>85.715467670541514</v>
      </c>
      <c r="U1225" s="53">
        <v>0</v>
      </c>
      <c r="V1225" s="53">
        <v>136.41</v>
      </c>
      <c r="W1225" s="53">
        <v>141.32597225303965</v>
      </c>
      <c r="X1225" s="53">
        <v>148.76306156299228</v>
      </c>
      <c r="Y1225" s="54">
        <v>2560</v>
      </c>
      <c r="Z1225" s="54">
        <v>2630</v>
      </c>
      <c r="AA1225" s="54">
        <v>2680</v>
      </c>
      <c r="AB1225" s="51">
        <v>17</v>
      </c>
      <c r="AC1225" s="52">
        <v>0.81299999999999994</v>
      </c>
    </row>
    <row r="1226" spans="1:29" s="1" customFormat="1" x14ac:dyDescent="0.25">
      <c r="A1226" s="51" t="s">
        <v>674</v>
      </c>
      <c r="B1226" s="51" t="s">
        <v>3601</v>
      </c>
      <c r="C1226" s="51">
        <v>18</v>
      </c>
      <c r="D1226" s="52">
        <v>0.60199999999999998</v>
      </c>
      <c r="E1226" s="52">
        <v>0.69266725094945958</v>
      </c>
      <c r="F1226" s="52">
        <v>0.75087108013937287</v>
      </c>
      <c r="G1226" s="52">
        <v>0.86900000000000011</v>
      </c>
      <c r="H1226" s="52">
        <v>0.92792299898682873</v>
      </c>
      <c r="I1226" s="52">
        <v>0.62261861737828483</v>
      </c>
      <c r="J1226" s="52">
        <v>0.97499999999999998</v>
      </c>
      <c r="K1226" s="52">
        <v>0.98043119874965201</v>
      </c>
      <c r="L1226" s="52">
        <v>0.62261861737828483</v>
      </c>
      <c r="M1226" s="53">
        <v>150.08000000000001</v>
      </c>
      <c r="N1226" s="53">
        <v>150.01915138102737</v>
      </c>
      <c r="O1226" s="53">
        <v>230.64099358172876</v>
      </c>
      <c r="P1226" s="53">
        <v>133.72</v>
      </c>
      <c r="Q1226" s="53">
        <v>141.98469105478512</v>
      </c>
      <c r="R1226" s="53">
        <v>230.64099358172876</v>
      </c>
      <c r="S1226" s="53">
        <v>16.37</v>
      </c>
      <c r="T1226" s="53">
        <v>8.0344603262422556</v>
      </c>
      <c r="U1226" s="53">
        <v>0</v>
      </c>
      <c r="V1226" s="53">
        <v>130.43</v>
      </c>
      <c r="W1226" s="53">
        <v>139.20622085494196</v>
      </c>
      <c r="X1226" s="53">
        <v>143.60137653460984</v>
      </c>
      <c r="Y1226" s="54">
        <v>2625</v>
      </c>
      <c r="Z1226" s="54">
        <v>2700</v>
      </c>
      <c r="AA1226" s="54">
        <v>2750</v>
      </c>
      <c r="AB1226" s="51">
        <v>19</v>
      </c>
      <c r="AC1226" s="52">
        <v>0.60150000000000003</v>
      </c>
    </row>
    <row r="1227" spans="1:29" s="1" customFormat="1" x14ac:dyDescent="0.25">
      <c r="A1227" s="51" t="s">
        <v>1189</v>
      </c>
      <c r="B1227" s="51" t="s">
        <v>3601</v>
      </c>
      <c r="C1227" s="51">
        <v>21</v>
      </c>
      <c r="D1227" s="52">
        <v>0.88400000000000001</v>
      </c>
      <c r="E1227" s="52">
        <v>0.84002976190476186</v>
      </c>
      <c r="F1227" s="52">
        <v>0.8926299045599152</v>
      </c>
      <c r="G1227" s="52">
        <v>0.747</v>
      </c>
      <c r="H1227" s="52">
        <v>0.78342707466141448</v>
      </c>
      <c r="I1227" s="52">
        <v>0.68274908908154286</v>
      </c>
      <c r="J1227" s="52">
        <v>1.081</v>
      </c>
      <c r="K1227" s="52">
        <v>1.0984640350752326</v>
      </c>
      <c r="L1227" s="52">
        <v>0.90497716025885044</v>
      </c>
      <c r="M1227" s="53">
        <v>219.24</v>
      </c>
      <c r="N1227" s="53">
        <v>219.77722838553055</v>
      </c>
      <c r="O1227" s="53">
        <v>257.6865883920085</v>
      </c>
      <c r="P1227" s="53">
        <v>151.5</v>
      </c>
      <c r="Q1227" s="53">
        <v>156.74562444775665</v>
      </c>
      <c r="R1227" s="53">
        <v>194.40853451246389</v>
      </c>
      <c r="S1227" s="53">
        <v>67.75</v>
      </c>
      <c r="T1227" s="53">
        <v>63.031603937773887</v>
      </c>
      <c r="U1227" s="53">
        <v>63.278053879544601</v>
      </c>
      <c r="V1227" s="53">
        <v>163.77000000000001</v>
      </c>
      <c r="W1227" s="53">
        <v>172.17943111126979</v>
      </c>
      <c r="X1227" s="53">
        <v>175.9352834931743</v>
      </c>
      <c r="Y1227" s="54">
        <v>3040</v>
      </c>
      <c r="Z1227" s="54">
        <v>3130</v>
      </c>
      <c r="AA1227" s="54">
        <v>3190</v>
      </c>
      <c r="AB1227" s="51">
        <v>21</v>
      </c>
      <c r="AC1227" s="52">
        <v>0.54700000000000004</v>
      </c>
    </row>
    <row r="1228" spans="1:29" s="1" customFormat="1" x14ac:dyDescent="0.25">
      <c r="A1228" s="51" t="s">
        <v>2000</v>
      </c>
      <c r="B1228" s="51" t="s">
        <v>3601</v>
      </c>
      <c r="C1228" s="51">
        <v>19</v>
      </c>
      <c r="D1228" s="52">
        <v>0.95099999999999996</v>
      </c>
      <c r="E1228" s="52">
        <v>0.94142385100630821</v>
      </c>
      <c r="F1228" s="52">
        <v>0.95525657071339176</v>
      </c>
      <c r="G1228" s="52">
        <v>0.66500000000000004</v>
      </c>
      <c r="H1228" s="52">
        <v>0.70802743218886011</v>
      </c>
      <c r="I1228" s="52">
        <v>0.84118896841931556</v>
      </c>
      <c r="J1228" s="52">
        <v>1.109</v>
      </c>
      <c r="K1228" s="52">
        <v>0.95675290343659969</v>
      </c>
      <c r="L1228" s="52">
        <v>1.0161720365801998</v>
      </c>
      <c r="M1228" s="53">
        <v>150</v>
      </c>
      <c r="N1228" s="53">
        <v>150.00115400720759</v>
      </c>
      <c r="O1228" s="53">
        <v>161.34980147041693</v>
      </c>
      <c r="P1228" s="53">
        <v>90.02</v>
      </c>
      <c r="Q1228" s="53">
        <v>111.00560188070203</v>
      </c>
      <c r="R1228" s="53">
        <v>133.56564456381736</v>
      </c>
      <c r="S1228" s="53">
        <v>59.98</v>
      </c>
      <c r="T1228" s="53">
        <v>38.995552126505565</v>
      </c>
      <c r="U1228" s="53">
        <v>27.78415690659957</v>
      </c>
      <c r="V1228" s="53">
        <v>99.82</v>
      </c>
      <c r="W1228" s="53">
        <v>106.20493189708894</v>
      </c>
      <c r="X1228" s="53">
        <v>135.72567305356139</v>
      </c>
      <c r="Y1228" s="54">
        <v>1890</v>
      </c>
      <c r="Z1228" s="54">
        <v>1940</v>
      </c>
      <c r="AA1228" s="54">
        <v>2640</v>
      </c>
      <c r="AB1228" s="51">
        <v>20</v>
      </c>
      <c r="AC1228" s="52">
        <v>0.31958333333333333</v>
      </c>
    </row>
    <row r="1229" spans="1:29" s="1" customFormat="1" x14ac:dyDescent="0.25">
      <c r="A1229" s="51" t="s">
        <v>1605</v>
      </c>
      <c r="B1229" s="51" t="s">
        <v>3601</v>
      </c>
      <c r="C1229" s="51">
        <v>17</v>
      </c>
      <c r="D1229" s="52">
        <v>0.48899999999999999</v>
      </c>
      <c r="E1229" s="52">
        <v>0.53700973164258325</v>
      </c>
      <c r="F1229" s="52">
        <v>0.60358942065491183</v>
      </c>
      <c r="G1229" s="52">
        <v>0.92799999999999994</v>
      </c>
      <c r="H1229" s="52">
        <v>0.84955314855236608</v>
      </c>
      <c r="I1229" s="52">
        <v>0.85968815327669201</v>
      </c>
      <c r="J1229" s="52">
        <v>0.92799999999999994</v>
      </c>
      <c r="K1229" s="52">
        <v>0.84955314855236619</v>
      </c>
      <c r="L1229" s="52">
        <v>0.85968815327669201</v>
      </c>
      <c r="M1229" s="53">
        <v>156.19</v>
      </c>
      <c r="N1229" s="53">
        <v>179.30010855037253</v>
      </c>
      <c r="O1229" s="53">
        <v>183.77237193630475</v>
      </c>
      <c r="P1229" s="53">
        <v>156.19</v>
      </c>
      <c r="Q1229" s="53">
        <v>179.30010855037253</v>
      </c>
      <c r="R1229" s="53">
        <v>183.77237193630475</v>
      </c>
      <c r="S1229" s="53">
        <v>0</v>
      </c>
      <c r="T1229" s="53">
        <v>0</v>
      </c>
      <c r="U1229" s="53">
        <v>0</v>
      </c>
      <c r="V1229" s="53">
        <v>144.91</v>
      </c>
      <c r="W1229" s="53">
        <v>152.32497175475001</v>
      </c>
      <c r="X1229" s="53">
        <v>157.98693105319921</v>
      </c>
      <c r="Y1229" s="54">
        <v>2900</v>
      </c>
      <c r="Z1229" s="54">
        <v>2950</v>
      </c>
      <c r="AA1229" s="54">
        <v>2990</v>
      </c>
      <c r="AB1229" s="51">
        <v>18</v>
      </c>
      <c r="AC1229" s="52">
        <v>0.30681818181818182</v>
      </c>
    </row>
    <row r="1230" spans="1:29" s="1" customFormat="1" x14ac:dyDescent="0.25">
      <c r="A1230" s="51" t="s">
        <v>774</v>
      </c>
      <c r="B1230" s="51" t="s">
        <v>3601</v>
      </c>
      <c r="C1230" s="51">
        <v>23</v>
      </c>
      <c r="D1230" s="52">
        <v>0.74400000000000011</v>
      </c>
      <c r="E1230" s="52">
        <v>0.81270657363202348</v>
      </c>
      <c r="F1230" s="52">
        <v>0.84385799560163366</v>
      </c>
      <c r="G1230" s="52">
        <v>0.70099999999999996</v>
      </c>
      <c r="H1230" s="52">
        <v>0.78658016759195726</v>
      </c>
      <c r="I1230" s="52">
        <v>0.70529352977207516</v>
      </c>
      <c r="J1230" s="52">
        <v>0.70099999999999996</v>
      </c>
      <c r="K1230" s="52">
        <v>0.78658016759195726</v>
      </c>
      <c r="L1230" s="52">
        <v>0.70529352977207516</v>
      </c>
      <c r="M1230" s="53">
        <v>173.55</v>
      </c>
      <c r="N1230" s="53">
        <v>192.79847021611806</v>
      </c>
      <c r="O1230" s="53">
        <v>221.79875868775562</v>
      </c>
      <c r="P1230" s="53">
        <v>173.55</v>
      </c>
      <c r="Q1230" s="53">
        <v>192.79847021611806</v>
      </c>
      <c r="R1230" s="53">
        <v>221.79875868775562</v>
      </c>
      <c r="S1230" s="53">
        <v>0</v>
      </c>
      <c r="T1230" s="53">
        <v>0</v>
      </c>
      <c r="U1230" s="53">
        <v>0</v>
      </c>
      <c r="V1230" s="53">
        <v>121.59</v>
      </c>
      <c r="W1230" s="53">
        <v>151.65145301406713</v>
      </c>
      <c r="X1230" s="53">
        <v>156.43322941395189</v>
      </c>
      <c r="Y1230" s="54">
        <v>2402</v>
      </c>
      <c r="Z1230" s="54">
        <v>2906</v>
      </c>
      <c r="AA1230" s="54">
        <v>2960</v>
      </c>
      <c r="AB1230" s="51">
        <v>6</v>
      </c>
      <c r="AC1230" s="52">
        <v>0.34555555555555556</v>
      </c>
    </row>
    <row r="1231" spans="1:29" s="1" customFormat="1" x14ac:dyDescent="0.25">
      <c r="A1231" s="51" t="s">
        <v>2003</v>
      </c>
      <c r="B1231" s="51" t="s">
        <v>3601</v>
      </c>
      <c r="C1231" s="51">
        <v>22</v>
      </c>
      <c r="D1231" s="52">
        <v>0.7</v>
      </c>
      <c r="E1231" s="52">
        <v>0.72527472527472525</v>
      </c>
      <c r="F1231" s="52">
        <v>0.77446619217081847</v>
      </c>
      <c r="G1231" s="52">
        <v>0.94700000000000006</v>
      </c>
      <c r="H1231" s="52">
        <v>1.0000219741583898</v>
      </c>
      <c r="I1231" s="52">
        <v>0.93232588699080154</v>
      </c>
      <c r="J1231" s="52">
        <v>1.4380000000000002</v>
      </c>
      <c r="K1231" s="52">
        <v>1.5426256737059763</v>
      </c>
      <c r="L1231" s="52">
        <v>1.1073887232085622</v>
      </c>
      <c r="M1231" s="53">
        <v>153.97999999999999</v>
      </c>
      <c r="N1231" s="53">
        <v>156.87437088923514</v>
      </c>
      <c r="O1231" s="53">
        <v>168.21728987641063</v>
      </c>
      <c r="P1231" s="53">
        <v>101.39</v>
      </c>
      <c r="Q1231" s="53">
        <v>101.69532424196461</v>
      </c>
      <c r="R1231" s="53">
        <v>141.62446366331278</v>
      </c>
      <c r="S1231" s="53">
        <v>52.59</v>
      </c>
      <c r="T1231" s="53">
        <v>55.179046647270518</v>
      </c>
      <c r="U1231" s="53">
        <v>26.592826213097865</v>
      </c>
      <c r="V1231" s="53">
        <v>145.84</v>
      </c>
      <c r="W1231" s="53">
        <v>156.87781807150836</v>
      </c>
      <c r="X1231" s="53">
        <v>156.83333399121335</v>
      </c>
      <c r="Y1231" s="54">
        <v>2625</v>
      </c>
      <c r="Z1231" s="54">
        <v>2690</v>
      </c>
      <c r="AA1231" s="54">
        <v>2750</v>
      </c>
      <c r="AB1231" s="51">
        <v>19</v>
      </c>
      <c r="AC1231" s="52">
        <v>0.56374999999999997</v>
      </c>
    </row>
    <row r="1232" spans="1:29" s="1" customFormat="1" x14ac:dyDescent="0.25">
      <c r="A1232" s="41" t="s">
        <v>3626</v>
      </c>
      <c r="B1232" s="42"/>
      <c r="C1232" s="43">
        <f t="shared" ref="C1232:AC1232" si="41">AVERAGE(C1038:C1231)</f>
        <v>23.603092783505154</v>
      </c>
      <c r="D1232" s="44">
        <f t="shared" si="41"/>
        <v>0.72525263157894693</v>
      </c>
      <c r="E1232" s="44">
        <f t="shared" si="41"/>
        <v>0.77297749237918445</v>
      </c>
      <c r="F1232" s="44">
        <f t="shared" si="41"/>
        <v>0.80967234274332023</v>
      </c>
      <c r="G1232" s="44">
        <f t="shared" si="41"/>
        <v>0.64797894736842088</v>
      </c>
      <c r="H1232" s="44">
        <f t="shared" si="41"/>
        <v>0.70848518509945424</v>
      </c>
      <c r="I1232" s="44">
        <f t="shared" si="41"/>
        <v>0.80550526487564378</v>
      </c>
      <c r="J1232" s="44">
        <f t="shared" si="41"/>
        <v>1.2059578947368419</v>
      </c>
      <c r="K1232" s="44">
        <f t="shared" si="41"/>
        <v>1.1619278685348864</v>
      </c>
      <c r="L1232" s="44">
        <f t="shared" si="41"/>
        <v>1.1123651692143184</v>
      </c>
      <c r="M1232" s="45">
        <f t="shared" si="41"/>
        <v>593.21357894736809</v>
      </c>
      <c r="N1232" s="45">
        <f t="shared" si="41"/>
        <v>359.17015752489357</v>
      </c>
      <c r="O1232" s="45">
        <f t="shared" si="41"/>
        <v>248.95754846969587</v>
      </c>
      <c r="P1232" s="45">
        <f t="shared" si="41"/>
        <v>182.0301578947369</v>
      </c>
      <c r="Q1232" s="45">
        <f t="shared" si="41"/>
        <v>180.04648098578761</v>
      </c>
      <c r="R1232" s="45">
        <f t="shared" si="41"/>
        <v>181.43652253290745</v>
      </c>
      <c r="S1232" s="45">
        <f t="shared" si="41"/>
        <v>411.18326315789454</v>
      </c>
      <c r="T1232" s="45">
        <f t="shared" si="41"/>
        <v>179.12367653910584</v>
      </c>
      <c r="U1232" s="45">
        <f t="shared" si="41"/>
        <v>67.521025936788348</v>
      </c>
      <c r="V1232" s="45">
        <f t="shared" si="41"/>
        <v>166.54315789473691</v>
      </c>
      <c r="W1232" s="45">
        <f t="shared" si="41"/>
        <v>172.89754930325864</v>
      </c>
      <c r="X1232" s="45">
        <f t="shared" si="41"/>
        <v>173.21513393084192</v>
      </c>
      <c r="Y1232" s="46">
        <f t="shared" si="41"/>
        <v>3104.2052631578949</v>
      </c>
      <c r="Z1232" s="46">
        <f t="shared" si="41"/>
        <v>3146.5257731958764</v>
      </c>
      <c r="AA1232" s="46">
        <f t="shared" si="41"/>
        <v>3265.5618556701029</v>
      </c>
      <c r="AB1232" s="47">
        <f t="shared" si="41"/>
        <v>17.6875</v>
      </c>
      <c r="AC1232" s="49">
        <f t="shared" si="41"/>
        <v>0.49755206920538414</v>
      </c>
    </row>
    <row r="1233" spans="1:29" s="1" customFormat="1" ht="27" customHeight="1" x14ac:dyDescent="0.25">
      <c r="A1233" s="4" t="s">
        <v>192</v>
      </c>
      <c r="B1233" s="61" t="s">
        <v>3621</v>
      </c>
      <c r="C1233" s="61" t="s">
        <v>22</v>
      </c>
      <c r="D1233" s="57" t="s">
        <v>56</v>
      </c>
      <c r="E1233" s="57"/>
      <c r="F1233" s="57"/>
      <c r="G1233" s="57" t="s">
        <v>36</v>
      </c>
      <c r="H1233" s="57"/>
      <c r="I1233" s="57"/>
      <c r="J1233" s="57" t="s">
        <v>27</v>
      </c>
      <c r="K1233" s="57"/>
      <c r="L1233" s="57"/>
      <c r="M1233" s="57" t="s">
        <v>1174</v>
      </c>
      <c r="N1233" s="57"/>
      <c r="O1233" s="57"/>
      <c r="P1233" s="57" t="s">
        <v>3622</v>
      </c>
      <c r="Q1233" s="57"/>
      <c r="R1233" s="57"/>
      <c r="S1233" s="57" t="s">
        <v>3596</v>
      </c>
      <c r="T1233" s="57"/>
      <c r="U1233" s="57"/>
      <c r="V1233" s="57" t="s">
        <v>45</v>
      </c>
      <c r="W1233" s="57"/>
      <c r="X1233" s="57"/>
      <c r="Y1233" s="58" t="s">
        <v>50</v>
      </c>
      <c r="Z1233" s="58"/>
      <c r="AA1233" s="58"/>
      <c r="AB1233" s="61" t="s">
        <v>40</v>
      </c>
      <c r="AC1233" s="61" t="s">
        <v>3597</v>
      </c>
    </row>
    <row r="1234" spans="1:29" s="1" customFormat="1" x14ac:dyDescent="0.25">
      <c r="A1234" s="3" t="s">
        <v>11</v>
      </c>
      <c r="B1234" s="62"/>
      <c r="C1234" s="62"/>
      <c r="D1234" s="50" t="s">
        <v>3627</v>
      </c>
      <c r="E1234" s="50" t="s">
        <v>3628</v>
      </c>
      <c r="F1234" s="50" t="s">
        <v>3629</v>
      </c>
      <c r="G1234" s="50" t="s">
        <v>3627</v>
      </c>
      <c r="H1234" s="50" t="s">
        <v>3628</v>
      </c>
      <c r="I1234" s="50" t="s">
        <v>3629</v>
      </c>
      <c r="J1234" s="50" t="s">
        <v>3627</v>
      </c>
      <c r="K1234" s="50" t="s">
        <v>3628</v>
      </c>
      <c r="L1234" s="50" t="s">
        <v>3629</v>
      </c>
      <c r="M1234" s="50" t="s">
        <v>3627</v>
      </c>
      <c r="N1234" s="50" t="s">
        <v>3628</v>
      </c>
      <c r="O1234" s="50" t="s">
        <v>3629</v>
      </c>
      <c r="P1234" s="50" t="s">
        <v>3627</v>
      </c>
      <c r="Q1234" s="50" t="s">
        <v>3628</v>
      </c>
      <c r="R1234" s="50" t="s">
        <v>3629</v>
      </c>
      <c r="S1234" s="50" t="s">
        <v>3627</v>
      </c>
      <c r="T1234" s="50" t="s">
        <v>3628</v>
      </c>
      <c r="U1234" s="50" t="s">
        <v>3629</v>
      </c>
      <c r="V1234" s="50" t="s">
        <v>3627</v>
      </c>
      <c r="W1234" s="50" t="s">
        <v>3628</v>
      </c>
      <c r="X1234" s="50" t="s">
        <v>3629</v>
      </c>
      <c r="Y1234" s="50" t="s">
        <v>3627</v>
      </c>
      <c r="Z1234" s="50" t="s">
        <v>3628</v>
      </c>
      <c r="AA1234" s="50" t="s">
        <v>3629</v>
      </c>
      <c r="AB1234" s="61"/>
      <c r="AC1234" s="61"/>
    </row>
    <row r="1235" spans="1:29" s="1" customFormat="1" x14ac:dyDescent="0.25">
      <c r="A1235" s="51" t="s">
        <v>1695</v>
      </c>
      <c r="B1235" s="51" t="s">
        <v>3600</v>
      </c>
      <c r="C1235" s="51">
        <v>9</v>
      </c>
      <c r="D1235" s="37"/>
      <c r="E1235" s="52">
        <v>0.1886184681460272</v>
      </c>
      <c r="F1235" s="52">
        <v>0.30331506134168623</v>
      </c>
      <c r="G1235" s="37"/>
      <c r="H1235" s="52">
        <v>0.24319672247748836</v>
      </c>
      <c r="I1235" s="52">
        <v>0.34862745098039216</v>
      </c>
      <c r="J1235" s="37"/>
      <c r="K1235" s="52">
        <v>0.24319672247748836</v>
      </c>
      <c r="L1235" s="52">
        <v>0.34862745098039216</v>
      </c>
      <c r="M1235" s="38"/>
      <c r="N1235" s="53">
        <v>714.03032980873729</v>
      </c>
      <c r="O1235" s="53">
        <v>485.48310328415039</v>
      </c>
      <c r="P1235" s="38"/>
      <c r="Q1235" s="53">
        <v>714.03032980873729</v>
      </c>
      <c r="R1235" s="53">
        <v>485.48310328415039</v>
      </c>
      <c r="S1235" s="38"/>
      <c r="T1235" s="53">
        <v>0</v>
      </c>
      <c r="U1235" s="53">
        <v>0</v>
      </c>
      <c r="V1235" s="38"/>
      <c r="W1235" s="53">
        <v>173.64983595900497</v>
      </c>
      <c r="X1235" s="53">
        <v>169.25273679200382</v>
      </c>
      <c r="Y1235" s="39"/>
      <c r="Z1235" s="54">
        <v>3672</v>
      </c>
      <c r="AA1235" s="54">
        <v>3740</v>
      </c>
      <c r="AB1235" s="51">
        <v>9</v>
      </c>
      <c r="AC1235" s="52">
        <v>0.42299999999999999</v>
      </c>
    </row>
    <row r="1236" spans="1:29" s="1" customFormat="1" x14ac:dyDescent="0.25">
      <c r="A1236" s="51" t="s">
        <v>2024</v>
      </c>
      <c r="B1236" s="51" t="s">
        <v>3600</v>
      </c>
      <c r="C1236" s="51">
        <v>13</v>
      </c>
      <c r="D1236" s="52">
        <v>0.37200000000000005</v>
      </c>
      <c r="E1236" s="52">
        <v>0.50200803212851408</v>
      </c>
      <c r="F1236" s="52">
        <v>0.51157928594403346</v>
      </c>
      <c r="G1236" s="52">
        <v>0.18</v>
      </c>
      <c r="H1236" s="52">
        <v>0.27594629402099091</v>
      </c>
      <c r="I1236" s="52">
        <v>0.51694428996407227</v>
      </c>
      <c r="J1236" s="52">
        <v>0.28100000000000003</v>
      </c>
      <c r="K1236" s="52">
        <v>0.72144280821255102</v>
      </c>
      <c r="L1236" s="52">
        <v>0.51694428996407238</v>
      </c>
      <c r="M1236" s="53">
        <v>951.11</v>
      </c>
      <c r="N1236" s="53">
        <v>701.93321799487728</v>
      </c>
      <c r="O1236" s="53">
        <v>348.86471071911404</v>
      </c>
      <c r="P1236" s="53">
        <v>606.58000000000004</v>
      </c>
      <c r="Q1236" s="53">
        <v>268.48402666292594</v>
      </c>
      <c r="R1236" s="53">
        <v>348.86471071911404</v>
      </c>
      <c r="S1236" s="53">
        <v>344.53</v>
      </c>
      <c r="T1236" s="53">
        <v>433.44919133195134</v>
      </c>
      <c r="U1236" s="53">
        <v>0</v>
      </c>
      <c r="V1236" s="53">
        <v>170.75</v>
      </c>
      <c r="W1236" s="53">
        <v>193.69587015591472</v>
      </c>
      <c r="X1236" s="53">
        <v>180.3436201762139</v>
      </c>
      <c r="Y1236" s="54">
        <v>3150</v>
      </c>
      <c r="Z1236" s="54">
        <v>3240</v>
      </c>
      <c r="AA1236" s="54">
        <v>3300</v>
      </c>
      <c r="AB1236" s="51">
        <v>13</v>
      </c>
      <c r="AC1236" s="52">
        <v>0.41953488372093023</v>
      </c>
    </row>
    <row r="1237" spans="1:29" s="1" customFormat="1" x14ac:dyDescent="0.25">
      <c r="A1237" s="51" t="s">
        <v>2027</v>
      </c>
      <c r="B1237" s="51" t="s">
        <v>3600</v>
      </c>
      <c r="C1237" s="51">
        <v>5</v>
      </c>
      <c r="D1237" s="37"/>
      <c r="E1237" s="37"/>
      <c r="F1237" s="52">
        <v>0.87674236491777602</v>
      </c>
      <c r="G1237" s="37"/>
      <c r="H1237" s="52">
        <v>0</v>
      </c>
      <c r="I1237" s="52">
        <v>0</v>
      </c>
      <c r="J1237" s="37"/>
      <c r="K1237" s="52">
        <v>0</v>
      </c>
      <c r="L1237" s="37"/>
      <c r="M1237" s="38"/>
      <c r="N1237" s="53">
        <v>0</v>
      </c>
      <c r="O1237" s="38"/>
      <c r="P1237" s="38"/>
      <c r="Q1237" s="53">
        <v>0</v>
      </c>
      <c r="R1237" s="38"/>
      <c r="S1237" s="38"/>
      <c r="T1237" s="53">
        <v>0</v>
      </c>
      <c r="U1237" s="38"/>
      <c r="V1237" s="38"/>
      <c r="W1237" s="53">
        <v>0</v>
      </c>
      <c r="X1237" s="38"/>
      <c r="Y1237" s="39"/>
      <c r="Z1237" s="54">
        <v>0</v>
      </c>
      <c r="AA1237" s="54">
        <v>0</v>
      </c>
      <c r="AB1237" s="40"/>
      <c r="AC1237" s="37"/>
    </row>
    <row r="1238" spans="1:29" s="1" customFormat="1" x14ac:dyDescent="0.25">
      <c r="A1238" s="51" t="s">
        <v>1899</v>
      </c>
      <c r="B1238" s="51" t="s">
        <v>3600</v>
      </c>
      <c r="C1238" s="51">
        <v>13</v>
      </c>
      <c r="D1238" s="52">
        <v>0.42799999999999999</v>
      </c>
      <c r="E1238" s="52">
        <v>0.45733788395904434</v>
      </c>
      <c r="F1238" s="52">
        <v>0.51617250673854442</v>
      </c>
      <c r="G1238" s="52">
        <v>0.14699999999999999</v>
      </c>
      <c r="H1238" s="52">
        <v>0.30238976556919278</v>
      </c>
      <c r="I1238" s="52">
        <v>0.27435150710853884</v>
      </c>
      <c r="J1238" s="52">
        <v>0.25900000000000001</v>
      </c>
      <c r="K1238" s="52">
        <v>0.3699892733701482</v>
      </c>
      <c r="L1238" s="52">
        <v>0.29223439483776387</v>
      </c>
      <c r="M1238" s="53">
        <v>1553.86</v>
      </c>
      <c r="N1238" s="53">
        <v>757.55451426041395</v>
      </c>
      <c r="O1238" s="53">
        <v>832.00597057650828</v>
      </c>
      <c r="P1238" s="53">
        <v>883.41</v>
      </c>
      <c r="Q1238" s="53">
        <v>619.14425217380608</v>
      </c>
      <c r="R1238" s="53">
        <v>781.09249281792813</v>
      </c>
      <c r="S1238" s="53">
        <v>670.44</v>
      </c>
      <c r="T1238" s="53">
        <v>138.41026208660787</v>
      </c>
      <c r="U1238" s="53">
        <v>50.91347775858015</v>
      </c>
      <c r="V1238" s="53">
        <v>228.4</v>
      </c>
      <c r="W1238" s="53">
        <v>229.07673197309032</v>
      </c>
      <c r="X1238" s="53">
        <v>228.26209195096766</v>
      </c>
      <c r="Y1238" s="54">
        <v>4720</v>
      </c>
      <c r="Z1238" s="54">
        <v>4860</v>
      </c>
      <c r="AA1238" s="54">
        <v>4950</v>
      </c>
      <c r="AB1238" s="51">
        <v>13</v>
      </c>
      <c r="AC1238" s="52">
        <v>0.56699999999999995</v>
      </c>
    </row>
    <row r="1239" spans="1:29" s="1" customFormat="1" x14ac:dyDescent="0.25">
      <c r="A1239" s="51" t="s">
        <v>2031</v>
      </c>
      <c r="B1239" s="51" t="s">
        <v>3600</v>
      </c>
      <c r="C1239" s="51">
        <v>13</v>
      </c>
      <c r="D1239" s="52">
        <v>0.45299999999999996</v>
      </c>
      <c r="E1239" s="52">
        <v>0.59955406911928655</v>
      </c>
      <c r="F1239" s="52">
        <v>0.59891711786755519</v>
      </c>
      <c r="G1239" s="52">
        <v>0.39500000000000002</v>
      </c>
      <c r="H1239" s="52">
        <v>0.7665376653766538</v>
      </c>
      <c r="I1239" s="52">
        <v>0.83569744884123576</v>
      </c>
      <c r="J1239" s="52">
        <v>0.435</v>
      </c>
      <c r="K1239" s="52">
        <v>0.86213179471606449</v>
      </c>
      <c r="L1239" s="52">
        <v>0.83569744884123565</v>
      </c>
      <c r="M1239" s="53">
        <v>338.94</v>
      </c>
      <c r="N1239" s="53">
        <v>192.81322822152808</v>
      </c>
      <c r="O1239" s="53">
        <v>182.83057689704029</v>
      </c>
      <c r="P1239" s="53">
        <v>307.5</v>
      </c>
      <c r="Q1239" s="53">
        <v>171.43388368287967</v>
      </c>
      <c r="R1239" s="53">
        <v>182.83057689704029</v>
      </c>
      <c r="S1239" s="53">
        <v>31.44</v>
      </c>
      <c r="T1239" s="53">
        <v>21.379344538648422</v>
      </c>
      <c r="U1239" s="53">
        <v>0</v>
      </c>
      <c r="V1239" s="53">
        <v>133.83000000000001</v>
      </c>
      <c r="W1239" s="53">
        <v>147.79860181466609</v>
      </c>
      <c r="X1239" s="53">
        <v>152.79104668302793</v>
      </c>
      <c r="Y1239" s="54">
        <v>2550</v>
      </c>
      <c r="Z1239" s="54">
        <v>2618</v>
      </c>
      <c r="AA1239" s="54">
        <v>2669</v>
      </c>
      <c r="AB1239" s="51">
        <v>21</v>
      </c>
      <c r="AC1239" s="37"/>
    </row>
    <row r="1240" spans="1:29" s="1" customFormat="1" x14ac:dyDescent="0.25">
      <c r="A1240" s="51" t="s">
        <v>1092</v>
      </c>
      <c r="B1240" s="51" t="s">
        <v>3601</v>
      </c>
      <c r="C1240" s="51">
        <v>10</v>
      </c>
      <c r="D1240" s="37"/>
      <c r="E1240" s="52">
        <v>0.69867947178871548</v>
      </c>
      <c r="F1240" s="52">
        <v>0.32602118003025721</v>
      </c>
      <c r="G1240" s="37"/>
      <c r="H1240" s="52">
        <v>0.58535812381153607</v>
      </c>
      <c r="I1240" s="52">
        <v>0.3600505616363584</v>
      </c>
      <c r="J1240" s="37"/>
      <c r="K1240" s="52">
        <v>0.58535812381153607</v>
      </c>
      <c r="L1240" s="52">
        <v>0.3600505616363584</v>
      </c>
      <c r="M1240" s="38"/>
      <c r="N1240" s="53">
        <v>279.0848517011616</v>
      </c>
      <c r="O1240" s="53">
        <v>428.65059232076447</v>
      </c>
      <c r="P1240" s="38"/>
      <c r="Q1240" s="53">
        <v>279.0848517011616</v>
      </c>
      <c r="R1240" s="53">
        <v>428.65059232076447</v>
      </c>
      <c r="S1240" s="38"/>
      <c r="T1240" s="53">
        <v>0</v>
      </c>
      <c r="U1240" s="53">
        <v>0</v>
      </c>
      <c r="V1240" s="38"/>
      <c r="W1240" s="53">
        <v>163.36458517601272</v>
      </c>
      <c r="X1240" s="53">
        <v>154.33588651084895</v>
      </c>
      <c r="Y1240" s="39"/>
      <c r="Z1240" s="54">
        <v>2730</v>
      </c>
      <c r="AA1240" s="54">
        <v>2860</v>
      </c>
      <c r="AB1240" s="51">
        <v>17</v>
      </c>
      <c r="AC1240" s="52">
        <v>0.49399999999999999</v>
      </c>
    </row>
    <row r="1241" spans="1:29" s="1" customFormat="1" x14ac:dyDescent="0.25">
      <c r="A1241" s="51" t="s">
        <v>615</v>
      </c>
      <c r="B1241" s="51" t="s">
        <v>3601</v>
      </c>
      <c r="C1241" s="51">
        <v>12</v>
      </c>
      <c r="D1241" s="52">
        <v>0.26400000000000001</v>
      </c>
      <c r="E1241" s="52">
        <v>0.38831218762014608</v>
      </c>
      <c r="F1241" s="52">
        <v>0.47810509554140129</v>
      </c>
      <c r="G1241" s="52">
        <v>0.155</v>
      </c>
      <c r="H1241" s="52">
        <v>0.15698521083460082</v>
      </c>
      <c r="I1241" s="52">
        <v>0.27552672457172861</v>
      </c>
      <c r="J1241" s="52">
        <v>0.38500000000000001</v>
      </c>
      <c r="K1241" s="52">
        <v>0.42493922869719469</v>
      </c>
      <c r="L1241" s="52">
        <v>0.61261370822590855</v>
      </c>
      <c r="M1241" s="53">
        <v>1100.2</v>
      </c>
      <c r="N1241" s="53">
        <v>1124.6849437220772</v>
      </c>
      <c r="O1241" s="53">
        <v>652.89651675201594</v>
      </c>
      <c r="P1241" s="53">
        <v>443.24</v>
      </c>
      <c r="Q1241" s="53">
        <v>415.49212473043923</v>
      </c>
      <c r="R1241" s="53">
        <v>293.64416161356445</v>
      </c>
      <c r="S1241" s="53">
        <v>656.96</v>
      </c>
      <c r="T1241" s="53">
        <v>709.19281899163798</v>
      </c>
      <c r="U1241" s="53">
        <v>359.25235513845143</v>
      </c>
      <c r="V1241" s="53">
        <v>170.45</v>
      </c>
      <c r="W1241" s="53">
        <v>176.55890301271145</v>
      </c>
      <c r="X1241" s="53">
        <v>179.89043874497369</v>
      </c>
      <c r="Y1241" s="54">
        <v>3150</v>
      </c>
      <c r="Z1241" s="54">
        <v>3240</v>
      </c>
      <c r="AA1241" s="54">
        <v>3300</v>
      </c>
      <c r="AB1241" s="51">
        <v>13</v>
      </c>
      <c r="AC1241" s="52">
        <v>0.27285714285714285</v>
      </c>
    </row>
    <row r="1242" spans="1:29" s="1" customFormat="1" x14ac:dyDescent="0.25">
      <c r="A1242" s="51" t="s">
        <v>2010</v>
      </c>
      <c r="B1242" s="51" t="s">
        <v>3601</v>
      </c>
      <c r="C1242" s="51">
        <v>11</v>
      </c>
      <c r="D1242" s="52">
        <v>0.17199999999999999</v>
      </c>
      <c r="E1242" s="52">
        <v>0.23097534833869238</v>
      </c>
      <c r="F1242" s="52">
        <v>0.32453567937438904</v>
      </c>
      <c r="G1242" s="52">
        <v>4.9000000000000002E-2</v>
      </c>
      <c r="H1242" s="52">
        <v>0.42446455159775515</v>
      </c>
      <c r="I1242" s="52">
        <v>0.40983789826718836</v>
      </c>
      <c r="J1242" s="52">
        <v>4.9000000000000002E-2</v>
      </c>
      <c r="K1242" s="52">
        <v>0.68948837209302327</v>
      </c>
      <c r="L1242" s="52">
        <v>0.41635434412265754</v>
      </c>
      <c r="M1242" s="53">
        <v>3299.72</v>
      </c>
      <c r="N1242" s="53">
        <v>394.30068193108434</v>
      </c>
      <c r="O1242" s="53">
        <v>416.92561058977071</v>
      </c>
      <c r="P1242" s="53">
        <v>3299.72</v>
      </c>
      <c r="Q1242" s="53">
        <v>242.7403694169715</v>
      </c>
      <c r="R1242" s="53">
        <v>410.40022372754959</v>
      </c>
      <c r="S1242" s="53">
        <v>0</v>
      </c>
      <c r="T1242" s="53">
        <v>151.56031251411281</v>
      </c>
      <c r="U1242" s="53">
        <v>6.5253868622211177</v>
      </c>
      <c r="V1242" s="53">
        <v>161.69999999999999</v>
      </c>
      <c r="W1242" s="53">
        <v>167.36666215056678</v>
      </c>
      <c r="X1242" s="53">
        <v>170.87191597787583</v>
      </c>
      <c r="Y1242" s="54">
        <v>3028</v>
      </c>
      <c r="Z1242" s="54">
        <v>3110</v>
      </c>
      <c r="AA1242" s="54">
        <v>3170</v>
      </c>
      <c r="AB1242" s="51">
        <v>11</v>
      </c>
      <c r="AC1242" s="52">
        <v>0.47592067988668557</v>
      </c>
    </row>
    <row r="1243" spans="1:29" s="1" customFormat="1" x14ac:dyDescent="0.25">
      <c r="A1243" s="51" t="s">
        <v>1038</v>
      </c>
      <c r="B1243" s="51" t="s">
        <v>3601</v>
      </c>
      <c r="C1243" s="51">
        <v>13</v>
      </c>
      <c r="D1243" s="52">
        <v>0.42599999999999999</v>
      </c>
      <c r="E1243" s="52">
        <v>0.57802433786685758</v>
      </c>
      <c r="F1243" s="52">
        <v>0.61472602739726023</v>
      </c>
      <c r="G1243" s="52">
        <v>0.192</v>
      </c>
      <c r="H1243" s="52">
        <v>0.29793031176316481</v>
      </c>
      <c r="I1243" s="52">
        <v>0.36059959940556957</v>
      </c>
      <c r="J1243" s="52">
        <v>0.24399999999999999</v>
      </c>
      <c r="K1243" s="52">
        <v>0.4439066281520806</v>
      </c>
      <c r="L1243" s="52">
        <v>0.50917661370029643</v>
      </c>
      <c r="M1243" s="53">
        <v>757.64</v>
      </c>
      <c r="N1243" s="53">
        <v>514.10523196692054</v>
      </c>
      <c r="O1243" s="53">
        <v>485.64689639302765</v>
      </c>
      <c r="P1243" s="53">
        <v>595.1</v>
      </c>
      <c r="Q1243" s="53">
        <v>345.04448081028482</v>
      </c>
      <c r="R1243" s="53">
        <v>343.93582026326663</v>
      </c>
      <c r="S1243" s="53">
        <v>162.54</v>
      </c>
      <c r="T1243" s="53">
        <v>169.06075115663575</v>
      </c>
      <c r="U1243" s="53">
        <v>141.71107612976104</v>
      </c>
      <c r="V1243" s="53">
        <v>145.33000000000001</v>
      </c>
      <c r="W1243" s="53">
        <v>153.16753203897881</v>
      </c>
      <c r="X1243" s="53">
        <v>175.12407629188391</v>
      </c>
      <c r="Y1243" s="54">
        <v>2520</v>
      </c>
      <c r="Z1243" s="54">
        <v>2948</v>
      </c>
      <c r="AA1243" s="54">
        <v>3226</v>
      </c>
      <c r="AB1243" s="51">
        <v>3</v>
      </c>
      <c r="AC1243" s="52">
        <v>0.39764705882352941</v>
      </c>
    </row>
    <row r="1244" spans="1:29" s="1" customFormat="1" x14ac:dyDescent="0.25">
      <c r="A1244" s="51" t="s">
        <v>2017</v>
      </c>
      <c r="B1244" s="51" t="s">
        <v>3601</v>
      </c>
      <c r="C1244" s="51">
        <v>13</v>
      </c>
      <c r="D1244" s="52">
        <v>0.115</v>
      </c>
      <c r="E1244" s="52">
        <v>0.2318840579710145</v>
      </c>
      <c r="F1244" s="52">
        <v>0.25467289719626168</v>
      </c>
      <c r="G1244" s="52">
        <v>1</v>
      </c>
      <c r="H1244" s="52">
        <v>1</v>
      </c>
      <c r="I1244" s="52">
        <v>0.70186120186120182</v>
      </c>
      <c r="J1244" s="52">
        <v>2.8810000000000002</v>
      </c>
      <c r="K1244" s="52">
        <v>2.3424408014571951</v>
      </c>
      <c r="L1244" s="52">
        <v>1.2717732532065655</v>
      </c>
      <c r="M1244" s="53">
        <v>217.04</v>
      </c>
      <c r="N1244" s="53">
        <v>316.49364596384464</v>
      </c>
      <c r="O1244" s="53">
        <v>391.91417541273017</v>
      </c>
      <c r="P1244" s="53">
        <v>75.33</v>
      </c>
      <c r="Q1244" s="53">
        <v>135.1127617683909</v>
      </c>
      <c r="R1244" s="53">
        <v>216.28804780103596</v>
      </c>
      <c r="S1244" s="53">
        <v>141.71</v>
      </c>
      <c r="T1244" s="53">
        <v>181.38088419545375</v>
      </c>
      <c r="U1244" s="53">
        <v>175.62612761169419</v>
      </c>
      <c r="V1244" s="53">
        <v>217.04</v>
      </c>
      <c r="W1244" s="53">
        <v>316.49364596384464</v>
      </c>
      <c r="X1244" s="53">
        <v>275.06935418162067</v>
      </c>
      <c r="Y1244" s="54">
        <v>2310</v>
      </c>
      <c r="Z1244" s="54">
        <v>2370</v>
      </c>
      <c r="AA1244" s="54">
        <v>2420</v>
      </c>
      <c r="AB1244" s="51">
        <v>13</v>
      </c>
      <c r="AC1244" s="37"/>
    </row>
    <row r="1245" spans="1:29" s="1" customFormat="1" x14ac:dyDescent="0.25">
      <c r="A1245" s="51" t="s">
        <v>2021</v>
      </c>
      <c r="B1245" s="51" t="s">
        <v>3601</v>
      </c>
      <c r="C1245" s="51">
        <v>7</v>
      </c>
      <c r="D1245" s="37"/>
      <c r="E1245" s="52">
        <v>0.27479091995221028</v>
      </c>
      <c r="F1245" s="52">
        <v>0.93345771144278611</v>
      </c>
      <c r="G1245" s="37"/>
      <c r="H1245" s="52">
        <v>0.57964269629184806</v>
      </c>
      <c r="I1245" s="52">
        <v>0.60379088354294141</v>
      </c>
      <c r="J1245" s="37"/>
      <c r="K1245" s="52">
        <v>0.57964269629184806</v>
      </c>
      <c r="L1245" s="52">
        <v>0.60379088354294141</v>
      </c>
      <c r="M1245" s="38"/>
      <c r="N1245" s="53">
        <v>309.14772815173501</v>
      </c>
      <c r="O1245" s="53">
        <v>209.2590661689571</v>
      </c>
      <c r="P1245" s="38"/>
      <c r="Q1245" s="53">
        <v>309.14772815173501</v>
      </c>
      <c r="R1245" s="53">
        <v>209.2590661689571</v>
      </c>
      <c r="S1245" s="38"/>
      <c r="T1245" s="53">
        <v>0</v>
      </c>
      <c r="U1245" s="53">
        <v>0</v>
      </c>
      <c r="V1245" s="38"/>
      <c r="W1245" s="53">
        <v>179.19522269837094</v>
      </c>
      <c r="X1245" s="53">
        <v>126.34871645152545</v>
      </c>
      <c r="Y1245" s="39"/>
      <c r="Z1245" s="54">
        <v>3780</v>
      </c>
      <c r="AA1245" s="54">
        <v>3850</v>
      </c>
      <c r="AB1245" s="51">
        <v>18</v>
      </c>
      <c r="AC1245" s="52">
        <v>0.5585</v>
      </c>
    </row>
    <row r="1246" spans="1:29" s="1" customFormat="1" x14ac:dyDescent="0.25">
      <c r="A1246" s="51" t="s">
        <v>1719</v>
      </c>
      <c r="B1246" s="51" t="s">
        <v>3601</v>
      </c>
      <c r="C1246" s="51">
        <v>13</v>
      </c>
      <c r="D1246" s="52">
        <v>0.53400000000000003</v>
      </c>
      <c r="E1246" s="52">
        <v>0.57107567931731418</v>
      </c>
      <c r="F1246" s="52">
        <v>0.65858287642345004</v>
      </c>
      <c r="G1246" s="52">
        <v>0.58299999999999996</v>
      </c>
      <c r="H1246" s="52">
        <v>0.98166406760903469</v>
      </c>
      <c r="I1246" s="52">
        <v>0.77359212494347629</v>
      </c>
      <c r="J1246" s="52">
        <v>0.58299999999999996</v>
      </c>
      <c r="K1246" s="52">
        <v>0.98166406760903469</v>
      </c>
      <c r="L1246" s="52">
        <v>0.77359212494347629</v>
      </c>
      <c r="M1246" s="53">
        <v>200.54</v>
      </c>
      <c r="N1246" s="53">
        <v>122.93791879381197</v>
      </c>
      <c r="O1246" s="53">
        <v>156.64212975323238</v>
      </c>
      <c r="P1246" s="53">
        <v>200.54</v>
      </c>
      <c r="Q1246" s="53">
        <v>122.93791879381197</v>
      </c>
      <c r="R1246" s="53">
        <v>156.64212975323238</v>
      </c>
      <c r="S1246" s="53">
        <v>0</v>
      </c>
      <c r="T1246" s="53">
        <v>0</v>
      </c>
      <c r="U1246" s="53">
        <v>0</v>
      </c>
      <c r="V1246" s="53">
        <v>117</v>
      </c>
      <c r="W1246" s="53">
        <v>120.68373742652265</v>
      </c>
      <c r="X1246" s="53">
        <v>121.17711801147478</v>
      </c>
      <c r="Y1246" s="54">
        <v>2100</v>
      </c>
      <c r="Z1246" s="54">
        <v>2160</v>
      </c>
      <c r="AA1246" s="54">
        <v>2200</v>
      </c>
      <c r="AB1246" s="51">
        <v>14</v>
      </c>
      <c r="AC1246" s="52">
        <v>0.4122977346278317</v>
      </c>
    </row>
    <row r="1247" spans="1:29" s="1" customFormat="1" x14ac:dyDescent="0.25">
      <c r="A1247" s="41" t="s">
        <v>3626</v>
      </c>
      <c r="B1247" s="42"/>
      <c r="C1247" s="43">
        <f>AVERAGE(C1235:C1246)</f>
        <v>11</v>
      </c>
      <c r="D1247" s="44">
        <f>AVERAGE(D1235:D1246)</f>
        <v>0.34550000000000003</v>
      </c>
      <c r="E1247" s="44">
        <f t="shared" ref="E1247:L1247" si="42">AVERAGE(E1235:E1246)</f>
        <v>0.42920549601889296</v>
      </c>
      <c r="F1247" s="44">
        <f t="shared" si="42"/>
        <v>0.53306898368461686</v>
      </c>
      <c r="G1247" s="44">
        <f t="shared" si="42"/>
        <v>0.33762500000000006</v>
      </c>
      <c r="H1247" s="44">
        <f t="shared" si="42"/>
        <v>0.46784295077935534</v>
      </c>
      <c r="I1247" s="44">
        <f t="shared" si="42"/>
        <v>0.45507330759355852</v>
      </c>
      <c r="J1247" s="44">
        <f t="shared" si="42"/>
        <v>0.63962500000000011</v>
      </c>
      <c r="K1247" s="44">
        <f t="shared" si="42"/>
        <v>0.6870167097406803</v>
      </c>
      <c r="L1247" s="44">
        <f t="shared" si="42"/>
        <v>0.59462318854560614</v>
      </c>
      <c r="M1247" s="45">
        <f>AVERAGE(M1235:M1246)</f>
        <v>1052.3812500000001</v>
      </c>
      <c r="N1247" s="45">
        <f t="shared" ref="N1247:X1247" si="43">AVERAGE(N1235:N1246)</f>
        <v>452.25719104301589</v>
      </c>
      <c r="O1247" s="45">
        <f t="shared" si="43"/>
        <v>417.37448626066475</v>
      </c>
      <c r="P1247" s="45">
        <f t="shared" si="43"/>
        <v>801.42750000000001</v>
      </c>
      <c r="Q1247" s="45">
        <f t="shared" si="43"/>
        <v>301.88772730842868</v>
      </c>
      <c r="R1247" s="45">
        <f t="shared" si="43"/>
        <v>350.64462957878209</v>
      </c>
      <c r="S1247" s="45">
        <f t="shared" si="43"/>
        <v>250.95250000000001</v>
      </c>
      <c r="T1247" s="45">
        <f t="shared" si="43"/>
        <v>150.36946373458733</v>
      </c>
      <c r="U1247" s="45">
        <f t="shared" si="43"/>
        <v>66.729856681882538</v>
      </c>
      <c r="V1247" s="45">
        <f t="shared" si="43"/>
        <v>168.06250000000003</v>
      </c>
      <c r="W1247" s="45">
        <f t="shared" si="43"/>
        <v>168.42094403080702</v>
      </c>
      <c r="X1247" s="45">
        <f t="shared" si="43"/>
        <v>175.76972743385605</v>
      </c>
      <c r="Y1247" s="46">
        <f>AVERAGE(Y1235:Y1246)</f>
        <v>2941</v>
      </c>
      <c r="Z1247" s="46">
        <f t="shared" ref="Z1247:AA1247" si="44">AVERAGE(Z1235:Z1246)</f>
        <v>2894</v>
      </c>
      <c r="AA1247" s="46">
        <f t="shared" si="44"/>
        <v>2973.75</v>
      </c>
      <c r="AB1247" s="47">
        <f>AVERAGE(AB1235:AB1246)</f>
        <v>13.181818181818182</v>
      </c>
      <c r="AC1247" s="49">
        <f>AVERAGE(AC1235:AC1246)</f>
        <v>0.44675083332401333</v>
      </c>
    </row>
    <row r="1249" spans="1:1" s="1" customFormat="1" x14ac:dyDescent="0.25">
      <c r="A1249" s="6" t="s">
        <v>3630</v>
      </c>
    </row>
    <row r="1250" spans="1:1" s="1" customFormat="1" x14ac:dyDescent="0.25">
      <c r="A1250" s="6"/>
    </row>
    <row r="1251" spans="1:1" s="1" customFormat="1" x14ac:dyDescent="0.25">
      <c r="A1251" s="6" t="s">
        <v>3620</v>
      </c>
    </row>
    <row r="1252" spans="1:1" s="1" customFormat="1" x14ac:dyDescent="0.25">
      <c r="A1252" s="6"/>
    </row>
    <row r="1253" spans="1:1" s="1" customFormat="1" x14ac:dyDescent="0.25">
      <c r="A1253" s="6" t="s">
        <v>3631</v>
      </c>
    </row>
    <row r="1254" spans="1:1" s="1" customFormat="1" x14ac:dyDescent="0.25">
      <c r="A1254" s="6"/>
    </row>
    <row r="1255" spans="1:1" s="1" customFormat="1" x14ac:dyDescent="0.25">
      <c r="A1255" s="6" t="s">
        <v>3624</v>
      </c>
    </row>
    <row r="1256" spans="1:1" s="1" customFormat="1" x14ac:dyDescent="0.25">
      <c r="A1256" s="6"/>
    </row>
    <row r="1257" spans="1:1" s="1" customFormat="1" x14ac:dyDescent="0.25">
      <c r="A1257" s="6" t="s">
        <v>2291</v>
      </c>
    </row>
    <row r="1258" spans="1:1" s="1" customFormat="1" x14ac:dyDescent="0.25">
      <c r="A1258" s="6"/>
    </row>
    <row r="1259" spans="1:1" s="1" customFormat="1" x14ac:dyDescent="0.25">
      <c r="A1259" s="6" t="s">
        <v>3599</v>
      </c>
    </row>
  </sheetData>
  <autoFilter ref="A3:AC1247"/>
  <mergeCells count="288">
    <mergeCell ref="P1233:R1233"/>
    <mergeCell ref="S1233:U1233"/>
    <mergeCell ref="V1233:X1233"/>
    <mergeCell ref="Y1233:AA1233"/>
    <mergeCell ref="AB1233:AB1234"/>
    <mergeCell ref="AC1233:AC1234"/>
    <mergeCell ref="B1233:B1234"/>
    <mergeCell ref="C1233:C1234"/>
    <mergeCell ref="D1233:F1233"/>
    <mergeCell ref="G1233:I1233"/>
    <mergeCell ref="J1233:L1233"/>
    <mergeCell ref="M1233:O1233"/>
    <mergeCell ref="P1036:R1036"/>
    <mergeCell ref="S1036:U1036"/>
    <mergeCell ref="V1036:X1036"/>
    <mergeCell ref="Y1036:AA1036"/>
    <mergeCell ref="AB1036:AB1037"/>
    <mergeCell ref="AC1036:AC1037"/>
    <mergeCell ref="B1036:B1037"/>
    <mergeCell ref="C1036:C1037"/>
    <mergeCell ref="D1036:F1036"/>
    <mergeCell ref="G1036:I1036"/>
    <mergeCell ref="J1036:L1036"/>
    <mergeCell ref="M1036:O1036"/>
    <mergeCell ref="P933:R933"/>
    <mergeCell ref="S933:U933"/>
    <mergeCell ref="V933:X933"/>
    <mergeCell ref="Y933:AA933"/>
    <mergeCell ref="AB933:AB934"/>
    <mergeCell ref="AC933:AC934"/>
    <mergeCell ref="B933:B934"/>
    <mergeCell ref="C933:C934"/>
    <mergeCell ref="D933:F933"/>
    <mergeCell ref="G933:I933"/>
    <mergeCell ref="J933:L933"/>
    <mergeCell ref="M933:O933"/>
    <mergeCell ref="P910:R910"/>
    <mergeCell ref="S910:U910"/>
    <mergeCell ref="V910:X910"/>
    <mergeCell ref="Y910:AA910"/>
    <mergeCell ref="AB910:AB911"/>
    <mergeCell ref="AC910:AC911"/>
    <mergeCell ref="B910:B911"/>
    <mergeCell ref="C910:C911"/>
    <mergeCell ref="D910:F910"/>
    <mergeCell ref="G910:I910"/>
    <mergeCell ref="J910:L910"/>
    <mergeCell ref="M910:O910"/>
    <mergeCell ref="P737:R737"/>
    <mergeCell ref="S737:U737"/>
    <mergeCell ref="V737:X737"/>
    <mergeCell ref="Y737:AA737"/>
    <mergeCell ref="AB737:AB738"/>
    <mergeCell ref="AC737:AC738"/>
    <mergeCell ref="B737:B738"/>
    <mergeCell ref="C737:C738"/>
    <mergeCell ref="D737:F737"/>
    <mergeCell ref="G737:I737"/>
    <mergeCell ref="J737:L737"/>
    <mergeCell ref="M737:O737"/>
    <mergeCell ref="P596:R596"/>
    <mergeCell ref="S596:U596"/>
    <mergeCell ref="V596:X596"/>
    <mergeCell ref="Y596:AA596"/>
    <mergeCell ref="AB596:AB597"/>
    <mergeCell ref="AC596:AC597"/>
    <mergeCell ref="B596:B597"/>
    <mergeCell ref="C596:C597"/>
    <mergeCell ref="D596:F596"/>
    <mergeCell ref="G596:I596"/>
    <mergeCell ref="J596:L596"/>
    <mergeCell ref="M596:O596"/>
    <mergeCell ref="P584:R584"/>
    <mergeCell ref="S584:U584"/>
    <mergeCell ref="V584:X584"/>
    <mergeCell ref="Y584:AA584"/>
    <mergeCell ref="AB584:AB585"/>
    <mergeCell ref="AC584:AC585"/>
    <mergeCell ref="B584:B585"/>
    <mergeCell ref="C584:C585"/>
    <mergeCell ref="D584:F584"/>
    <mergeCell ref="G584:I584"/>
    <mergeCell ref="J584:L584"/>
    <mergeCell ref="M584:O584"/>
    <mergeCell ref="P558:R558"/>
    <mergeCell ref="S558:U558"/>
    <mergeCell ref="V558:X558"/>
    <mergeCell ref="Y558:AA558"/>
    <mergeCell ref="AB558:AB559"/>
    <mergeCell ref="AC558:AC559"/>
    <mergeCell ref="B558:B559"/>
    <mergeCell ref="C558:C559"/>
    <mergeCell ref="D558:F558"/>
    <mergeCell ref="G558:I558"/>
    <mergeCell ref="J558:L558"/>
    <mergeCell ref="M558:O558"/>
    <mergeCell ref="P532:R532"/>
    <mergeCell ref="S532:U532"/>
    <mergeCell ref="V532:X532"/>
    <mergeCell ref="Y532:AA532"/>
    <mergeCell ref="AB532:AB533"/>
    <mergeCell ref="AC532:AC533"/>
    <mergeCell ref="B532:B533"/>
    <mergeCell ref="C532:C533"/>
    <mergeCell ref="D532:F532"/>
    <mergeCell ref="G532:I532"/>
    <mergeCell ref="J532:L532"/>
    <mergeCell ref="M532:O532"/>
    <mergeCell ref="P526:R526"/>
    <mergeCell ref="S526:U526"/>
    <mergeCell ref="V526:X526"/>
    <mergeCell ref="Y526:AA526"/>
    <mergeCell ref="AB526:AB527"/>
    <mergeCell ref="AC526:AC527"/>
    <mergeCell ref="B526:B527"/>
    <mergeCell ref="C526:C527"/>
    <mergeCell ref="D526:F526"/>
    <mergeCell ref="G526:I526"/>
    <mergeCell ref="J526:L526"/>
    <mergeCell ref="M526:O526"/>
    <mergeCell ref="P497:R497"/>
    <mergeCell ref="S497:U497"/>
    <mergeCell ref="V497:X497"/>
    <mergeCell ref="Y497:AA497"/>
    <mergeCell ref="AB497:AB498"/>
    <mergeCell ref="AC497:AC498"/>
    <mergeCell ref="B497:B498"/>
    <mergeCell ref="C497:C498"/>
    <mergeCell ref="D497:F497"/>
    <mergeCell ref="G497:I497"/>
    <mergeCell ref="J497:L497"/>
    <mergeCell ref="M497:O497"/>
    <mergeCell ref="P339:R339"/>
    <mergeCell ref="S339:U339"/>
    <mergeCell ref="V339:X339"/>
    <mergeCell ref="Y339:AA339"/>
    <mergeCell ref="AB339:AB340"/>
    <mergeCell ref="AC339:AC340"/>
    <mergeCell ref="B339:B340"/>
    <mergeCell ref="C339:C340"/>
    <mergeCell ref="D339:F339"/>
    <mergeCell ref="G339:I339"/>
    <mergeCell ref="J339:L339"/>
    <mergeCell ref="M339:O339"/>
    <mergeCell ref="P323:R323"/>
    <mergeCell ref="S323:U323"/>
    <mergeCell ref="V323:X323"/>
    <mergeCell ref="Y323:AA323"/>
    <mergeCell ref="AB323:AB324"/>
    <mergeCell ref="AC323:AC324"/>
    <mergeCell ref="B323:B324"/>
    <mergeCell ref="C323:C324"/>
    <mergeCell ref="D323:F323"/>
    <mergeCell ref="G323:I323"/>
    <mergeCell ref="J323:L323"/>
    <mergeCell ref="M323:O323"/>
    <mergeCell ref="P257:R257"/>
    <mergeCell ref="S257:U257"/>
    <mergeCell ref="V257:X257"/>
    <mergeCell ref="Y257:AA257"/>
    <mergeCell ref="AB257:AB258"/>
    <mergeCell ref="AC257:AC258"/>
    <mergeCell ref="B257:B258"/>
    <mergeCell ref="C257:C258"/>
    <mergeCell ref="D257:F257"/>
    <mergeCell ref="G257:I257"/>
    <mergeCell ref="J257:L257"/>
    <mergeCell ref="M257:O257"/>
    <mergeCell ref="P252:R252"/>
    <mergeCell ref="S252:U252"/>
    <mergeCell ref="V252:X252"/>
    <mergeCell ref="Y252:AA252"/>
    <mergeCell ref="AB252:AB253"/>
    <mergeCell ref="AC252:AC253"/>
    <mergeCell ref="B252:B253"/>
    <mergeCell ref="C252:C253"/>
    <mergeCell ref="D252:F252"/>
    <mergeCell ref="G252:I252"/>
    <mergeCell ref="J252:L252"/>
    <mergeCell ref="M252:O252"/>
    <mergeCell ref="P224:R224"/>
    <mergeCell ref="S224:U224"/>
    <mergeCell ref="V224:X224"/>
    <mergeCell ref="Y224:AA224"/>
    <mergeCell ref="AB224:AB225"/>
    <mergeCell ref="AC224:AC225"/>
    <mergeCell ref="B224:B225"/>
    <mergeCell ref="C224:C225"/>
    <mergeCell ref="D224:F224"/>
    <mergeCell ref="G224:I224"/>
    <mergeCell ref="J224:L224"/>
    <mergeCell ref="M224:O224"/>
    <mergeCell ref="P213:R213"/>
    <mergeCell ref="S213:U213"/>
    <mergeCell ref="V213:X213"/>
    <mergeCell ref="Y213:AA213"/>
    <mergeCell ref="AB213:AB214"/>
    <mergeCell ref="AC213:AC214"/>
    <mergeCell ref="B213:B214"/>
    <mergeCell ref="C213:C214"/>
    <mergeCell ref="D213:F213"/>
    <mergeCell ref="G213:I213"/>
    <mergeCell ref="J213:L213"/>
    <mergeCell ref="M213:O213"/>
    <mergeCell ref="P154:R154"/>
    <mergeCell ref="S154:U154"/>
    <mergeCell ref="V154:X154"/>
    <mergeCell ref="Y154:AA154"/>
    <mergeCell ref="AB154:AB155"/>
    <mergeCell ref="AC154:AC155"/>
    <mergeCell ref="B154:B155"/>
    <mergeCell ref="C154:C155"/>
    <mergeCell ref="D154:F154"/>
    <mergeCell ref="G154:I154"/>
    <mergeCell ref="J154:L154"/>
    <mergeCell ref="M154:O154"/>
    <mergeCell ref="P149:R149"/>
    <mergeCell ref="S149:U149"/>
    <mergeCell ref="V149:X149"/>
    <mergeCell ref="Y149:AA149"/>
    <mergeCell ref="AB149:AB150"/>
    <mergeCell ref="AC149:AC150"/>
    <mergeCell ref="B149:B150"/>
    <mergeCell ref="C149:C150"/>
    <mergeCell ref="D149:F149"/>
    <mergeCell ref="G149:I149"/>
    <mergeCell ref="J149:L149"/>
    <mergeCell ref="M149:O149"/>
    <mergeCell ref="P97:R97"/>
    <mergeCell ref="S97:U97"/>
    <mergeCell ref="V97:X97"/>
    <mergeCell ref="Y97:AA97"/>
    <mergeCell ref="AB97:AB98"/>
    <mergeCell ref="AC97:AC98"/>
    <mergeCell ref="B97:B98"/>
    <mergeCell ref="C97:C98"/>
    <mergeCell ref="D97:F97"/>
    <mergeCell ref="G97:I97"/>
    <mergeCell ref="J97:L97"/>
    <mergeCell ref="M97:O97"/>
    <mergeCell ref="P63:R63"/>
    <mergeCell ref="S63:U63"/>
    <mergeCell ref="V63:X63"/>
    <mergeCell ref="Y63:AA63"/>
    <mergeCell ref="AB63:AB64"/>
    <mergeCell ref="AC63:AC64"/>
    <mergeCell ref="B63:B64"/>
    <mergeCell ref="C63:C64"/>
    <mergeCell ref="D63:F63"/>
    <mergeCell ref="G63:I63"/>
    <mergeCell ref="J63:L63"/>
    <mergeCell ref="M63:O63"/>
    <mergeCell ref="P28:R28"/>
    <mergeCell ref="S28:U28"/>
    <mergeCell ref="V28:X28"/>
    <mergeCell ref="Y28:AA28"/>
    <mergeCell ref="AB28:AB29"/>
    <mergeCell ref="AC28:AC29"/>
    <mergeCell ref="B28:B29"/>
    <mergeCell ref="C28:C29"/>
    <mergeCell ref="D28:F28"/>
    <mergeCell ref="G28:I28"/>
    <mergeCell ref="J28:L28"/>
    <mergeCell ref="M28:O28"/>
    <mergeCell ref="P4:R4"/>
    <mergeCell ref="S4:U4"/>
    <mergeCell ref="V4:X4"/>
    <mergeCell ref="Y4:AA4"/>
    <mergeCell ref="AB4:AB5"/>
    <mergeCell ref="AC4:AC5"/>
    <mergeCell ref="B4:B5"/>
    <mergeCell ref="C4:C5"/>
    <mergeCell ref="D4:F4"/>
    <mergeCell ref="G4:I4"/>
    <mergeCell ref="J4:L4"/>
    <mergeCell ref="M4:O4"/>
    <mergeCell ref="P2:R2"/>
    <mergeCell ref="S2:U2"/>
    <mergeCell ref="V2:X2"/>
    <mergeCell ref="Y2:AA2"/>
    <mergeCell ref="AB2:AB3"/>
    <mergeCell ref="AC2:AC3"/>
    <mergeCell ref="B2:B3"/>
    <mergeCell ref="C2:C3"/>
    <mergeCell ref="D2:F2"/>
    <mergeCell ref="G2:I2"/>
    <mergeCell ref="J2:L2"/>
    <mergeCell ref="M2:O2"/>
  </mergeCells>
  <phoneticPr fontId="11"/>
  <conditionalFormatting sqref="D29:AA29">
    <cfRule type="containsErrors" dxfId="398" priority="397">
      <formula>ISERROR(D29)</formula>
    </cfRule>
  </conditionalFormatting>
  <conditionalFormatting sqref="D28:AA28 AB28:AC29 C28:C29">
    <cfRule type="containsErrors" dxfId="397" priority="399">
      <formula>ISERROR(C28)</formula>
    </cfRule>
  </conditionalFormatting>
  <conditionalFormatting sqref="B28:B29">
    <cfRule type="containsErrors" dxfId="396" priority="398">
      <formula>ISERROR(B28)</formula>
    </cfRule>
  </conditionalFormatting>
  <conditionalFormatting sqref="A28:AC29">
    <cfRule type="containsErrors" dxfId="395" priority="396">
      <formula>ISERROR(A28)</formula>
    </cfRule>
  </conditionalFormatting>
  <conditionalFormatting sqref="D29:F29">
    <cfRule type="containsErrors" dxfId="394" priority="395">
      <formula>ISERROR(D29)</formula>
    </cfRule>
  </conditionalFormatting>
  <conditionalFormatting sqref="G29:I29">
    <cfRule type="containsErrors" dxfId="393" priority="394">
      <formula>ISERROR(G29)</formula>
    </cfRule>
  </conditionalFormatting>
  <conditionalFormatting sqref="J29:L29">
    <cfRule type="containsErrors" dxfId="392" priority="393">
      <formula>ISERROR(J29)</formula>
    </cfRule>
  </conditionalFormatting>
  <conditionalFormatting sqref="M29:O29">
    <cfRule type="containsErrors" dxfId="391" priority="392">
      <formula>ISERROR(M29)</formula>
    </cfRule>
  </conditionalFormatting>
  <conditionalFormatting sqref="P29:R29">
    <cfRule type="containsErrors" dxfId="390" priority="391">
      <formula>ISERROR(P29)</formula>
    </cfRule>
  </conditionalFormatting>
  <conditionalFormatting sqref="S29:U29">
    <cfRule type="containsErrors" dxfId="389" priority="390">
      <formula>ISERROR(S29)</formula>
    </cfRule>
  </conditionalFormatting>
  <conditionalFormatting sqref="V29:X29">
    <cfRule type="containsErrors" dxfId="388" priority="389">
      <formula>ISERROR(V29)</formula>
    </cfRule>
  </conditionalFormatting>
  <conditionalFormatting sqref="Y29:AA29">
    <cfRule type="containsErrors" dxfId="387" priority="388">
      <formula>ISERROR(Y29)</formula>
    </cfRule>
  </conditionalFormatting>
  <conditionalFormatting sqref="D64:AA64">
    <cfRule type="containsErrors" dxfId="386" priority="385">
      <formula>ISERROR(D64)</formula>
    </cfRule>
  </conditionalFormatting>
  <conditionalFormatting sqref="B63:B64">
    <cfRule type="containsErrors" dxfId="385" priority="386">
      <formula>ISERROR(B63)</formula>
    </cfRule>
  </conditionalFormatting>
  <conditionalFormatting sqref="C63:AC63 C64 AB64:AC64">
    <cfRule type="containsErrors" dxfId="384" priority="387">
      <formula>ISERROR(C63)</formula>
    </cfRule>
  </conditionalFormatting>
  <conditionalFormatting sqref="A63:AC64">
    <cfRule type="containsErrors" dxfId="383" priority="384">
      <formula>ISERROR(A63)</formula>
    </cfRule>
  </conditionalFormatting>
  <conditionalFormatting sqref="D64:F64">
    <cfRule type="containsErrors" dxfId="382" priority="383">
      <formula>ISERROR(D64)</formula>
    </cfRule>
  </conditionalFormatting>
  <conditionalFormatting sqref="G64:I64">
    <cfRule type="containsErrors" dxfId="381" priority="382">
      <formula>ISERROR(G64)</formula>
    </cfRule>
  </conditionalFormatting>
  <conditionalFormatting sqref="J64:L64">
    <cfRule type="containsErrors" dxfId="380" priority="381">
      <formula>ISERROR(J64)</formula>
    </cfRule>
  </conditionalFormatting>
  <conditionalFormatting sqref="M64:O64">
    <cfRule type="containsErrors" dxfId="379" priority="380">
      <formula>ISERROR(M64)</formula>
    </cfRule>
  </conditionalFormatting>
  <conditionalFormatting sqref="P64:R64">
    <cfRule type="containsErrors" dxfId="378" priority="379">
      <formula>ISERROR(P64)</formula>
    </cfRule>
  </conditionalFormatting>
  <conditionalFormatting sqref="S64:U64">
    <cfRule type="containsErrors" dxfId="377" priority="378">
      <formula>ISERROR(S64)</formula>
    </cfRule>
  </conditionalFormatting>
  <conditionalFormatting sqref="V64:X64">
    <cfRule type="containsErrors" dxfId="376" priority="377">
      <formula>ISERROR(V64)</formula>
    </cfRule>
  </conditionalFormatting>
  <conditionalFormatting sqref="Y64:AA64">
    <cfRule type="containsErrors" dxfId="375" priority="376">
      <formula>ISERROR(Y64)</formula>
    </cfRule>
  </conditionalFormatting>
  <conditionalFormatting sqref="D98:AA98">
    <cfRule type="containsErrors" dxfId="374" priority="373">
      <formula>ISERROR(D98)</formula>
    </cfRule>
  </conditionalFormatting>
  <conditionalFormatting sqref="B97:B98">
    <cfRule type="containsErrors" dxfId="373" priority="374">
      <formula>ISERROR(B97)</formula>
    </cfRule>
  </conditionalFormatting>
  <conditionalFormatting sqref="C97:AC97 C98 AB98:AC98">
    <cfRule type="containsErrors" dxfId="372" priority="375">
      <formula>ISERROR(C97)</formula>
    </cfRule>
  </conditionalFormatting>
  <conditionalFormatting sqref="A97:AC98">
    <cfRule type="containsErrors" dxfId="371" priority="372">
      <formula>ISERROR(A97)</formula>
    </cfRule>
  </conditionalFormatting>
  <conditionalFormatting sqref="Y98:AA98">
    <cfRule type="containsErrors" dxfId="370" priority="371">
      <formula>ISERROR(Y98)</formula>
    </cfRule>
  </conditionalFormatting>
  <conditionalFormatting sqref="V98:X98">
    <cfRule type="containsErrors" dxfId="369" priority="370">
      <formula>ISERROR(V98)</formula>
    </cfRule>
  </conditionalFormatting>
  <conditionalFormatting sqref="S98:U98">
    <cfRule type="containsErrors" dxfId="368" priority="369">
      <formula>ISERROR(S98)</formula>
    </cfRule>
  </conditionalFormatting>
  <conditionalFormatting sqref="P98:R98">
    <cfRule type="containsErrors" dxfId="367" priority="368">
      <formula>ISERROR(P98)</formula>
    </cfRule>
  </conditionalFormatting>
  <conditionalFormatting sqref="M98:O98">
    <cfRule type="containsErrors" dxfId="366" priority="367">
      <formula>ISERROR(M98)</formula>
    </cfRule>
  </conditionalFormatting>
  <conditionalFormatting sqref="J98:L98">
    <cfRule type="containsErrors" dxfId="365" priority="366">
      <formula>ISERROR(J98)</formula>
    </cfRule>
  </conditionalFormatting>
  <conditionalFormatting sqref="G98:I98">
    <cfRule type="containsErrors" dxfId="364" priority="365">
      <formula>ISERROR(G98)</formula>
    </cfRule>
  </conditionalFormatting>
  <conditionalFormatting sqref="D98:F98">
    <cfRule type="containsErrors" dxfId="363" priority="364">
      <formula>ISERROR(D98)</formula>
    </cfRule>
  </conditionalFormatting>
  <conditionalFormatting sqref="D150:AA150">
    <cfRule type="containsErrors" dxfId="362" priority="361">
      <formula>ISERROR(D150)</formula>
    </cfRule>
  </conditionalFormatting>
  <conditionalFormatting sqref="B149:B150">
    <cfRule type="containsErrors" dxfId="361" priority="362">
      <formula>ISERROR(B149)</formula>
    </cfRule>
  </conditionalFormatting>
  <conditionalFormatting sqref="C149:AC149 C150 AB150:AC150">
    <cfRule type="containsErrors" dxfId="360" priority="363">
      <formula>ISERROR(C149)</formula>
    </cfRule>
  </conditionalFormatting>
  <conditionalFormatting sqref="A149:AC150">
    <cfRule type="containsErrors" dxfId="359" priority="360">
      <formula>ISERROR(A149)</formula>
    </cfRule>
  </conditionalFormatting>
  <conditionalFormatting sqref="D150:F150">
    <cfRule type="containsErrors" dxfId="358" priority="359">
      <formula>ISERROR(D150)</formula>
    </cfRule>
  </conditionalFormatting>
  <conditionalFormatting sqref="G150:I150">
    <cfRule type="containsErrors" dxfId="357" priority="358">
      <formula>ISERROR(G150)</formula>
    </cfRule>
  </conditionalFormatting>
  <conditionalFormatting sqref="J150:L150">
    <cfRule type="containsErrors" dxfId="356" priority="357">
      <formula>ISERROR(J150)</formula>
    </cfRule>
  </conditionalFormatting>
  <conditionalFormatting sqref="M150:O150">
    <cfRule type="containsErrors" dxfId="355" priority="356">
      <formula>ISERROR(M150)</formula>
    </cfRule>
  </conditionalFormatting>
  <conditionalFormatting sqref="P150:R150">
    <cfRule type="containsErrors" dxfId="354" priority="355">
      <formula>ISERROR(P150)</formula>
    </cfRule>
  </conditionalFormatting>
  <conditionalFormatting sqref="S150:U150">
    <cfRule type="containsErrors" dxfId="353" priority="354">
      <formula>ISERROR(S150)</formula>
    </cfRule>
  </conditionalFormatting>
  <conditionalFormatting sqref="V150:X150">
    <cfRule type="containsErrors" dxfId="352" priority="353">
      <formula>ISERROR(V150)</formula>
    </cfRule>
  </conditionalFormatting>
  <conditionalFormatting sqref="Y150:AA150">
    <cfRule type="containsErrors" dxfId="351" priority="352">
      <formula>ISERROR(Y150)</formula>
    </cfRule>
  </conditionalFormatting>
  <conditionalFormatting sqref="D155:AA155">
    <cfRule type="containsErrors" dxfId="350" priority="349">
      <formula>ISERROR(D155)</formula>
    </cfRule>
  </conditionalFormatting>
  <conditionalFormatting sqref="B154:B155">
    <cfRule type="containsErrors" dxfId="349" priority="350">
      <formula>ISERROR(B154)</formula>
    </cfRule>
  </conditionalFormatting>
  <conditionalFormatting sqref="C154:AC154 C155 AB155:AC155">
    <cfRule type="containsErrors" dxfId="348" priority="351">
      <formula>ISERROR(C154)</formula>
    </cfRule>
  </conditionalFormatting>
  <conditionalFormatting sqref="A154:AC155">
    <cfRule type="containsErrors" dxfId="347" priority="348">
      <formula>ISERROR(A154)</formula>
    </cfRule>
  </conditionalFormatting>
  <conditionalFormatting sqref="D155:F155">
    <cfRule type="containsErrors" dxfId="346" priority="347">
      <formula>ISERROR(D155)</formula>
    </cfRule>
  </conditionalFormatting>
  <conditionalFormatting sqref="G155:I155">
    <cfRule type="containsErrors" dxfId="345" priority="346">
      <formula>ISERROR(G155)</formula>
    </cfRule>
  </conditionalFormatting>
  <conditionalFormatting sqref="J155:L155">
    <cfRule type="containsErrors" dxfId="344" priority="345">
      <formula>ISERROR(J155)</formula>
    </cfRule>
  </conditionalFormatting>
  <conditionalFormatting sqref="M155:O155">
    <cfRule type="containsErrors" dxfId="343" priority="344">
      <formula>ISERROR(M155)</formula>
    </cfRule>
  </conditionalFormatting>
  <conditionalFormatting sqref="P155:R155">
    <cfRule type="containsErrors" dxfId="342" priority="343">
      <formula>ISERROR(P155)</formula>
    </cfRule>
  </conditionalFormatting>
  <conditionalFormatting sqref="S155:U155">
    <cfRule type="containsErrors" dxfId="341" priority="342">
      <formula>ISERROR(S155)</formula>
    </cfRule>
  </conditionalFormatting>
  <conditionalFormatting sqref="V155:X155">
    <cfRule type="containsErrors" dxfId="340" priority="341">
      <formula>ISERROR(V155)</formula>
    </cfRule>
  </conditionalFormatting>
  <conditionalFormatting sqref="Y155:AA155">
    <cfRule type="containsErrors" dxfId="339" priority="340">
      <formula>ISERROR(Y155)</formula>
    </cfRule>
  </conditionalFormatting>
  <conditionalFormatting sqref="D214:AA214">
    <cfRule type="containsErrors" dxfId="338" priority="337">
      <formula>ISERROR(D214)</formula>
    </cfRule>
  </conditionalFormatting>
  <conditionalFormatting sqref="B213:B214">
    <cfRule type="containsErrors" dxfId="337" priority="338">
      <formula>ISERROR(B213)</formula>
    </cfRule>
  </conditionalFormatting>
  <conditionalFormatting sqref="C213:AC213 C214 AB214:AC214">
    <cfRule type="containsErrors" dxfId="336" priority="339">
      <formula>ISERROR(C213)</formula>
    </cfRule>
  </conditionalFormatting>
  <conditionalFormatting sqref="A213:AC214">
    <cfRule type="containsErrors" dxfId="335" priority="336">
      <formula>ISERROR(A213)</formula>
    </cfRule>
  </conditionalFormatting>
  <conditionalFormatting sqref="D214:F214">
    <cfRule type="containsErrors" dxfId="334" priority="335">
      <formula>ISERROR(D214)</formula>
    </cfRule>
  </conditionalFormatting>
  <conditionalFormatting sqref="G214:I214">
    <cfRule type="containsErrors" dxfId="333" priority="334">
      <formula>ISERROR(G214)</formula>
    </cfRule>
  </conditionalFormatting>
  <conditionalFormatting sqref="J214:L214">
    <cfRule type="containsErrors" dxfId="332" priority="333">
      <formula>ISERROR(J214)</formula>
    </cfRule>
  </conditionalFormatting>
  <conditionalFormatting sqref="M214:O214">
    <cfRule type="containsErrors" dxfId="331" priority="332">
      <formula>ISERROR(M214)</formula>
    </cfRule>
  </conditionalFormatting>
  <conditionalFormatting sqref="P214:R214">
    <cfRule type="containsErrors" dxfId="330" priority="331">
      <formula>ISERROR(P214)</formula>
    </cfRule>
  </conditionalFormatting>
  <conditionalFormatting sqref="S214:U214">
    <cfRule type="containsErrors" dxfId="329" priority="330">
      <formula>ISERROR(S214)</formula>
    </cfRule>
  </conditionalFormatting>
  <conditionalFormatting sqref="V214:X214">
    <cfRule type="containsErrors" dxfId="328" priority="329">
      <formula>ISERROR(V214)</formula>
    </cfRule>
  </conditionalFormatting>
  <conditionalFormatting sqref="Y214:AA214">
    <cfRule type="containsErrors" dxfId="327" priority="328">
      <formula>ISERROR(Y214)</formula>
    </cfRule>
  </conditionalFormatting>
  <conditionalFormatting sqref="D225:AA225">
    <cfRule type="containsErrors" dxfId="326" priority="325">
      <formula>ISERROR(D225)</formula>
    </cfRule>
  </conditionalFormatting>
  <conditionalFormatting sqref="B224:B225">
    <cfRule type="containsErrors" dxfId="325" priority="326">
      <formula>ISERROR(B224)</formula>
    </cfRule>
  </conditionalFormatting>
  <conditionalFormatting sqref="C224:AC224 C225 AB225:AC225">
    <cfRule type="containsErrors" dxfId="324" priority="327">
      <formula>ISERROR(C224)</formula>
    </cfRule>
  </conditionalFormatting>
  <conditionalFormatting sqref="A224:AC225">
    <cfRule type="containsErrors" dxfId="323" priority="324">
      <formula>ISERROR(A224)</formula>
    </cfRule>
  </conditionalFormatting>
  <conditionalFormatting sqref="D225:F225">
    <cfRule type="containsErrors" dxfId="322" priority="323">
      <formula>ISERROR(D225)</formula>
    </cfRule>
  </conditionalFormatting>
  <conditionalFormatting sqref="G225:I225">
    <cfRule type="containsErrors" dxfId="321" priority="322">
      <formula>ISERROR(G225)</formula>
    </cfRule>
  </conditionalFormatting>
  <conditionalFormatting sqref="J225:L225">
    <cfRule type="containsErrors" dxfId="320" priority="321">
      <formula>ISERROR(J225)</formula>
    </cfRule>
  </conditionalFormatting>
  <conditionalFormatting sqref="M225:O225">
    <cfRule type="containsErrors" dxfId="319" priority="320">
      <formula>ISERROR(M225)</formula>
    </cfRule>
  </conditionalFormatting>
  <conditionalFormatting sqref="P225:R225">
    <cfRule type="containsErrors" dxfId="318" priority="319">
      <formula>ISERROR(P225)</formula>
    </cfRule>
  </conditionalFormatting>
  <conditionalFormatting sqref="S225:U225">
    <cfRule type="containsErrors" dxfId="317" priority="318">
      <formula>ISERROR(S225)</formula>
    </cfRule>
  </conditionalFormatting>
  <conditionalFormatting sqref="V225:X225">
    <cfRule type="containsErrors" dxfId="316" priority="317">
      <formula>ISERROR(V225)</formula>
    </cfRule>
  </conditionalFormatting>
  <conditionalFormatting sqref="Y225:AA225">
    <cfRule type="containsErrors" dxfId="315" priority="316">
      <formula>ISERROR(Y225)</formula>
    </cfRule>
  </conditionalFormatting>
  <conditionalFormatting sqref="S253:AA253">
    <cfRule type="containsErrors" dxfId="314" priority="313">
      <formula>ISERROR(S253)</formula>
    </cfRule>
  </conditionalFormatting>
  <conditionalFormatting sqref="D253:R253">
    <cfRule type="containsErrors" dxfId="313" priority="312">
      <formula>ISERROR(D253)</formula>
    </cfRule>
  </conditionalFormatting>
  <conditionalFormatting sqref="B252:B253">
    <cfRule type="containsErrors" dxfId="312" priority="314">
      <formula>ISERROR(B252)</formula>
    </cfRule>
  </conditionalFormatting>
  <conditionalFormatting sqref="C252:AC252 C253 AB253:AC253">
    <cfRule type="containsErrors" dxfId="311" priority="315">
      <formula>ISERROR(C252)</formula>
    </cfRule>
  </conditionalFormatting>
  <conditionalFormatting sqref="A252:AC253">
    <cfRule type="containsErrors" dxfId="310" priority="311">
      <formula>ISERROR(A252)</formula>
    </cfRule>
  </conditionalFormatting>
  <conditionalFormatting sqref="Y253:AA253">
    <cfRule type="containsErrors" dxfId="309" priority="310">
      <formula>ISERROR(Y253)</formula>
    </cfRule>
  </conditionalFormatting>
  <conditionalFormatting sqref="V253:X253">
    <cfRule type="containsErrors" dxfId="308" priority="309">
      <formula>ISERROR(V253)</formula>
    </cfRule>
  </conditionalFormatting>
  <conditionalFormatting sqref="S253:U253">
    <cfRule type="containsErrors" dxfId="307" priority="308">
      <formula>ISERROR(S253)</formula>
    </cfRule>
  </conditionalFormatting>
  <conditionalFormatting sqref="P253:R253">
    <cfRule type="containsErrors" dxfId="306" priority="307">
      <formula>ISERROR(P253)</formula>
    </cfRule>
  </conditionalFormatting>
  <conditionalFormatting sqref="M253:O253">
    <cfRule type="containsErrors" dxfId="305" priority="306">
      <formula>ISERROR(M253)</formula>
    </cfRule>
  </conditionalFormatting>
  <conditionalFormatting sqref="J253:L253">
    <cfRule type="containsErrors" dxfId="304" priority="305">
      <formula>ISERROR(J253)</formula>
    </cfRule>
  </conditionalFormatting>
  <conditionalFormatting sqref="G253:I253">
    <cfRule type="containsErrors" dxfId="303" priority="304">
      <formula>ISERROR(G253)</formula>
    </cfRule>
  </conditionalFormatting>
  <conditionalFormatting sqref="D253:F253">
    <cfRule type="containsErrors" dxfId="302" priority="303">
      <formula>ISERROR(D253)</formula>
    </cfRule>
  </conditionalFormatting>
  <conditionalFormatting sqref="V258:AA258">
    <cfRule type="containsErrors" dxfId="301" priority="300">
      <formula>ISERROR(V258)</formula>
    </cfRule>
  </conditionalFormatting>
  <conditionalFormatting sqref="D258:U258">
    <cfRule type="containsErrors" dxfId="300" priority="299">
      <formula>ISERROR(D258)</formula>
    </cfRule>
  </conditionalFormatting>
  <conditionalFormatting sqref="B257:B258">
    <cfRule type="containsErrors" dxfId="299" priority="301">
      <formula>ISERROR(B257)</formula>
    </cfRule>
  </conditionalFormatting>
  <conditionalFormatting sqref="C257:AC257 C258 AB258:AC258">
    <cfRule type="containsErrors" dxfId="298" priority="302">
      <formula>ISERROR(C257)</formula>
    </cfRule>
  </conditionalFormatting>
  <conditionalFormatting sqref="A257:AC258">
    <cfRule type="containsErrors" dxfId="297" priority="298">
      <formula>ISERROR(A257)</formula>
    </cfRule>
  </conditionalFormatting>
  <conditionalFormatting sqref="Y258:AA258">
    <cfRule type="containsErrors" dxfId="296" priority="297">
      <formula>ISERROR(Y258)</formula>
    </cfRule>
  </conditionalFormatting>
  <conditionalFormatting sqref="V258:X258">
    <cfRule type="containsErrors" dxfId="295" priority="296">
      <formula>ISERROR(V258)</formula>
    </cfRule>
  </conditionalFormatting>
  <conditionalFormatting sqref="S258:U258">
    <cfRule type="containsErrors" dxfId="294" priority="295">
      <formula>ISERROR(S258)</formula>
    </cfRule>
  </conditionalFormatting>
  <conditionalFormatting sqref="P258:R258">
    <cfRule type="containsErrors" dxfId="293" priority="294">
      <formula>ISERROR(P258)</formula>
    </cfRule>
  </conditionalFormatting>
  <conditionalFormatting sqref="M258:O258">
    <cfRule type="containsErrors" dxfId="292" priority="293">
      <formula>ISERROR(M258)</formula>
    </cfRule>
  </conditionalFormatting>
  <conditionalFormatting sqref="J258:L258">
    <cfRule type="containsErrors" dxfId="291" priority="292">
      <formula>ISERROR(J258)</formula>
    </cfRule>
  </conditionalFormatting>
  <conditionalFormatting sqref="G258:I258">
    <cfRule type="containsErrors" dxfId="290" priority="291">
      <formula>ISERROR(G258)</formula>
    </cfRule>
  </conditionalFormatting>
  <conditionalFormatting sqref="D258:F258">
    <cfRule type="containsErrors" dxfId="289" priority="290">
      <formula>ISERROR(D258)</formula>
    </cfRule>
  </conditionalFormatting>
  <conditionalFormatting sqref="D324:AA324">
    <cfRule type="containsErrors" dxfId="288" priority="287">
      <formula>ISERROR(D324)</formula>
    </cfRule>
  </conditionalFormatting>
  <conditionalFormatting sqref="B323:B324">
    <cfRule type="containsErrors" dxfId="287" priority="288">
      <formula>ISERROR(B323)</formula>
    </cfRule>
  </conditionalFormatting>
  <conditionalFormatting sqref="C323:AC323 C324 AB324:AC324">
    <cfRule type="containsErrors" dxfId="286" priority="289">
      <formula>ISERROR(C323)</formula>
    </cfRule>
  </conditionalFormatting>
  <conditionalFormatting sqref="A323:AC324">
    <cfRule type="containsErrors" dxfId="285" priority="286">
      <formula>ISERROR(A323)</formula>
    </cfRule>
  </conditionalFormatting>
  <conditionalFormatting sqref="D324:F324">
    <cfRule type="containsErrors" dxfId="284" priority="285">
      <formula>ISERROR(D324)</formula>
    </cfRule>
  </conditionalFormatting>
  <conditionalFormatting sqref="G324:I324">
    <cfRule type="containsErrors" dxfId="283" priority="284">
      <formula>ISERROR(G324)</formula>
    </cfRule>
  </conditionalFormatting>
  <conditionalFormatting sqref="J324:L324">
    <cfRule type="containsErrors" dxfId="282" priority="283">
      <formula>ISERROR(J324)</formula>
    </cfRule>
  </conditionalFormatting>
  <conditionalFormatting sqref="M324:O324">
    <cfRule type="containsErrors" dxfId="281" priority="282">
      <formula>ISERROR(M324)</formula>
    </cfRule>
  </conditionalFormatting>
  <conditionalFormatting sqref="P324:R324">
    <cfRule type="containsErrors" dxfId="280" priority="281">
      <formula>ISERROR(P324)</formula>
    </cfRule>
  </conditionalFormatting>
  <conditionalFormatting sqref="S324:U324">
    <cfRule type="containsErrors" dxfId="279" priority="280">
      <formula>ISERROR(S324)</formula>
    </cfRule>
  </conditionalFormatting>
  <conditionalFormatting sqref="V324:X324">
    <cfRule type="containsErrors" dxfId="278" priority="279">
      <formula>ISERROR(V324)</formula>
    </cfRule>
  </conditionalFormatting>
  <conditionalFormatting sqref="Y324:AA324">
    <cfRule type="containsErrors" dxfId="277" priority="278">
      <formula>ISERROR(Y324)</formula>
    </cfRule>
  </conditionalFormatting>
  <conditionalFormatting sqref="D340:AA340">
    <cfRule type="containsErrors" dxfId="276" priority="275">
      <formula>ISERROR(D340)</formula>
    </cfRule>
  </conditionalFormatting>
  <conditionalFormatting sqref="B339:B340">
    <cfRule type="containsErrors" dxfId="275" priority="276">
      <formula>ISERROR(B339)</formula>
    </cfRule>
  </conditionalFormatting>
  <conditionalFormatting sqref="C339:AC339 C340 AB340:AC340">
    <cfRule type="containsErrors" dxfId="274" priority="277">
      <formula>ISERROR(C339)</formula>
    </cfRule>
  </conditionalFormatting>
  <conditionalFormatting sqref="A339:AC340">
    <cfRule type="containsErrors" dxfId="273" priority="274">
      <formula>ISERROR(A339)</formula>
    </cfRule>
  </conditionalFormatting>
  <conditionalFormatting sqref="D340:F340">
    <cfRule type="containsErrors" dxfId="272" priority="273">
      <formula>ISERROR(D340)</formula>
    </cfRule>
  </conditionalFormatting>
  <conditionalFormatting sqref="G340:I340">
    <cfRule type="containsErrors" dxfId="271" priority="272">
      <formula>ISERROR(G340)</formula>
    </cfRule>
  </conditionalFormatting>
  <conditionalFormatting sqref="J340:L340">
    <cfRule type="containsErrors" dxfId="270" priority="271">
      <formula>ISERROR(J340)</formula>
    </cfRule>
  </conditionalFormatting>
  <conditionalFormatting sqref="M340:O340">
    <cfRule type="containsErrors" dxfId="269" priority="270">
      <formula>ISERROR(M340)</formula>
    </cfRule>
  </conditionalFormatting>
  <conditionalFormatting sqref="P340:R340">
    <cfRule type="containsErrors" dxfId="268" priority="269">
      <formula>ISERROR(P340)</formula>
    </cfRule>
  </conditionalFormatting>
  <conditionalFormatting sqref="S340:U340">
    <cfRule type="containsErrors" dxfId="267" priority="268">
      <formula>ISERROR(S340)</formula>
    </cfRule>
  </conditionalFormatting>
  <conditionalFormatting sqref="V340:X340">
    <cfRule type="containsErrors" dxfId="266" priority="267">
      <formula>ISERROR(V340)</formula>
    </cfRule>
  </conditionalFormatting>
  <conditionalFormatting sqref="Y340:AA340">
    <cfRule type="containsErrors" dxfId="265" priority="266">
      <formula>ISERROR(Y340)</formula>
    </cfRule>
  </conditionalFormatting>
  <conditionalFormatting sqref="D498:AA498">
    <cfRule type="containsErrors" dxfId="264" priority="263">
      <formula>ISERROR(D498)</formula>
    </cfRule>
  </conditionalFormatting>
  <conditionalFormatting sqref="B497:B498">
    <cfRule type="containsErrors" dxfId="263" priority="264">
      <formula>ISERROR(B497)</formula>
    </cfRule>
  </conditionalFormatting>
  <conditionalFormatting sqref="C497:AC497 C498 AB498:AC498">
    <cfRule type="containsErrors" dxfId="262" priority="265">
      <formula>ISERROR(C497)</formula>
    </cfRule>
  </conditionalFormatting>
  <conditionalFormatting sqref="A497:AC498">
    <cfRule type="containsErrors" dxfId="261" priority="262">
      <formula>ISERROR(A497)</formula>
    </cfRule>
  </conditionalFormatting>
  <conditionalFormatting sqref="Y498:AA498">
    <cfRule type="containsErrors" dxfId="260" priority="261">
      <formula>ISERROR(Y498)</formula>
    </cfRule>
  </conditionalFormatting>
  <conditionalFormatting sqref="Y498:AA498">
    <cfRule type="containsErrors" dxfId="259" priority="260">
      <formula>ISERROR(Y498)</formula>
    </cfRule>
  </conditionalFormatting>
  <conditionalFormatting sqref="V498:X498">
    <cfRule type="containsErrors" dxfId="258" priority="259">
      <formula>ISERROR(V498)</formula>
    </cfRule>
  </conditionalFormatting>
  <conditionalFormatting sqref="V498:X498">
    <cfRule type="containsErrors" dxfId="257" priority="258">
      <formula>ISERROR(V498)</formula>
    </cfRule>
  </conditionalFormatting>
  <conditionalFormatting sqref="S498:U498">
    <cfRule type="containsErrors" dxfId="256" priority="257">
      <formula>ISERROR(S498)</formula>
    </cfRule>
  </conditionalFormatting>
  <conditionalFormatting sqref="S498:U498">
    <cfRule type="containsErrors" dxfId="255" priority="256">
      <formula>ISERROR(S498)</formula>
    </cfRule>
  </conditionalFormatting>
  <conditionalFormatting sqref="P498:R498">
    <cfRule type="containsErrors" dxfId="254" priority="255">
      <formula>ISERROR(P498)</formula>
    </cfRule>
  </conditionalFormatting>
  <conditionalFormatting sqref="P498:R498">
    <cfRule type="containsErrors" dxfId="253" priority="254">
      <formula>ISERROR(P498)</formula>
    </cfRule>
  </conditionalFormatting>
  <conditionalFormatting sqref="M498:O498">
    <cfRule type="containsErrors" dxfId="252" priority="253">
      <formula>ISERROR(M498)</formula>
    </cfRule>
  </conditionalFormatting>
  <conditionalFormatting sqref="M498:O498">
    <cfRule type="containsErrors" dxfId="251" priority="252">
      <formula>ISERROR(M498)</formula>
    </cfRule>
  </conditionalFormatting>
  <conditionalFormatting sqref="J498:L498">
    <cfRule type="containsErrors" dxfId="250" priority="251">
      <formula>ISERROR(J498)</formula>
    </cfRule>
  </conditionalFormatting>
  <conditionalFormatting sqref="J498:L498">
    <cfRule type="containsErrors" dxfId="249" priority="250">
      <formula>ISERROR(J498)</formula>
    </cfRule>
  </conditionalFormatting>
  <conditionalFormatting sqref="G498:I498">
    <cfRule type="containsErrors" dxfId="248" priority="249">
      <formula>ISERROR(G498)</formula>
    </cfRule>
  </conditionalFormatting>
  <conditionalFormatting sqref="G498:I498">
    <cfRule type="containsErrors" dxfId="247" priority="248">
      <formula>ISERROR(G498)</formula>
    </cfRule>
  </conditionalFormatting>
  <conditionalFormatting sqref="D498:F498">
    <cfRule type="containsErrors" dxfId="246" priority="247">
      <formula>ISERROR(D498)</formula>
    </cfRule>
  </conditionalFormatting>
  <conditionalFormatting sqref="D498:F498">
    <cfRule type="containsErrors" dxfId="245" priority="246">
      <formula>ISERROR(D498)</formula>
    </cfRule>
  </conditionalFormatting>
  <conditionalFormatting sqref="D527:AA527">
    <cfRule type="containsErrors" dxfId="244" priority="243">
      <formula>ISERROR(D527)</formula>
    </cfRule>
  </conditionalFormatting>
  <conditionalFormatting sqref="B526:B527">
    <cfRule type="containsErrors" dxfId="243" priority="244">
      <formula>ISERROR(B526)</formula>
    </cfRule>
  </conditionalFormatting>
  <conditionalFormatting sqref="C526:AC526 C527 AB527:AC527">
    <cfRule type="containsErrors" dxfId="242" priority="245">
      <formula>ISERROR(C526)</formula>
    </cfRule>
  </conditionalFormatting>
  <conditionalFormatting sqref="A526:AC527">
    <cfRule type="containsErrors" dxfId="241" priority="242">
      <formula>ISERROR(A526)</formula>
    </cfRule>
  </conditionalFormatting>
  <conditionalFormatting sqref="D527:F527">
    <cfRule type="containsErrors" dxfId="240" priority="241">
      <formula>ISERROR(D527)</formula>
    </cfRule>
  </conditionalFormatting>
  <conditionalFormatting sqref="D527:F527">
    <cfRule type="containsErrors" dxfId="239" priority="240">
      <formula>ISERROR(D527)</formula>
    </cfRule>
  </conditionalFormatting>
  <conditionalFormatting sqref="G527:I527">
    <cfRule type="containsErrors" dxfId="238" priority="239">
      <formula>ISERROR(G527)</formula>
    </cfRule>
  </conditionalFormatting>
  <conditionalFormatting sqref="G527:I527">
    <cfRule type="containsErrors" dxfId="237" priority="238">
      <formula>ISERROR(G527)</formula>
    </cfRule>
  </conditionalFormatting>
  <conditionalFormatting sqref="J527:L527">
    <cfRule type="containsErrors" dxfId="236" priority="237">
      <formula>ISERROR(J527)</formula>
    </cfRule>
  </conditionalFormatting>
  <conditionalFormatting sqref="J527:L527">
    <cfRule type="containsErrors" dxfId="235" priority="236">
      <formula>ISERROR(J527)</formula>
    </cfRule>
  </conditionalFormatting>
  <conditionalFormatting sqref="M527:O527">
    <cfRule type="containsErrors" dxfId="234" priority="235">
      <formula>ISERROR(M527)</formula>
    </cfRule>
  </conditionalFormatting>
  <conditionalFormatting sqref="M527:O527">
    <cfRule type="containsErrors" dxfId="233" priority="234">
      <formula>ISERROR(M527)</formula>
    </cfRule>
  </conditionalFormatting>
  <conditionalFormatting sqref="P527:R527">
    <cfRule type="containsErrors" dxfId="232" priority="233">
      <formula>ISERROR(P527)</formula>
    </cfRule>
  </conditionalFormatting>
  <conditionalFormatting sqref="P527:R527">
    <cfRule type="containsErrors" dxfId="231" priority="232">
      <formula>ISERROR(P527)</formula>
    </cfRule>
  </conditionalFormatting>
  <conditionalFormatting sqref="S527:U527">
    <cfRule type="containsErrors" dxfId="230" priority="231">
      <formula>ISERROR(S527)</formula>
    </cfRule>
  </conditionalFormatting>
  <conditionalFormatting sqref="S527:U527">
    <cfRule type="containsErrors" dxfId="229" priority="230">
      <formula>ISERROR(S527)</formula>
    </cfRule>
  </conditionalFormatting>
  <conditionalFormatting sqref="V527:X527">
    <cfRule type="containsErrors" dxfId="228" priority="229">
      <formula>ISERROR(V527)</formula>
    </cfRule>
  </conditionalFormatting>
  <conditionalFormatting sqref="V527:X527">
    <cfRule type="containsErrors" dxfId="227" priority="228">
      <formula>ISERROR(V527)</formula>
    </cfRule>
  </conditionalFormatting>
  <conditionalFormatting sqref="Y527:AA527">
    <cfRule type="containsErrors" dxfId="226" priority="227">
      <formula>ISERROR(Y527)</formula>
    </cfRule>
  </conditionalFormatting>
  <conditionalFormatting sqref="Y527:AA527">
    <cfRule type="containsErrors" dxfId="225" priority="226">
      <formula>ISERROR(Y527)</formula>
    </cfRule>
  </conditionalFormatting>
  <conditionalFormatting sqref="D533:AA533">
    <cfRule type="containsErrors" dxfId="224" priority="223">
      <formula>ISERROR(D533)</formula>
    </cfRule>
  </conditionalFormatting>
  <conditionalFormatting sqref="B532:B533">
    <cfRule type="containsErrors" dxfId="223" priority="224">
      <formula>ISERROR(B532)</formula>
    </cfRule>
  </conditionalFormatting>
  <conditionalFormatting sqref="C532:AC532 C533 AB533:AC533">
    <cfRule type="containsErrors" dxfId="222" priority="225">
      <formula>ISERROR(C532)</formula>
    </cfRule>
  </conditionalFormatting>
  <conditionalFormatting sqref="A532:AC533">
    <cfRule type="containsErrors" dxfId="221" priority="222">
      <formula>ISERROR(A532)</formula>
    </cfRule>
  </conditionalFormatting>
  <conditionalFormatting sqref="D533:F533">
    <cfRule type="containsErrors" dxfId="220" priority="221">
      <formula>ISERROR(D533)</formula>
    </cfRule>
  </conditionalFormatting>
  <conditionalFormatting sqref="D533:F533">
    <cfRule type="containsErrors" dxfId="219" priority="220">
      <formula>ISERROR(D533)</formula>
    </cfRule>
  </conditionalFormatting>
  <conditionalFormatting sqref="G533:I533">
    <cfRule type="containsErrors" dxfId="218" priority="219">
      <formula>ISERROR(G533)</formula>
    </cfRule>
  </conditionalFormatting>
  <conditionalFormatting sqref="G533:I533">
    <cfRule type="containsErrors" dxfId="217" priority="218">
      <formula>ISERROR(G533)</formula>
    </cfRule>
  </conditionalFormatting>
  <conditionalFormatting sqref="J533:L533">
    <cfRule type="containsErrors" dxfId="216" priority="217">
      <formula>ISERROR(J533)</formula>
    </cfRule>
  </conditionalFormatting>
  <conditionalFormatting sqref="J533:L533">
    <cfRule type="containsErrors" dxfId="215" priority="216">
      <formula>ISERROR(J533)</formula>
    </cfRule>
  </conditionalFormatting>
  <conditionalFormatting sqref="M533:O533">
    <cfRule type="containsErrors" dxfId="214" priority="215">
      <formula>ISERROR(M533)</formula>
    </cfRule>
  </conditionalFormatting>
  <conditionalFormatting sqref="M533:O533">
    <cfRule type="containsErrors" dxfId="213" priority="214">
      <formula>ISERROR(M533)</formula>
    </cfRule>
  </conditionalFormatting>
  <conditionalFormatting sqref="P533:R533">
    <cfRule type="containsErrors" dxfId="212" priority="213">
      <formula>ISERROR(P533)</formula>
    </cfRule>
  </conditionalFormatting>
  <conditionalFormatting sqref="P533:R533">
    <cfRule type="containsErrors" dxfId="211" priority="212">
      <formula>ISERROR(P533)</formula>
    </cfRule>
  </conditionalFormatting>
  <conditionalFormatting sqref="S533:U533">
    <cfRule type="containsErrors" dxfId="210" priority="211">
      <formula>ISERROR(S533)</formula>
    </cfRule>
  </conditionalFormatting>
  <conditionalFormatting sqref="S533:U533">
    <cfRule type="containsErrors" dxfId="209" priority="210">
      <formula>ISERROR(S533)</formula>
    </cfRule>
  </conditionalFormatting>
  <conditionalFormatting sqref="V533:X533">
    <cfRule type="containsErrors" dxfId="208" priority="209">
      <formula>ISERROR(V533)</formula>
    </cfRule>
  </conditionalFormatting>
  <conditionalFormatting sqref="V533:X533">
    <cfRule type="containsErrors" dxfId="207" priority="208">
      <formula>ISERROR(V533)</formula>
    </cfRule>
  </conditionalFormatting>
  <conditionalFormatting sqref="Y533:AA533">
    <cfRule type="containsErrors" dxfId="206" priority="207">
      <formula>ISERROR(Y533)</formula>
    </cfRule>
  </conditionalFormatting>
  <conditionalFormatting sqref="Y533:AA533">
    <cfRule type="containsErrors" dxfId="205" priority="206">
      <formula>ISERROR(Y533)</formula>
    </cfRule>
  </conditionalFormatting>
  <conditionalFormatting sqref="D559:AA559">
    <cfRule type="containsErrors" dxfId="204" priority="203">
      <formula>ISERROR(D559)</formula>
    </cfRule>
  </conditionalFormatting>
  <conditionalFormatting sqref="B558:B559">
    <cfRule type="containsErrors" dxfId="203" priority="204">
      <formula>ISERROR(B558)</formula>
    </cfRule>
  </conditionalFormatting>
  <conditionalFormatting sqref="C558:AC558 C559 AB559:AC559">
    <cfRule type="containsErrors" dxfId="202" priority="205">
      <formula>ISERROR(C558)</formula>
    </cfRule>
  </conditionalFormatting>
  <conditionalFormatting sqref="A558:AC559">
    <cfRule type="containsErrors" dxfId="201" priority="202">
      <formula>ISERROR(A558)</formula>
    </cfRule>
  </conditionalFormatting>
  <conditionalFormatting sqref="Y559:AA559">
    <cfRule type="containsErrors" dxfId="200" priority="201">
      <formula>ISERROR(Y559)</formula>
    </cfRule>
  </conditionalFormatting>
  <conditionalFormatting sqref="Y559:AA559">
    <cfRule type="containsErrors" dxfId="199" priority="200">
      <formula>ISERROR(Y559)</formula>
    </cfRule>
  </conditionalFormatting>
  <conditionalFormatting sqref="V559:X559">
    <cfRule type="containsErrors" dxfId="198" priority="199">
      <formula>ISERROR(V559)</formula>
    </cfRule>
  </conditionalFormatting>
  <conditionalFormatting sqref="V559:X559">
    <cfRule type="containsErrors" dxfId="197" priority="198">
      <formula>ISERROR(V559)</formula>
    </cfRule>
  </conditionalFormatting>
  <conditionalFormatting sqref="S559:U559">
    <cfRule type="containsErrors" dxfId="196" priority="197">
      <formula>ISERROR(S559)</formula>
    </cfRule>
  </conditionalFormatting>
  <conditionalFormatting sqref="S559:U559">
    <cfRule type="containsErrors" dxfId="195" priority="196">
      <formula>ISERROR(S559)</formula>
    </cfRule>
  </conditionalFormatting>
  <conditionalFormatting sqref="P559:R559">
    <cfRule type="containsErrors" dxfId="194" priority="195">
      <formula>ISERROR(P559)</formula>
    </cfRule>
  </conditionalFormatting>
  <conditionalFormatting sqref="P559:R559">
    <cfRule type="containsErrors" dxfId="193" priority="194">
      <formula>ISERROR(P559)</formula>
    </cfRule>
  </conditionalFormatting>
  <conditionalFormatting sqref="M559:O559">
    <cfRule type="containsErrors" dxfId="192" priority="193">
      <formula>ISERROR(M559)</formula>
    </cfRule>
  </conditionalFormatting>
  <conditionalFormatting sqref="M559:O559">
    <cfRule type="containsErrors" dxfId="191" priority="192">
      <formula>ISERROR(M559)</formula>
    </cfRule>
  </conditionalFormatting>
  <conditionalFormatting sqref="J559:L559">
    <cfRule type="containsErrors" dxfId="190" priority="191">
      <formula>ISERROR(J559)</formula>
    </cfRule>
  </conditionalFormatting>
  <conditionalFormatting sqref="J559:L559">
    <cfRule type="containsErrors" dxfId="189" priority="190">
      <formula>ISERROR(J559)</formula>
    </cfRule>
  </conditionalFormatting>
  <conditionalFormatting sqref="G559:I559">
    <cfRule type="containsErrors" dxfId="188" priority="189">
      <formula>ISERROR(G559)</formula>
    </cfRule>
  </conditionalFormatting>
  <conditionalFormatting sqref="G559:I559">
    <cfRule type="containsErrors" dxfId="187" priority="188">
      <formula>ISERROR(G559)</formula>
    </cfRule>
  </conditionalFormatting>
  <conditionalFormatting sqref="D559:F559">
    <cfRule type="containsErrors" dxfId="186" priority="187">
      <formula>ISERROR(D559)</formula>
    </cfRule>
  </conditionalFormatting>
  <conditionalFormatting sqref="D559:F559">
    <cfRule type="containsErrors" dxfId="185" priority="186">
      <formula>ISERROR(D559)</formula>
    </cfRule>
  </conditionalFormatting>
  <conditionalFormatting sqref="D585:AA585">
    <cfRule type="containsErrors" dxfId="184" priority="183">
      <formula>ISERROR(D585)</formula>
    </cfRule>
  </conditionalFormatting>
  <conditionalFormatting sqref="B584:B585">
    <cfRule type="containsErrors" dxfId="183" priority="184">
      <formula>ISERROR(B584)</formula>
    </cfRule>
  </conditionalFormatting>
  <conditionalFormatting sqref="C584:AC584 C585 AB585:AC585">
    <cfRule type="containsErrors" dxfId="182" priority="185">
      <formula>ISERROR(C584)</formula>
    </cfRule>
  </conditionalFormatting>
  <conditionalFormatting sqref="A584:AC585">
    <cfRule type="containsErrors" dxfId="181" priority="182">
      <formula>ISERROR(A584)</formula>
    </cfRule>
  </conditionalFormatting>
  <conditionalFormatting sqref="D585:F585">
    <cfRule type="containsErrors" dxfId="180" priority="181">
      <formula>ISERROR(D585)</formula>
    </cfRule>
  </conditionalFormatting>
  <conditionalFormatting sqref="D585:F585">
    <cfRule type="containsErrors" dxfId="179" priority="180">
      <formula>ISERROR(D585)</formula>
    </cfRule>
  </conditionalFormatting>
  <conditionalFormatting sqref="G585:I585">
    <cfRule type="containsErrors" dxfId="178" priority="179">
      <formula>ISERROR(G585)</formula>
    </cfRule>
  </conditionalFormatting>
  <conditionalFormatting sqref="G585:I585">
    <cfRule type="containsErrors" dxfId="177" priority="178">
      <formula>ISERROR(G585)</formula>
    </cfRule>
  </conditionalFormatting>
  <conditionalFormatting sqref="J585:L585">
    <cfRule type="containsErrors" dxfId="176" priority="177">
      <formula>ISERROR(J585)</formula>
    </cfRule>
  </conditionalFormatting>
  <conditionalFormatting sqref="J585:L585">
    <cfRule type="containsErrors" dxfId="175" priority="176">
      <formula>ISERROR(J585)</formula>
    </cfRule>
  </conditionalFormatting>
  <conditionalFormatting sqref="M585:O585">
    <cfRule type="containsErrors" dxfId="174" priority="175">
      <formula>ISERROR(M585)</formula>
    </cfRule>
  </conditionalFormatting>
  <conditionalFormatting sqref="M585:O585">
    <cfRule type="containsErrors" dxfId="173" priority="174">
      <formula>ISERROR(M585)</formula>
    </cfRule>
  </conditionalFormatting>
  <conditionalFormatting sqref="P585:R585">
    <cfRule type="containsErrors" dxfId="172" priority="173">
      <formula>ISERROR(P585)</formula>
    </cfRule>
  </conditionalFormatting>
  <conditionalFormatting sqref="P585:R585">
    <cfRule type="containsErrors" dxfId="171" priority="172">
      <formula>ISERROR(P585)</formula>
    </cfRule>
  </conditionalFormatting>
  <conditionalFormatting sqref="S585:U585">
    <cfRule type="containsErrors" dxfId="170" priority="171">
      <formula>ISERROR(S585)</formula>
    </cfRule>
  </conditionalFormatting>
  <conditionalFormatting sqref="S585:U585">
    <cfRule type="containsErrors" dxfId="169" priority="170">
      <formula>ISERROR(S585)</formula>
    </cfRule>
  </conditionalFormatting>
  <conditionalFormatting sqref="V585:X585">
    <cfRule type="containsErrors" dxfId="168" priority="169">
      <formula>ISERROR(V585)</formula>
    </cfRule>
  </conditionalFormatting>
  <conditionalFormatting sqref="V585:X585">
    <cfRule type="containsErrors" dxfId="167" priority="168">
      <formula>ISERROR(V585)</formula>
    </cfRule>
  </conditionalFormatting>
  <conditionalFormatting sqref="Y585:AA585">
    <cfRule type="containsErrors" dxfId="166" priority="167">
      <formula>ISERROR(Y585)</formula>
    </cfRule>
  </conditionalFormatting>
  <conditionalFormatting sqref="Y585:AA585">
    <cfRule type="containsErrors" dxfId="165" priority="166">
      <formula>ISERROR(Y585)</formula>
    </cfRule>
  </conditionalFormatting>
  <conditionalFormatting sqref="D597:AA597">
    <cfRule type="containsErrors" dxfId="164" priority="163">
      <formula>ISERROR(D597)</formula>
    </cfRule>
  </conditionalFormatting>
  <conditionalFormatting sqref="B596:B597">
    <cfRule type="containsErrors" dxfId="163" priority="164">
      <formula>ISERROR(B596)</formula>
    </cfRule>
  </conditionalFormatting>
  <conditionalFormatting sqref="C596:AC596 C597 AB597:AC597">
    <cfRule type="containsErrors" dxfId="162" priority="165">
      <formula>ISERROR(C596)</formula>
    </cfRule>
  </conditionalFormatting>
  <conditionalFormatting sqref="A596:AC597">
    <cfRule type="containsErrors" dxfId="161" priority="162">
      <formula>ISERROR(A596)</formula>
    </cfRule>
  </conditionalFormatting>
  <conditionalFormatting sqref="D597:F597">
    <cfRule type="containsErrors" dxfId="160" priority="161">
      <formula>ISERROR(D597)</formula>
    </cfRule>
  </conditionalFormatting>
  <conditionalFormatting sqref="D597:F597">
    <cfRule type="containsErrors" dxfId="159" priority="160">
      <formula>ISERROR(D597)</formula>
    </cfRule>
  </conditionalFormatting>
  <conditionalFormatting sqref="G597:I597">
    <cfRule type="containsErrors" dxfId="158" priority="159">
      <formula>ISERROR(G597)</formula>
    </cfRule>
  </conditionalFormatting>
  <conditionalFormatting sqref="G597:I597">
    <cfRule type="containsErrors" dxfId="157" priority="158">
      <formula>ISERROR(G597)</formula>
    </cfRule>
  </conditionalFormatting>
  <conditionalFormatting sqref="J597:L597">
    <cfRule type="containsErrors" dxfId="156" priority="157">
      <formula>ISERROR(J597)</formula>
    </cfRule>
  </conditionalFormatting>
  <conditionalFormatting sqref="J597:L597">
    <cfRule type="containsErrors" dxfId="155" priority="156">
      <formula>ISERROR(J597)</formula>
    </cfRule>
  </conditionalFormatting>
  <conditionalFormatting sqref="M597:O597">
    <cfRule type="containsErrors" dxfId="154" priority="155">
      <formula>ISERROR(M597)</formula>
    </cfRule>
  </conditionalFormatting>
  <conditionalFormatting sqref="M597:O597">
    <cfRule type="containsErrors" dxfId="153" priority="154">
      <formula>ISERROR(M597)</formula>
    </cfRule>
  </conditionalFormatting>
  <conditionalFormatting sqref="P597:R597">
    <cfRule type="containsErrors" dxfId="152" priority="153">
      <formula>ISERROR(P597)</formula>
    </cfRule>
  </conditionalFormatting>
  <conditionalFormatting sqref="P597:R597">
    <cfRule type="containsErrors" dxfId="151" priority="152">
      <formula>ISERROR(P597)</formula>
    </cfRule>
  </conditionalFormatting>
  <conditionalFormatting sqref="S597:U597">
    <cfRule type="containsErrors" dxfId="150" priority="151">
      <formula>ISERROR(S597)</formula>
    </cfRule>
  </conditionalFormatting>
  <conditionalFormatting sqref="S597:U597">
    <cfRule type="containsErrors" dxfId="149" priority="150">
      <formula>ISERROR(S597)</formula>
    </cfRule>
  </conditionalFormatting>
  <conditionalFormatting sqref="V597:X597">
    <cfRule type="containsErrors" dxfId="148" priority="149">
      <formula>ISERROR(V597)</formula>
    </cfRule>
  </conditionalFormatting>
  <conditionalFormatting sqref="V597:X597">
    <cfRule type="containsErrors" dxfId="147" priority="148">
      <formula>ISERROR(V597)</formula>
    </cfRule>
  </conditionalFormatting>
  <conditionalFormatting sqref="Y597:AA597">
    <cfRule type="containsErrors" dxfId="146" priority="147">
      <formula>ISERROR(Y597)</formula>
    </cfRule>
  </conditionalFormatting>
  <conditionalFormatting sqref="Y597:AA597">
    <cfRule type="containsErrors" dxfId="145" priority="146">
      <formula>ISERROR(Y597)</formula>
    </cfRule>
  </conditionalFormatting>
  <conditionalFormatting sqref="D738:AA738">
    <cfRule type="containsErrors" dxfId="144" priority="143">
      <formula>ISERROR(D738)</formula>
    </cfRule>
  </conditionalFormatting>
  <conditionalFormatting sqref="B737:B738">
    <cfRule type="containsErrors" dxfId="143" priority="144">
      <formula>ISERROR(B737)</formula>
    </cfRule>
  </conditionalFormatting>
  <conditionalFormatting sqref="C737:AC737 C738 AB738:AC738">
    <cfRule type="containsErrors" dxfId="142" priority="145">
      <formula>ISERROR(C737)</formula>
    </cfRule>
  </conditionalFormatting>
  <conditionalFormatting sqref="A737:AC738">
    <cfRule type="containsErrors" dxfId="141" priority="142">
      <formula>ISERROR(A737)</formula>
    </cfRule>
  </conditionalFormatting>
  <conditionalFormatting sqref="Y738:AA738">
    <cfRule type="containsErrors" dxfId="140" priority="141">
      <formula>ISERROR(Y738)</formula>
    </cfRule>
  </conditionalFormatting>
  <conditionalFormatting sqref="Y738:AA738">
    <cfRule type="containsErrors" dxfId="139" priority="140">
      <formula>ISERROR(Y738)</formula>
    </cfRule>
  </conditionalFormatting>
  <conditionalFormatting sqref="Y738:AA738">
    <cfRule type="containsErrors" dxfId="138" priority="139">
      <formula>ISERROR(Y738)</formula>
    </cfRule>
  </conditionalFormatting>
  <conditionalFormatting sqref="V738:X738">
    <cfRule type="containsErrors" dxfId="137" priority="138">
      <formula>ISERROR(V738)</formula>
    </cfRule>
  </conditionalFormatting>
  <conditionalFormatting sqref="V738:X738">
    <cfRule type="containsErrors" dxfId="136" priority="137">
      <formula>ISERROR(V738)</formula>
    </cfRule>
  </conditionalFormatting>
  <conditionalFormatting sqref="V738:X738">
    <cfRule type="containsErrors" dxfId="135" priority="136">
      <formula>ISERROR(V738)</formula>
    </cfRule>
  </conditionalFormatting>
  <conditionalFormatting sqref="S738:U738">
    <cfRule type="containsErrors" dxfId="134" priority="135">
      <formula>ISERROR(S738)</formula>
    </cfRule>
  </conditionalFormatting>
  <conditionalFormatting sqref="S738:U738">
    <cfRule type="containsErrors" dxfId="133" priority="134">
      <formula>ISERROR(S738)</formula>
    </cfRule>
  </conditionalFormatting>
  <conditionalFormatting sqref="S738:U738">
    <cfRule type="containsErrors" dxfId="132" priority="133">
      <formula>ISERROR(S738)</formula>
    </cfRule>
  </conditionalFormatting>
  <conditionalFormatting sqref="P738:R738">
    <cfRule type="containsErrors" dxfId="131" priority="132">
      <formula>ISERROR(P738)</formula>
    </cfRule>
  </conditionalFormatting>
  <conditionalFormatting sqref="P738:R738">
    <cfRule type="containsErrors" dxfId="130" priority="131">
      <formula>ISERROR(P738)</formula>
    </cfRule>
  </conditionalFormatting>
  <conditionalFormatting sqref="P738:R738">
    <cfRule type="containsErrors" dxfId="129" priority="130">
      <formula>ISERROR(P738)</formula>
    </cfRule>
  </conditionalFormatting>
  <conditionalFormatting sqref="M738:O738">
    <cfRule type="containsErrors" dxfId="128" priority="129">
      <formula>ISERROR(M738)</formula>
    </cfRule>
  </conditionalFormatting>
  <conditionalFormatting sqref="M738:O738">
    <cfRule type="containsErrors" dxfId="127" priority="128">
      <formula>ISERROR(M738)</formula>
    </cfRule>
  </conditionalFormatting>
  <conditionalFormatting sqref="M738:O738">
    <cfRule type="containsErrors" dxfId="126" priority="127">
      <formula>ISERROR(M738)</formula>
    </cfRule>
  </conditionalFormatting>
  <conditionalFormatting sqref="J738:L738">
    <cfRule type="containsErrors" dxfId="125" priority="126">
      <formula>ISERROR(J738)</formula>
    </cfRule>
  </conditionalFormatting>
  <conditionalFormatting sqref="J738:L738">
    <cfRule type="containsErrors" dxfId="124" priority="125">
      <formula>ISERROR(J738)</formula>
    </cfRule>
  </conditionalFormatting>
  <conditionalFormatting sqref="J738:L738">
    <cfRule type="containsErrors" dxfId="123" priority="124">
      <formula>ISERROR(J738)</formula>
    </cfRule>
  </conditionalFormatting>
  <conditionalFormatting sqref="G738:I738">
    <cfRule type="containsErrors" dxfId="122" priority="123">
      <formula>ISERROR(G738)</formula>
    </cfRule>
  </conditionalFormatting>
  <conditionalFormatting sqref="G738:I738">
    <cfRule type="containsErrors" dxfId="121" priority="122">
      <formula>ISERROR(G738)</formula>
    </cfRule>
  </conditionalFormatting>
  <conditionalFormatting sqref="G738:I738">
    <cfRule type="containsErrors" dxfId="120" priority="121">
      <formula>ISERROR(G738)</formula>
    </cfRule>
  </conditionalFormatting>
  <conditionalFormatting sqref="D738:F738">
    <cfRule type="containsErrors" dxfId="119" priority="120">
      <formula>ISERROR(D738)</formula>
    </cfRule>
  </conditionalFormatting>
  <conditionalFormatting sqref="D738:F738">
    <cfRule type="containsErrors" dxfId="118" priority="119">
      <formula>ISERROR(D738)</formula>
    </cfRule>
  </conditionalFormatting>
  <conditionalFormatting sqref="D738:F738">
    <cfRule type="containsErrors" dxfId="117" priority="118">
      <formula>ISERROR(D738)</formula>
    </cfRule>
  </conditionalFormatting>
  <conditionalFormatting sqref="D911:AA911">
    <cfRule type="containsErrors" dxfId="116" priority="115">
      <formula>ISERROR(D911)</formula>
    </cfRule>
  </conditionalFormatting>
  <conditionalFormatting sqref="B910:B911">
    <cfRule type="containsErrors" dxfId="115" priority="116">
      <formula>ISERROR(B910)</formula>
    </cfRule>
  </conditionalFormatting>
  <conditionalFormatting sqref="C910:AC910 C911 AB911:AC911">
    <cfRule type="containsErrors" dxfId="114" priority="117">
      <formula>ISERROR(C910)</formula>
    </cfRule>
  </conditionalFormatting>
  <conditionalFormatting sqref="A910:AC911">
    <cfRule type="containsErrors" dxfId="113" priority="114">
      <formula>ISERROR(A910)</formula>
    </cfRule>
  </conditionalFormatting>
  <conditionalFormatting sqref="D911:F911">
    <cfRule type="containsErrors" dxfId="112" priority="113">
      <formula>ISERROR(D911)</formula>
    </cfRule>
  </conditionalFormatting>
  <conditionalFormatting sqref="D911:F911">
    <cfRule type="containsErrors" dxfId="111" priority="112">
      <formula>ISERROR(D911)</formula>
    </cfRule>
  </conditionalFormatting>
  <conditionalFormatting sqref="D911:F911">
    <cfRule type="containsErrors" dxfId="110" priority="111">
      <formula>ISERROR(D911)</formula>
    </cfRule>
  </conditionalFormatting>
  <conditionalFormatting sqref="G911:I911">
    <cfRule type="containsErrors" dxfId="109" priority="110">
      <formula>ISERROR(G911)</formula>
    </cfRule>
  </conditionalFormatting>
  <conditionalFormatting sqref="G911:I911">
    <cfRule type="containsErrors" dxfId="108" priority="109">
      <formula>ISERROR(G911)</formula>
    </cfRule>
  </conditionalFormatting>
  <conditionalFormatting sqref="G911:I911">
    <cfRule type="containsErrors" dxfId="107" priority="108">
      <formula>ISERROR(G911)</formula>
    </cfRule>
  </conditionalFormatting>
  <conditionalFormatting sqref="J911:L911">
    <cfRule type="containsErrors" dxfId="106" priority="107">
      <formula>ISERROR(J911)</formula>
    </cfRule>
  </conditionalFormatting>
  <conditionalFormatting sqref="J911:L911">
    <cfRule type="containsErrors" dxfId="105" priority="106">
      <formula>ISERROR(J911)</formula>
    </cfRule>
  </conditionalFormatting>
  <conditionalFormatting sqref="J911:L911">
    <cfRule type="containsErrors" dxfId="104" priority="105">
      <formula>ISERROR(J911)</formula>
    </cfRule>
  </conditionalFormatting>
  <conditionalFormatting sqref="M911:O911">
    <cfRule type="containsErrors" dxfId="103" priority="104">
      <formula>ISERROR(M911)</formula>
    </cfRule>
  </conditionalFormatting>
  <conditionalFormatting sqref="M911:O911">
    <cfRule type="containsErrors" dxfId="102" priority="103">
      <formula>ISERROR(M911)</formula>
    </cfRule>
  </conditionalFormatting>
  <conditionalFormatting sqref="M911:O911">
    <cfRule type="containsErrors" dxfId="101" priority="102">
      <formula>ISERROR(M911)</formula>
    </cfRule>
  </conditionalFormatting>
  <conditionalFormatting sqref="P911:R911">
    <cfRule type="containsErrors" dxfId="100" priority="101">
      <formula>ISERROR(P911)</formula>
    </cfRule>
  </conditionalFormatting>
  <conditionalFormatting sqref="P911:R911">
    <cfRule type="containsErrors" dxfId="99" priority="100">
      <formula>ISERROR(P911)</formula>
    </cfRule>
  </conditionalFormatting>
  <conditionalFormatting sqref="P911:R911">
    <cfRule type="containsErrors" dxfId="98" priority="99">
      <formula>ISERROR(P911)</formula>
    </cfRule>
  </conditionalFormatting>
  <conditionalFormatting sqref="S911:U911">
    <cfRule type="containsErrors" dxfId="97" priority="98">
      <formula>ISERROR(S911)</formula>
    </cfRule>
  </conditionalFormatting>
  <conditionalFormatting sqref="S911:U911">
    <cfRule type="containsErrors" dxfId="96" priority="97">
      <formula>ISERROR(S911)</formula>
    </cfRule>
  </conditionalFormatting>
  <conditionalFormatting sqref="S911:U911">
    <cfRule type="containsErrors" dxfId="95" priority="96">
      <formula>ISERROR(S911)</formula>
    </cfRule>
  </conditionalFormatting>
  <conditionalFormatting sqref="V911:X911">
    <cfRule type="containsErrors" dxfId="94" priority="95">
      <formula>ISERROR(V911)</formula>
    </cfRule>
  </conditionalFormatting>
  <conditionalFormatting sqref="V911:X911">
    <cfRule type="containsErrors" dxfId="93" priority="94">
      <formula>ISERROR(V911)</formula>
    </cfRule>
  </conditionalFormatting>
  <conditionalFormatting sqref="V911:X911">
    <cfRule type="containsErrors" dxfId="92" priority="93">
      <formula>ISERROR(V911)</formula>
    </cfRule>
  </conditionalFormatting>
  <conditionalFormatting sqref="Y911:AA911">
    <cfRule type="containsErrors" dxfId="91" priority="92">
      <formula>ISERROR(Y911)</formula>
    </cfRule>
  </conditionalFormatting>
  <conditionalFormatting sqref="Y911:AA911">
    <cfRule type="containsErrors" dxfId="90" priority="91">
      <formula>ISERROR(Y911)</formula>
    </cfRule>
  </conditionalFormatting>
  <conditionalFormatting sqref="Y911:AA911">
    <cfRule type="containsErrors" dxfId="89" priority="90">
      <formula>ISERROR(Y911)</formula>
    </cfRule>
  </conditionalFormatting>
  <conditionalFormatting sqref="D934:AA934">
    <cfRule type="containsErrors" dxfId="88" priority="87">
      <formula>ISERROR(D934)</formula>
    </cfRule>
  </conditionalFormatting>
  <conditionalFormatting sqref="B933:B934">
    <cfRule type="containsErrors" dxfId="87" priority="88">
      <formula>ISERROR(B933)</formula>
    </cfRule>
  </conditionalFormatting>
  <conditionalFormatting sqref="C933:AC933 C934 AB934:AC934">
    <cfRule type="containsErrors" dxfId="86" priority="89">
      <formula>ISERROR(C933)</formula>
    </cfRule>
  </conditionalFormatting>
  <conditionalFormatting sqref="A933:AC934">
    <cfRule type="containsErrors" dxfId="85" priority="86">
      <formula>ISERROR(A933)</formula>
    </cfRule>
  </conditionalFormatting>
  <conditionalFormatting sqref="Y934:AA934">
    <cfRule type="containsErrors" dxfId="84" priority="85">
      <formula>ISERROR(Y934)</formula>
    </cfRule>
  </conditionalFormatting>
  <conditionalFormatting sqref="Y934:AA934">
    <cfRule type="containsErrors" dxfId="83" priority="84">
      <formula>ISERROR(Y934)</formula>
    </cfRule>
  </conditionalFormatting>
  <conditionalFormatting sqref="Y934:AA934">
    <cfRule type="containsErrors" dxfId="82" priority="83">
      <formula>ISERROR(Y934)</formula>
    </cfRule>
  </conditionalFormatting>
  <conditionalFormatting sqref="V934:X934">
    <cfRule type="containsErrors" dxfId="81" priority="82">
      <formula>ISERROR(V934)</formula>
    </cfRule>
  </conditionalFormatting>
  <conditionalFormatting sqref="V934:X934">
    <cfRule type="containsErrors" dxfId="80" priority="81">
      <formula>ISERROR(V934)</formula>
    </cfRule>
  </conditionalFormatting>
  <conditionalFormatting sqref="V934:X934">
    <cfRule type="containsErrors" dxfId="79" priority="80">
      <formula>ISERROR(V934)</formula>
    </cfRule>
  </conditionalFormatting>
  <conditionalFormatting sqref="S934:U934">
    <cfRule type="containsErrors" dxfId="78" priority="79">
      <formula>ISERROR(S934)</formula>
    </cfRule>
  </conditionalFormatting>
  <conditionalFormatting sqref="S934:U934">
    <cfRule type="containsErrors" dxfId="77" priority="78">
      <formula>ISERROR(S934)</formula>
    </cfRule>
  </conditionalFormatting>
  <conditionalFormatting sqref="S934:U934">
    <cfRule type="containsErrors" dxfId="76" priority="77">
      <formula>ISERROR(S934)</formula>
    </cfRule>
  </conditionalFormatting>
  <conditionalFormatting sqref="P934:R934">
    <cfRule type="containsErrors" dxfId="75" priority="76">
      <formula>ISERROR(P934)</formula>
    </cfRule>
  </conditionalFormatting>
  <conditionalFormatting sqref="P934:R934">
    <cfRule type="containsErrors" dxfId="74" priority="75">
      <formula>ISERROR(P934)</formula>
    </cfRule>
  </conditionalFormatting>
  <conditionalFormatting sqref="P934:R934">
    <cfRule type="containsErrors" dxfId="73" priority="74">
      <formula>ISERROR(P934)</formula>
    </cfRule>
  </conditionalFormatting>
  <conditionalFormatting sqref="M934:O934">
    <cfRule type="containsErrors" dxfId="72" priority="73">
      <formula>ISERROR(M934)</formula>
    </cfRule>
  </conditionalFormatting>
  <conditionalFormatting sqref="M934:O934">
    <cfRule type="containsErrors" dxfId="71" priority="72">
      <formula>ISERROR(M934)</formula>
    </cfRule>
  </conditionalFormatting>
  <conditionalFormatting sqref="M934:O934">
    <cfRule type="containsErrors" dxfId="70" priority="71">
      <formula>ISERROR(M934)</formula>
    </cfRule>
  </conditionalFormatting>
  <conditionalFormatting sqref="J934:L934">
    <cfRule type="containsErrors" dxfId="69" priority="70">
      <formula>ISERROR(J934)</formula>
    </cfRule>
  </conditionalFormatting>
  <conditionalFormatting sqref="J934:L934">
    <cfRule type="containsErrors" dxfId="68" priority="69">
      <formula>ISERROR(J934)</formula>
    </cfRule>
  </conditionalFormatting>
  <conditionalFormatting sqref="J934:L934">
    <cfRule type="containsErrors" dxfId="67" priority="68">
      <formula>ISERROR(J934)</formula>
    </cfRule>
  </conditionalFormatting>
  <conditionalFormatting sqref="G934:I934">
    <cfRule type="containsErrors" dxfId="66" priority="67">
      <formula>ISERROR(G934)</formula>
    </cfRule>
  </conditionalFormatting>
  <conditionalFormatting sqref="G934:I934">
    <cfRule type="containsErrors" dxfId="65" priority="66">
      <formula>ISERROR(G934)</formula>
    </cfRule>
  </conditionalFormatting>
  <conditionalFormatting sqref="G934:I934">
    <cfRule type="containsErrors" dxfId="64" priority="65">
      <formula>ISERROR(G934)</formula>
    </cfRule>
  </conditionalFormatting>
  <conditionalFormatting sqref="D934:F934">
    <cfRule type="containsErrors" dxfId="63" priority="64">
      <formula>ISERROR(D934)</formula>
    </cfRule>
  </conditionalFormatting>
  <conditionalFormatting sqref="D934:F934">
    <cfRule type="containsErrors" dxfId="62" priority="63">
      <formula>ISERROR(D934)</formula>
    </cfRule>
  </conditionalFormatting>
  <conditionalFormatting sqref="D934:F934">
    <cfRule type="containsErrors" dxfId="61" priority="62">
      <formula>ISERROR(D934)</formula>
    </cfRule>
  </conditionalFormatting>
  <conditionalFormatting sqref="D1037:L1037">
    <cfRule type="containsErrors" dxfId="60" priority="58">
      <formula>ISERROR(D1037)</formula>
    </cfRule>
  </conditionalFormatting>
  <conditionalFormatting sqref="M1037:AA1037">
    <cfRule type="containsErrors" dxfId="59" priority="59">
      <formula>ISERROR(M1037)</formula>
    </cfRule>
  </conditionalFormatting>
  <conditionalFormatting sqref="B1036:B1037">
    <cfRule type="containsErrors" dxfId="58" priority="60">
      <formula>ISERROR(B1036)</formula>
    </cfRule>
  </conditionalFormatting>
  <conditionalFormatting sqref="C1036:AC1036 C1037 AB1037:AC1037">
    <cfRule type="containsErrors" dxfId="57" priority="61">
      <formula>ISERROR(C1036)</formula>
    </cfRule>
  </conditionalFormatting>
  <conditionalFormatting sqref="A1036:AC1037">
    <cfRule type="containsErrors" dxfId="56" priority="57">
      <formula>ISERROR(A1036)</formula>
    </cfRule>
  </conditionalFormatting>
  <conditionalFormatting sqref="D1037:F1037">
    <cfRule type="containsErrors" dxfId="55" priority="56">
      <formula>ISERROR(D1037)</formula>
    </cfRule>
  </conditionalFormatting>
  <conditionalFormatting sqref="D1037:F1037">
    <cfRule type="containsErrors" dxfId="54" priority="55">
      <formula>ISERROR(D1037)</formula>
    </cfRule>
  </conditionalFormatting>
  <conditionalFormatting sqref="D1037:F1037">
    <cfRule type="containsErrors" dxfId="53" priority="54">
      <formula>ISERROR(D1037)</formula>
    </cfRule>
  </conditionalFormatting>
  <conditionalFormatting sqref="G1037:I1037">
    <cfRule type="containsErrors" dxfId="52" priority="53">
      <formula>ISERROR(G1037)</formula>
    </cfRule>
  </conditionalFormatting>
  <conditionalFormatting sqref="G1037:I1037">
    <cfRule type="containsErrors" dxfId="51" priority="52">
      <formula>ISERROR(G1037)</formula>
    </cfRule>
  </conditionalFormatting>
  <conditionalFormatting sqref="G1037:I1037">
    <cfRule type="containsErrors" dxfId="50" priority="51">
      <formula>ISERROR(G1037)</formula>
    </cfRule>
  </conditionalFormatting>
  <conditionalFormatting sqref="J1037:L1037">
    <cfRule type="containsErrors" dxfId="49" priority="50">
      <formula>ISERROR(J1037)</formula>
    </cfRule>
  </conditionalFormatting>
  <conditionalFormatting sqref="J1037:L1037">
    <cfRule type="containsErrors" dxfId="48" priority="49">
      <formula>ISERROR(J1037)</formula>
    </cfRule>
  </conditionalFormatting>
  <conditionalFormatting sqref="J1037:L1037">
    <cfRule type="containsErrors" dxfId="47" priority="48">
      <formula>ISERROR(J1037)</formula>
    </cfRule>
  </conditionalFormatting>
  <conditionalFormatting sqref="M1037:O1037">
    <cfRule type="containsErrors" dxfId="46" priority="47">
      <formula>ISERROR(M1037)</formula>
    </cfRule>
  </conditionalFormatting>
  <conditionalFormatting sqref="M1037:O1037">
    <cfRule type="containsErrors" dxfId="45" priority="46">
      <formula>ISERROR(M1037)</formula>
    </cfRule>
  </conditionalFormatting>
  <conditionalFormatting sqref="M1037:O1037">
    <cfRule type="containsErrors" dxfId="44" priority="45">
      <formula>ISERROR(M1037)</formula>
    </cfRule>
  </conditionalFormatting>
  <conditionalFormatting sqref="P1037:R1037">
    <cfRule type="containsErrors" dxfId="43" priority="44">
      <formula>ISERROR(P1037)</formula>
    </cfRule>
  </conditionalFormatting>
  <conditionalFormatting sqref="P1037:R1037">
    <cfRule type="containsErrors" dxfId="42" priority="43">
      <formula>ISERROR(P1037)</formula>
    </cfRule>
  </conditionalFormatting>
  <conditionalFormatting sqref="P1037:R1037">
    <cfRule type="containsErrors" dxfId="41" priority="42">
      <formula>ISERROR(P1037)</formula>
    </cfRule>
  </conditionalFormatting>
  <conditionalFormatting sqref="S1037:U1037">
    <cfRule type="containsErrors" dxfId="40" priority="41">
      <formula>ISERROR(S1037)</formula>
    </cfRule>
  </conditionalFormatting>
  <conditionalFormatting sqref="S1037:U1037">
    <cfRule type="containsErrors" dxfId="39" priority="40">
      <formula>ISERROR(S1037)</formula>
    </cfRule>
  </conditionalFormatting>
  <conditionalFormatting sqref="S1037:U1037">
    <cfRule type="containsErrors" dxfId="38" priority="39">
      <formula>ISERROR(S1037)</formula>
    </cfRule>
  </conditionalFormatting>
  <conditionalFormatting sqref="V1037:X1037">
    <cfRule type="containsErrors" dxfId="37" priority="38">
      <formula>ISERROR(V1037)</formula>
    </cfRule>
  </conditionalFormatting>
  <conditionalFormatting sqref="V1037:X1037">
    <cfRule type="containsErrors" dxfId="36" priority="37">
      <formula>ISERROR(V1037)</formula>
    </cfRule>
  </conditionalFormatting>
  <conditionalFormatting sqref="V1037:X1037">
    <cfRule type="containsErrors" dxfId="35" priority="36">
      <formula>ISERROR(V1037)</formula>
    </cfRule>
  </conditionalFormatting>
  <conditionalFormatting sqref="Y1037:AA1037">
    <cfRule type="containsErrors" dxfId="34" priority="35">
      <formula>ISERROR(Y1037)</formula>
    </cfRule>
  </conditionalFormatting>
  <conditionalFormatting sqref="Y1037:AA1037">
    <cfRule type="containsErrors" dxfId="33" priority="34">
      <formula>ISERROR(Y1037)</formula>
    </cfRule>
  </conditionalFormatting>
  <conditionalFormatting sqref="Y1037:AA1037">
    <cfRule type="containsErrors" dxfId="32" priority="33">
      <formula>ISERROR(Y1037)</formula>
    </cfRule>
  </conditionalFormatting>
  <conditionalFormatting sqref="D1234:AA1234">
    <cfRule type="containsErrors" dxfId="31" priority="30">
      <formula>ISERROR(D1234)</formula>
    </cfRule>
  </conditionalFormatting>
  <conditionalFormatting sqref="B1233:B1234">
    <cfRule type="containsErrors" dxfId="30" priority="31">
      <formula>ISERROR(B1233)</formula>
    </cfRule>
  </conditionalFormatting>
  <conditionalFormatting sqref="C1233:AC1233 C1234 AB1234:AC1234">
    <cfRule type="containsErrors" dxfId="29" priority="32">
      <formula>ISERROR(C1233)</formula>
    </cfRule>
  </conditionalFormatting>
  <conditionalFormatting sqref="A1233:AC1234">
    <cfRule type="containsErrors" dxfId="28" priority="29">
      <formula>ISERROR(A1233)</formula>
    </cfRule>
  </conditionalFormatting>
  <conditionalFormatting sqref="Y1234:AA1234">
    <cfRule type="containsErrors" dxfId="27" priority="28">
      <formula>ISERROR(Y1234)</formula>
    </cfRule>
  </conditionalFormatting>
  <conditionalFormatting sqref="Y1234:AA1234">
    <cfRule type="containsErrors" dxfId="26" priority="27">
      <formula>ISERROR(Y1234)</formula>
    </cfRule>
  </conditionalFormatting>
  <conditionalFormatting sqref="Y1234:AA1234">
    <cfRule type="containsErrors" dxfId="25" priority="26">
      <formula>ISERROR(Y1234)</formula>
    </cfRule>
  </conditionalFormatting>
  <conditionalFormatting sqref="V1234:X1234">
    <cfRule type="containsErrors" dxfId="24" priority="25">
      <formula>ISERROR(V1234)</formula>
    </cfRule>
  </conditionalFormatting>
  <conditionalFormatting sqref="V1234:X1234">
    <cfRule type="containsErrors" dxfId="23" priority="24">
      <formula>ISERROR(V1234)</formula>
    </cfRule>
  </conditionalFormatting>
  <conditionalFormatting sqref="V1234:X1234">
    <cfRule type="containsErrors" dxfId="22" priority="23">
      <formula>ISERROR(V1234)</formula>
    </cfRule>
  </conditionalFormatting>
  <conditionalFormatting sqref="S1234:U1234">
    <cfRule type="containsErrors" dxfId="21" priority="22">
      <formula>ISERROR(S1234)</formula>
    </cfRule>
  </conditionalFormatting>
  <conditionalFormatting sqref="S1234:U1234">
    <cfRule type="containsErrors" dxfId="20" priority="21">
      <formula>ISERROR(S1234)</formula>
    </cfRule>
  </conditionalFormatting>
  <conditionalFormatting sqref="S1234:U1234">
    <cfRule type="containsErrors" dxfId="19" priority="20">
      <formula>ISERROR(S1234)</formula>
    </cfRule>
  </conditionalFormatting>
  <conditionalFormatting sqref="P1234:R1234">
    <cfRule type="containsErrors" dxfId="18" priority="19">
      <formula>ISERROR(P1234)</formula>
    </cfRule>
  </conditionalFormatting>
  <conditionalFormatting sqref="P1234:R1234">
    <cfRule type="containsErrors" dxfId="17" priority="18">
      <formula>ISERROR(P1234)</formula>
    </cfRule>
  </conditionalFormatting>
  <conditionalFormatting sqref="P1234:R1234">
    <cfRule type="containsErrors" dxfId="16" priority="17">
      <formula>ISERROR(P1234)</formula>
    </cfRule>
  </conditionalFormatting>
  <conditionalFormatting sqref="M1234:O1234">
    <cfRule type="containsErrors" dxfId="15" priority="16">
      <formula>ISERROR(M1234)</formula>
    </cfRule>
  </conditionalFormatting>
  <conditionalFormatting sqref="M1234:O1234">
    <cfRule type="containsErrors" dxfId="14" priority="15">
      <formula>ISERROR(M1234)</formula>
    </cfRule>
  </conditionalFormatting>
  <conditionalFormatting sqref="M1234:O1234">
    <cfRule type="containsErrors" dxfId="13" priority="14">
      <formula>ISERROR(M1234)</formula>
    </cfRule>
  </conditionalFormatting>
  <conditionalFormatting sqref="J1234:L1234">
    <cfRule type="containsErrors" dxfId="12" priority="13">
      <formula>ISERROR(J1234)</formula>
    </cfRule>
  </conditionalFormatting>
  <conditionalFormatting sqref="J1234:L1234">
    <cfRule type="containsErrors" dxfId="11" priority="12">
      <formula>ISERROR(J1234)</formula>
    </cfRule>
  </conditionalFormatting>
  <conditionalFormatting sqref="J1234:L1234">
    <cfRule type="containsErrors" dxfId="10" priority="11">
      <formula>ISERROR(J1234)</formula>
    </cfRule>
  </conditionalFormatting>
  <conditionalFormatting sqref="G1234:I1234">
    <cfRule type="containsErrors" dxfId="9" priority="10">
      <formula>ISERROR(G1234)</formula>
    </cfRule>
  </conditionalFormatting>
  <conditionalFormatting sqref="G1234:I1234">
    <cfRule type="containsErrors" dxfId="8" priority="9">
      <formula>ISERROR(G1234)</formula>
    </cfRule>
  </conditionalFormatting>
  <conditionalFormatting sqref="G1234:I1234">
    <cfRule type="containsErrors" dxfId="7" priority="8">
      <formula>ISERROR(G1234)</formula>
    </cfRule>
  </conditionalFormatting>
  <conditionalFormatting sqref="D1234:F1234">
    <cfRule type="containsErrors" dxfId="6" priority="7">
      <formula>ISERROR(D1234)</formula>
    </cfRule>
  </conditionalFormatting>
  <conditionalFormatting sqref="D1234:F1234">
    <cfRule type="containsErrors" dxfId="5" priority="6">
      <formula>ISERROR(D1234)</formula>
    </cfRule>
  </conditionalFormatting>
  <conditionalFormatting sqref="D1234:F1234">
    <cfRule type="containsErrors" dxfId="4" priority="5">
      <formula>ISERROR(D1234)</formula>
    </cfRule>
  </conditionalFormatting>
  <conditionalFormatting sqref="C2:AC2 C4:AC5 D3:AA3">
    <cfRule type="containsErrors" dxfId="3" priority="4">
      <formula>ISERROR(C2)</formula>
    </cfRule>
  </conditionalFormatting>
  <conditionalFormatting sqref="B4:B5">
    <cfRule type="containsErrors" dxfId="2" priority="2">
      <formula>ISERROR(B4)</formula>
    </cfRule>
  </conditionalFormatting>
  <conditionalFormatting sqref="B2">
    <cfRule type="containsErrors" dxfId="1" priority="3">
      <formula>ISERROR(B2)</formula>
    </cfRule>
  </conditionalFormatting>
  <conditionalFormatting sqref="A2:AC2 A4:AC5 A3 D3:AA3">
    <cfRule type="containsErrors" dxfId="0" priority="1">
      <formula>ISERROR(A2)</formula>
    </cfRule>
  </conditionalFormatting>
  <pageMargins left="0.7" right="0.7" top="0.75" bottom="0.75" header="0.3" footer="0.3"/>
  <pageSetup paperSize="8" scale="5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heetViews>
  <sheetFormatPr defaultRowHeight="14.25" x14ac:dyDescent="0.25"/>
  <sheetData/>
  <phoneticPr fontId="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1199"/>
  <sheetViews>
    <sheetView workbookViewId="0"/>
  </sheetViews>
  <sheetFormatPr defaultRowHeight="14.25" x14ac:dyDescent="0.25"/>
  <cols>
    <col min="1" max="4" width="9" customWidth="1"/>
    <col min="5" max="9" width="9.125" bestFit="1" customWidth="1"/>
    <col min="10" max="10" width="11.75" bestFit="1" customWidth="1"/>
    <col min="11" max="12" width="10.625" bestFit="1" customWidth="1"/>
    <col min="13" max="13" width="9.125" bestFit="1" customWidth="1"/>
    <col min="14" max="14" width="11.75" bestFit="1" customWidth="1"/>
    <col min="15" max="15" width="15.125" bestFit="1" customWidth="1"/>
    <col min="16" max="17" width="9.125" bestFit="1" customWidth="1"/>
    <col min="18" max="19" width="9.625" bestFit="1" customWidth="1"/>
    <col min="20" max="20" width="9" customWidth="1"/>
  </cols>
  <sheetData>
    <row r="1" spans="1:22" x14ac:dyDescent="0.25">
      <c r="A1" t="s">
        <v>542</v>
      </c>
    </row>
    <row r="2" spans="1:22" x14ac:dyDescent="0.25">
      <c r="G2" s="13"/>
      <c r="H2" s="13" t="s">
        <v>3605</v>
      </c>
      <c r="I2" s="13" t="s">
        <v>3606</v>
      </c>
      <c r="J2" s="13"/>
      <c r="K2" s="13"/>
      <c r="L2" s="13"/>
      <c r="M2" s="13" t="s">
        <v>3</v>
      </c>
      <c r="N2" s="13"/>
      <c r="O2" s="13"/>
      <c r="P2" s="13" t="s">
        <v>3025</v>
      </c>
      <c r="Q2" s="13" t="s">
        <v>2329</v>
      </c>
      <c r="R2" s="13"/>
      <c r="S2" s="13"/>
      <c r="T2" s="30" t="s">
        <v>3255</v>
      </c>
      <c r="U2" s="13" t="s">
        <v>3623</v>
      </c>
      <c r="V2" s="13" t="s">
        <v>2075</v>
      </c>
    </row>
    <row r="3" spans="1:22" x14ac:dyDescent="0.25">
      <c r="A3" s="8" t="s">
        <v>2533</v>
      </c>
      <c r="G3" s="15" t="s">
        <v>475</v>
      </c>
      <c r="H3" s="10"/>
      <c r="I3" s="10"/>
      <c r="J3" s="25" t="s">
        <v>3607</v>
      </c>
      <c r="K3" s="25" t="s">
        <v>3607</v>
      </c>
      <c r="L3" s="25" t="s">
        <v>3607</v>
      </c>
      <c r="M3" s="10"/>
      <c r="N3" s="25" t="s">
        <v>3607</v>
      </c>
      <c r="O3" s="28" t="s">
        <v>1674</v>
      </c>
      <c r="P3" s="29" t="s">
        <v>3608</v>
      </c>
      <c r="Q3" s="10"/>
      <c r="R3" s="28" t="s">
        <v>1674</v>
      </c>
      <c r="S3" s="28" t="s">
        <v>1674</v>
      </c>
    </row>
    <row r="4" spans="1:22" x14ac:dyDescent="0.25">
      <c r="A4" s="9" t="s">
        <v>3609</v>
      </c>
      <c r="G4" s="16" t="s">
        <v>496</v>
      </c>
      <c r="H4" s="10"/>
      <c r="I4" s="10"/>
      <c r="J4" s="23" t="s">
        <v>3610</v>
      </c>
      <c r="K4" s="10" t="s">
        <v>3174</v>
      </c>
      <c r="L4" s="10" t="s">
        <v>3610</v>
      </c>
      <c r="M4" s="26"/>
      <c r="N4" s="23" t="s">
        <v>3610</v>
      </c>
      <c r="O4" s="10" t="s">
        <v>3611</v>
      </c>
      <c r="P4" s="10" t="s">
        <v>3611</v>
      </c>
      <c r="Q4" s="10"/>
      <c r="R4" s="10" t="s">
        <v>3611</v>
      </c>
      <c r="S4" s="10" t="s">
        <v>3611</v>
      </c>
    </row>
    <row r="5" spans="1:22" x14ac:dyDescent="0.25">
      <c r="G5" s="17"/>
      <c r="H5" s="10"/>
      <c r="I5" s="10"/>
      <c r="J5" s="26" t="s">
        <v>2087</v>
      </c>
      <c r="K5" s="26" t="s">
        <v>3233</v>
      </c>
      <c r="L5" s="26" t="s">
        <v>1868</v>
      </c>
      <c r="M5" s="10"/>
      <c r="N5" s="26" t="s">
        <v>2087</v>
      </c>
      <c r="O5" s="26" t="s">
        <v>3612</v>
      </c>
      <c r="P5" s="26" t="s">
        <v>3286</v>
      </c>
      <c r="Q5" s="10"/>
      <c r="R5" s="26" t="s">
        <v>1047</v>
      </c>
      <c r="S5" s="26" t="s">
        <v>3602</v>
      </c>
    </row>
    <row r="6" spans="1:22" x14ac:dyDescent="0.25">
      <c r="G6" s="18" t="s">
        <v>2033</v>
      </c>
      <c r="H6" s="10"/>
      <c r="I6" s="10"/>
      <c r="J6" s="23" t="s">
        <v>3610</v>
      </c>
      <c r="K6" s="10" t="s">
        <v>3174</v>
      </c>
      <c r="L6" s="10" t="s">
        <v>3610</v>
      </c>
      <c r="M6" s="10"/>
      <c r="N6" s="23" t="s">
        <v>3610</v>
      </c>
      <c r="O6" s="10" t="s">
        <v>3611</v>
      </c>
      <c r="P6" s="10" t="s">
        <v>3611</v>
      </c>
      <c r="Q6" s="10"/>
      <c r="R6" s="10" t="s">
        <v>3611</v>
      </c>
      <c r="S6" s="10" t="s">
        <v>3611</v>
      </c>
    </row>
    <row r="7" spans="1:22" x14ac:dyDescent="0.25">
      <c r="G7" s="19"/>
      <c r="H7" s="10"/>
      <c r="I7" s="10"/>
      <c r="J7" s="10" t="s">
        <v>2087</v>
      </c>
      <c r="K7" s="10" t="s">
        <v>3233</v>
      </c>
      <c r="L7" s="10" t="s">
        <v>1868</v>
      </c>
      <c r="M7" s="10"/>
      <c r="N7" s="10" t="s">
        <v>2087</v>
      </c>
      <c r="O7" s="10" t="s">
        <v>3612</v>
      </c>
      <c r="P7" s="10" t="s">
        <v>3286</v>
      </c>
      <c r="Q7" s="10"/>
      <c r="R7" s="10" t="s">
        <v>1047</v>
      </c>
      <c r="S7" s="10" t="s">
        <v>3602</v>
      </c>
    </row>
    <row r="8" spans="1:22" ht="28.5" x14ac:dyDescent="0.25">
      <c r="G8" s="20" t="s">
        <v>3598</v>
      </c>
      <c r="H8" s="10"/>
      <c r="I8" s="10"/>
      <c r="J8" s="24" t="s">
        <v>3613</v>
      </c>
      <c r="K8" s="24" t="s">
        <v>3614</v>
      </c>
      <c r="L8" s="24" t="s">
        <v>1349</v>
      </c>
      <c r="M8" s="24"/>
      <c r="N8" s="24" t="s">
        <v>3613</v>
      </c>
      <c r="O8" s="24" t="s">
        <v>3244</v>
      </c>
      <c r="P8" s="24" t="s">
        <v>2824</v>
      </c>
      <c r="Q8" s="24"/>
      <c r="R8" s="24" t="s">
        <v>881</v>
      </c>
      <c r="S8" s="24" t="s">
        <v>3615</v>
      </c>
      <c r="U8" s="24"/>
      <c r="V8" s="24"/>
    </row>
    <row r="9" spans="1:22" x14ac:dyDescent="0.25">
      <c r="A9" s="10"/>
      <c r="B9" s="10"/>
      <c r="C9" s="10"/>
      <c r="D9" s="10"/>
      <c r="E9" s="13">
        <v>1</v>
      </c>
      <c r="F9" s="13">
        <v>2</v>
      </c>
      <c r="G9" s="13">
        <v>3</v>
      </c>
      <c r="H9" s="13">
        <v>4</v>
      </c>
      <c r="I9" s="13">
        <v>5</v>
      </c>
      <c r="J9" s="13">
        <v>6</v>
      </c>
      <c r="K9" s="13">
        <v>7</v>
      </c>
      <c r="L9" s="13">
        <v>8</v>
      </c>
      <c r="M9" s="13">
        <v>9</v>
      </c>
      <c r="N9" s="13">
        <v>10</v>
      </c>
      <c r="O9" s="13">
        <v>11</v>
      </c>
      <c r="P9" s="13">
        <v>12</v>
      </c>
      <c r="Q9" s="13">
        <v>13</v>
      </c>
      <c r="R9" s="13">
        <v>14</v>
      </c>
      <c r="S9" s="13">
        <v>15</v>
      </c>
      <c r="T9" s="13">
        <v>16</v>
      </c>
      <c r="U9" s="13">
        <v>17</v>
      </c>
      <c r="V9" s="13">
        <v>18</v>
      </c>
    </row>
    <row r="10" spans="1:22" x14ac:dyDescent="0.25">
      <c r="A10" s="11"/>
      <c r="B10" s="11"/>
      <c r="C10" s="11" t="s">
        <v>3616</v>
      </c>
      <c r="D10" s="11" t="s">
        <v>3617</v>
      </c>
      <c r="E10" s="11"/>
      <c r="F10" s="11"/>
      <c r="H10" s="10" t="s">
        <v>3605</v>
      </c>
      <c r="I10" s="10" t="s">
        <v>3606</v>
      </c>
      <c r="J10" s="10"/>
      <c r="K10" s="10"/>
      <c r="L10" s="10"/>
      <c r="M10" s="10" t="s">
        <v>3</v>
      </c>
      <c r="N10" s="10"/>
      <c r="O10" s="10"/>
      <c r="P10" s="10" t="s">
        <v>3025</v>
      </c>
      <c r="Q10" s="10" t="s">
        <v>2329</v>
      </c>
      <c r="R10" s="10"/>
      <c r="S10" s="10"/>
    </row>
    <row r="11" spans="1:22" ht="28.5" x14ac:dyDescent="0.25">
      <c r="A11" s="12" t="s">
        <v>3618</v>
      </c>
      <c r="B11" s="12" t="s">
        <v>2035</v>
      </c>
      <c r="C11" s="12" t="s">
        <v>2036</v>
      </c>
      <c r="D11" s="12" t="s">
        <v>1744</v>
      </c>
      <c r="E11" s="12" t="s">
        <v>1931</v>
      </c>
      <c r="F11" s="12" t="s">
        <v>2038</v>
      </c>
      <c r="H11" s="10"/>
      <c r="I11" s="10"/>
      <c r="J11" s="24" t="s">
        <v>3613</v>
      </c>
      <c r="K11" s="24" t="s">
        <v>3614</v>
      </c>
      <c r="L11" s="24" t="s">
        <v>1349</v>
      </c>
      <c r="M11" s="24"/>
      <c r="N11" s="24" t="s">
        <v>3613</v>
      </c>
      <c r="O11" s="24" t="s">
        <v>3244</v>
      </c>
      <c r="P11" s="24" t="s">
        <v>2824</v>
      </c>
      <c r="Q11" s="24"/>
      <c r="R11" s="24" t="s">
        <v>881</v>
      </c>
      <c r="S11" s="24" t="s">
        <v>3615</v>
      </c>
    </row>
    <row r="12" spans="1:22" s="8" customFormat="1" x14ac:dyDescent="0.25">
      <c r="A12" s="31" t="s">
        <v>3619</v>
      </c>
      <c r="B12" s="31" t="s">
        <v>2058</v>
      </c>
      <c r="C12" s="31" t="s">
        <v>1987</v>
      </c>
      <c r="D12" s="31" t="s">
        <v>1946</v>
      </c>
      <c r="E12" s="31" t="s">
        <v>1594</v>
      </c>
      <c r="F12" s="31" t="s">
        <v>2059</v>
      </c>
      <c r="H12" s="21">
        <f t="shared" ref="H12:H75" si="0">J12/SUM(K12:L12)</f>
        <v>1.0587288496242626</v>
      </c>
      <c r="I12" s="21">
        <f t="shared" ref="I12:I75" si="1">J12/K12</f>
        <v>1.8826605618043075</v>
      </c>
      <c r="J12" s="8">
        <v>19653713</v>
      </c>
      <c r="K12" s="8">
        <v>10439329</v>
      </c>
      <c r="L12" s="8">
        <v>8124171</v>
      </c>
      <c r="M12" s="27">
        <f t="shared" ref="M12:M75" si="2">(N12*1000)/O12</f>
        <v>94.241094998736571</v>
      </c>
      <c r="N12" s="8">
        <v>19653713</v>
      </c>
      <c r="O12" s="34">
        <v>208547163</v>
      </c>
      <c r="P12" s="8">
        <v>1333</v>
      </c>
      <c r="Q12" s="21">
        <f t="shared" ref="Q12:Q75" si="3">R12/S12</f>
        <v>0.9990910335873282</v>
      </c>
      <c r="R12" s="8">
        <v>1911423</v>
      </c>
      <c r="S12" s="8">
        <v>1913162</v>
      </c>
      <c r="T12" s="27">
        <f t="shared" ref="T12:T75" si="4">SUM(K12:L12)*1000/O12</f>
        <v>89.013438173695036</v>
      </c>
      <c r="U12" s="27">
        <f t="shared" ref="U12:U75" si="5">K12*1000/O12</f>
        <v>50.057401164455065</v>
      </c>
      <c r="V12" s="27">
        <f t="shared" ref="V12:V75" si="6">L12*1000/O12</f>
        <v>38.956037009239971</v>
      </c>
    </row>
    <row r="13" spans="1:22" s="8" customFormat="1" x14ac:dyDescent="0.25">
      <c r="A13" s="31" t="s">
        <v>3619</v>
      </c>
      <c r="B13" s="31" t="s">
        <v>2058</v>
      </c>
      <c r="C13" s="31" t="s">
        <v>1987</v>
      </c>
      <c r="D13" s="31" t="s">
        <v>1946</v>
      </c>
      <c r="E13" s="31" t="s">
        <v>1591</v>
      </c>
      <c r="F13" s="31" t="s">
        <v>2061</v>
      </c>
      <c r="H13" s="21">
        <f t="shared" si="0"/>
        <v>1.2038439641451648</v>
      </c>
      <c r="I13" s="21">
        <f t="shared" si="1"/>
        <v>2.9240427623676628</v>
      </c>
      <c r="J13" s="8">
        <v>4345341</v>
      </c>
      <c r="K13" s="8">
        <v>1486073</v>
      </c>
      <c r="L13" s="8">
        <v>2123482</v>
      </c>
      <c r="M13" s="27">
        <f t="shared" si="2"/>
        <v>155.95829316989659</v>
      </c>
      <c r="N13" s="8">
        <v>4345341</v>
      </c>
      <c r="O13" s="34">
        <v>27862199</v>
      </c>
      <c r="P13" s="8">
        <v>2877</v>
      </c>
      <c r="Q13" s="21">
        <f t="shared" si="3"/>
        <v>0.94200051180874866</v>
      </c>
      <c r="R13" s="8">
        <v>228226</v>
      </c>
      <c r="S13" s="8">
        <v>242278</v>
      </c>
      <c r="T13" s="27">
        <f t="shared" si="4"/>
        <v>129.55025552721091</v>
      </c>
      <c r="U13" s="27">
        <f t="shared" si="5"/>
        <v>53.336529539538496</v>
      </c>
      <c r="V13" s="27">
        <f t="shared" si="6"/>
        <v>76.213725987672404</v>
      </c>
    </row>
    <row r="14" spans="1:22" s="8" customFormat="1" x14ac:dyDescent="0.25">
      <c r="A14" s="31" t="s">
        <v>3619</v>
      </c>
      <c r="B14" s="31" t="s">
        <v>2058</v>
      </c>
      <c r="C14" s="31" t="s">
        <v>1987</v>
      </c>
      <c r="D14" s="31" t="s">
        <v>1946</v>
      </c>
      <c r="E14" s="31" t="s">
        <v>2062</v>
      </c>
      <c r="F14" s="31" t="s">
        <v>1346</v>
      </c>
      <c r="H14" s="21">
        <f t="shared" si="0"/>
        <v>1.2752000073289125</v>
      </c>
      <c r="I14" s="21">
        <f t="shared" si="1"/>
        <v>2.2757856776663292</v>
      </c>
      <c r="J14" s="8">
        <v>1948753</v>
      </c>
      <c r="K14" s="8">
        <v>856299</v>
      </c>
      <c r="L14" s="8">
        <v>671895</v>
      </c>
      <c r="M14" s="27">
        <f t="shared" si="2"/>
        <v>153.72822012695505</v>
      </c>
      <c r="N14" s="8">
        <v>1948753</v>
      </c>
      <c r="O14" s="34">
        <v>12676612</v>
      </c>
      <c r="P14" s="8">
        <v>2625</v>
      </c>
      <c r="Q14" s="21">
        <f t="shared" si="3"/>
        <v>0.9629382973601861</v>
      </c>
      <c r="R14" s="8">
        <v>120011</v>
      </c>
      <c r="S14" s="8">
        <v>124630</v>
      </c>
      <c r="T14" s="27">
        <f t="shared" si="4"/>
        <v>120.55224219215671</v>
      </c>
      <c r="U14" s="27">
        <f t="shared" si="5"/>
        <v>67.549515596123001</v>
      </c>
      <c r="V14" s="27">
        <f t="shared" si="6"/>
        <v>53.002726596033703</v>
      </c>
    </row>
    <row r="15" spans="1:22" s="8" customFormat="1" x14ac:dyDescent="0.25">
      <c r="A15" s="31" t="s">
        <v>3619</v>
      </c>
      <c r="B15" s="31" t="s">
        <v>2058</v>
      </c>
      <c r="C15" s="31" t="s">
        <v>1987</v>
      </c>
      <c r="D15" s="31" t="s">
        <v>1946</v>
      </c>
      <c r="E15" s="31" t="s">
        <v>1010</v>
      </c>
      <c r="F15" s="31" t="s">
        <v>2048</v>
      </c>
      <c r="H15" s="21">
        <f t="shared" si="0"/>
        <v>0.9723857242668118</v>
      </c>
      <c r="I15" s="21">
        <f t="shared" si="1"/>
        <v>2.2896870471357706</v>
      </c>
      <c r="J15" s="8">
        <v>5408353</v>
      </c>
      <c r="K15" s="8">
        <v>2362049</v>
      </c>
      <c r="L15" s="8">
        <v>3199893</v>
      </c>
      <c r="M15" s="27">
        <f t="shared" si="2"/>
        <v>165.77096521016995</v>
      </c>
      <c r="N15" s="8">
        <v>5408353</v>
      </c>
      <c r="O15" s="34">
        <v>32625454</v>
      </c>
      <c r="P15" s="8">
        <v>3116</v>
      </c>
      <c r="Q15" s="21">
        <f t="shared" si="3"/>
        <v>0.96545762913592004</v>
      </c>
      <c r="R15" s="8">
        <v>324471</v>
      </c>
      <c r="S15" s="8">
        <v>336080</v>
      </c>
      <c r="T15" s="27">
        <f t="shared" si="4"/>
        <v>170.47860851223709</v>
      </c>
      <c r="U15" s="27">
        <f t="shared" si="5"/>
        <v>72.398961865787371</v>
      </c>
      <c r="V15" s="27">
        <f t="shared" si="6"/>
        <v>98.079646646449731</v>
      </c>
    </row>
    <row r="16" spans="1:22" s="8" customFormat="1" x14ac:dyDescent="0.25">
      <c r="A16" s="31" t="s">
        <v>3619</v>
      </c>
      <c r="B16" s="31" t="s">
        <v>2058</v>
      </c>
      <c r="C16" s="31" t="s">
        <v>1987</v>
      </c>
      <c r="D16" s="31" t="s">
        <v>1946</v>
      </c>
      <c r="E16" s="31" t="s">
        <v>2063</v>
      </c>
      <c r="F16" s="31" t="s">
        <v>2064</v>
      </c>
      <c r="H16" s="21">
        <f t="shared" si="0"/>
        <v>1.6756073096162101</v>
      </c>
      <c r="I16" s="21">
        <f t="shared" si="1"/>
        <v>2.7796653890170577</v>
      </c>
      <c r="J16" s="8">
        <v>1530178</v>
      </c>
      <c r="K16" s="8">
        <v>550490</v>
      </c>
      <c r="L16" s="8">
        <v>362718</v>
      </c>
      <c r="M16" s="27">
        <f t="shared" si="2"/>
        <v>194.38236788617886</v>
      </c>
      <c r="N16" s="8">
        <v>1530178</v>
      </c>
      <c r="O16" s="34">
        <v>7872000</v>
      </c>
      <c r="P16" s="8">
        <v>3496</v>
      </c>
      <c r="Q16" s="21">
        <f t="shared" si="3"/>
        <v>0.94554091121964279</v>
      </c>
      <c r="R16" s="8">
        <v>84798</v>
      </c>
      <c r="S16" s="8">
        <v>89682</v>
      </c>
      <c r="T16" s="27">
        <f t="shared" si="4"/>
        <v>116.0071138211382</v>
      </c>
      <c r="U16" s="27">
        <f t="shared" si="5"/>
        <v>69.930132113821145</v>
      </c>
      <c r="V16" s="27">
        <f t="shared" si="6"/>
        <v>46.076981707317074</v>
      </c>
    </row>
    <row r="17" spans="1:22" s="8" customFormat="1" x14ac:dyDescent="0.25">
      <c r="A17" s="31" t="s">
        <v>3619</v>
      </c>
      <c r="B17" s="31" t="s">
        <v>2058</v>
      </c>
      <c r="C17" s="31" t="s">
        <v>1987</v>
      </c>
      <c r="D17" s="31" t="s">
        <v>1946</v>
      </c>
      <c r="E17" s="31" t="s">
        <v>1317</v>
      </c>
      <c r="F17" s="31" t="s">
        <v>2066</v>
      </c>
      <c r="H17" s="21">
        <f t="shared" si="0"/>
        <v>1.3760323211570706</v>
      </c>
      <c r="I17" s="21">
        <f t="shared" si="1"/>
        <v>2.7943092005565791</v>
      </c>
      <c r="J17" s="8">
        <v>3697103</v>
      </c>
      <c r="K17" s="8">
        <v>1323083</v>
      </c>
      <c r="L17" s="8">
        <v>1363702</v>
      </c>
      <c r="M17" s="27">
        <f t="shared" si="2"/>
        <v>237.06275819611872</v>
      </c>
      <c r="N17" s="8">
        <v>3697103</v>
      </c>
      <c r="O17" s="34">
        <v>15595461</v>
      </c>
      <c r="P17" s="8">
        <v>4297</v>
      </c>
      <c r="Q17" s="21">
        <f t="shared" si="3"/>
        <v>0.95577355117211849</v>
      </c>
      <c r="R17" s="8">
        <v>162514</v>
      </c>
      <c r="S17" s="8">
        <v>170034</v>
      </c>
      <c r="T17" s="27">
        <f t="shared" si="4"/>
        <v>172.27993452710376</v>
      </c>
      <c r="U17" s="27">
        <f t="shared" si="5"/>
        <v>84.837697327446747</v>
      </c>
      <c r="V17" s="27">
        <f t="shared" si="6"/>
        <v>87.442237199657001</v>
      </c>
    </row>
    <row r="18" spans="1:22" s="8" customFormat="1" x14ac:dyDescent="0.25">
      <c r="A18" s="31" t="s">
        <v>3619</v>
      </c>
      <c r="B18" s="31" t="s">
        <v>2058</v>
      </c>
      <c r="C18" s="31" t="s">
        <v>1987</v>
      </c>
      <c r="D18" s="31" t="s">
        <v>1946</v>
      </c>
      <c r="E18" s="31" t="s">
        <v>2068</v>
      </c>
      <c r="F18" s="31" t="s">
        <v>2071</v>
      </c>
      <c r="H18" s="21">
        <f t="shared" si="0"/>
        <v>1.2510277581246376</v>
      </c>
      <c r="I18" s="21">
        <f t="shared" si="1"/>
        <v>2.7978502799817746</v>
      </c>
      <c r="J18" s="8">
        <v>2818518</v>
      </c>
      <c r="K18" s="8">
        <v>1007387</v>
      </c>
      <c r="L18" s="8">
        <v>1245575</v>
      </c>
      <c r="M18" s="27">
        <f t="shared" si="2"/>
        <v>170.87923580456416</v>
      </c>
      <c r="N18" s="8">
        <v>2818518</v>
      </c>
      <c r="O18" s="34">
        <v>16494210</v>
      </c>
      <c r="P18" s="8">
        <v>2835</v>
      </c>
      <c r="Q18" s="21">
        <f t="shared" si="3"/>
        <v>0.98169597460254465</v>
      </c>
      <c r="R18" s="8">
        <v>158324</v>
      </c>
      <c r="S18" s="8">
        <v>161276</v>
      </c>
      <c r="T18" s="27">
        <f t="shared" si="4"/>
        <v>136.59108256776165</v>
      </c>
      <c r="U18" s="27">
        <f t="shared" si="5"/>
        <v>61.075189414952277</v>
      </c>
      <c r="V18" s="27">
        <f t="shared" si="6"/>
        <v>75.515893152809383</v>
      </c>
    </row>
    <row r="19" spans="1:22" s="8" customFormat="1" x14ac:dyDescent="0.25">
      <c r="A19" s="31" t="s">
        <v>3619</v>
      </c>
      <c r="B19" s="31" t="s">
        <v>2058</v>
      </c>
      <c r="C19" s="31" t="s">
        <v>1987</v>
      </c>
      <c r="D19" s="31" t="s">
        <v>1946</v>
      </c>
      <c r="E19" s="31" t="s">
        <v>1148</v>
      </c>
      <c r="F19" s="31" t="s">
        <v>2072</v>
      </c>
      <c r="H19" s="21">
        <f t="shared" si="0"/>
        <v>1.2182769404389944</v>
      </c>
      <c r="I19" s="21">
        <f t="shared" si="1"/>
        <v>2.4874824537078069</v>
      </c>
      <c r="J19" s="8">
        <v>1740188</v>
      </c>
      <c r="K19" s="8">
        <v>699578</v>
      </c>
      <c r="L19" s="8">
        <v>728823</v>
      </c>
      <c r="M19" s="27">
        <f t="shared" si="2"/>
        <v>165.32899242770512</v>
      </c>
      <c r="N19" s="8">
        <v>1740188</v>
      </c>
      <c r="O19" s="34">
        <v>10525607</v>
      </c>
      <c r="P19" s="8">
        <v>3333</v>
      </c>
      <c r="Q19" s="21">
        <f t="shared" si="3"/>
        <v>0.98352576222030508</v>
      </c>
      <c r="R19" s="8">
        <v>107163</v>
      </c>
      <c r="S19" s="8">
        <v>108958</v>
      </c>
      <c r="T19" s="27">
        <f t="shared" si="4"/>
        <v>135.70723284652371</v>
      </c>
      <c r="U19" s="27">
        <f t="shared" si="5"/>
        <v>66.464385379389526</v>
      </c>
      <c r="V19" s="27">
        <f t="shared" si="6"/>
        <v>69.242847467134197</v>
      </c>
    </row>
    <row r="20" spans="1:22" s="8" customFormat="1" x14ac:dyDescent="0.25">
      <c r="A20" s="31" t="s">
        <v>3619</v>
      </c>
      <c r="B20" s="31" t="s">
        <v>2058</v>
      </c>
      <c r="C20" s="31" t="s">
        <v>1987</v>
      </c>
      <c r="D20" s="31" t="s">
        <v>1946</v>
      </c>
      <c r="E20" s="31" t="s">
        <v>1090</v>
      </c>
      <c r="F20" s="31" t="s">
        <v>1871</v>
      </c>
      <c r="H20" s="21">
        <f t="shared" si="0"/>
        <v>1.6176536284488667</v>
      </c>
      <c r="I20" s="21">
        <f t="shared" si="1"/>
        <v>2.4229073047590806</v>
      </c>
      <c r="J20" s="8">
        <v>1274614</v>
      </c>
      <c r="K20" s="8">
        <v>526068</v>
      </c>
      <c r="L20" s="8">
        <v>261872</v>
      </c>
      <c r="M20" s="27">
        <f t="shared" si="2"/>
        <v>192.16150676123374</v>
      </c>
      <c r="N20" s="8">
        <v>1274614</v>
      </c>
      <c r="O20" s="34">
        <v>6633035</v>
      </c>
      <c r="P20" s="8">
        <v>3319</v>
      </c>
      <c r="Q20" s="21">
        <f t="shared" si="3"/>
        <v>0.98039820752944962</v>
      </c>
      <c r="R20" s="8">
        <v>73073</v>
      </c>
      <c r="S20" s="8">
        <v>74534</v>
      </c>
      <c r="T20" s="27">
        <f t="shared" si="4"/>
        <v>118.79026720045952</v>
      </c>
      <c r="U20" s="27">
        <f t="shared" si="5"/>
        <v>79.310300639149347</v>
      </c>
      <c r="V20" s="27">
        <f t="shared" si="6"/>
        <v>39.479966561310171</v>
      </c>
    </row>
    <row r="21" spans="1:22" s="8" customFormat="1" x14ac:dyDescent="0.25">
      <c r="A21" s="31" t="s">
        <v>3619</v>
      </c>
      <c r="B21" s="31" t="s">
        <v>2058</v>
      </c>
      <c r="C21" s="31" t="s">
        <v>1987</v>
      </c>
      <c r="D21" s="31" t="s">
        <v>1946</v>
      </c>
      <c r="E21" s="31" t="s">
        <v>2077</v>
      </c>
      <c r="F21" s="31" t="s">
        <v>1991</v>
      </c>
      <c r="H21" s="21">
        <f t="shared" si="0"/>
        <v>1.200132034144644</v>
      </c>
      <c r="I21" s="21">
        <f t="shared" si="1"/>
        <v>3.0183370165248089</v>
      </c>
      <c r="J21" s="8">
        <v>2345106</v>
      </c>
      <c r="K21" s="8">
        <v>776953</v>
      </c>
      <c r="L21" s="8">
        <v>1177087</v>
      </c>
      <c r="M21" s="27">
        <f t="shared" si="2"/>
        <v>149.32142687270692</v>
      </c>
      <c r="N21" s="8">
        <v>2345106</v>
      </c>
      <c r="O21" s="34">
        <v>15705087</v>
      </c>
      <c r="P21" s="8">
        <v>2190</v>
      </c>
      <c r="Q21" s="21">
        <f t="shared" si="3"/>
        <v>0.99690074835588482</v>
      </c>
      <c r="R21" s="8">
        <v>171444</v>
      </c>
      <c r="S21" s="8">
        <v>171977</v>
      </c>
      <c r="T21" s="27">
        <f t="shared" si="4"/>
        <v>124.42083256208642</v>
      </c>
      <c r="U21" s="27">
        <f t="shared" si="5"/>
        <v>49.471422858084132</v>
      </c>
      <c r="V21" s="27">
        <f t="shared" si="6"/>
        <v>74.949409704002278</v>
      </c>
    </row>
    <row r="22" spans="1:22" s="8" customFormat="1" x14ac:dyDescent="0.25">
      <c r="A22" s="31" t="s">
        <v>3619</v>
      </c>
      <c r="B22" s="31" t="s">
        <v>2058</v>
      </c>
      <c r="C22" s="31" t="s">
        <v>1987</v>
      </c>
      <c r="D22" s="31" t="s">
        <v>1946</v>
      </c>
      <c r="E22" s="31" t="s">
        <v>2078</v>
      </c>
      <c r="F22" s="31" t="s">
        <v>966</v>
      </c>
      <c r="H22" s="21">
        <f t="shared" si="0"/>
        <v>0.94603336968164664</v>
      </c>
      <c r="I22" s="21">
        <f t="shared" si="1"/>
        <v>1.8347750573632733</v>
      </c>
      <c r="J22" s="8">
        <v>490173</v>
      </c>
      <c r="K22" s="8">
        <v>267157</v>
      </c>
      <c r="L22" s="8">
        <v>250978</v>
      </c>
      <c r="M22" s="27">
        <f t="shared" si="2"/>
        <v>164.62878898813881</v>
      </c>
      <c r="N22" s="8">
        <v>490173</v>
      </c>
      <c r="O22" s="34">
        <v>2977444</v>
      </c>
      <c r="P22" s="8">
        <v>3150</v>
      </c>
      <c r="Q22" s="21">
        <f t="shared" si="3"/>
        <v>0.92898850434888391</v>
      </c>
      <c r="R22" s="8">
        <v>30547</v>
      </c>
      <c r="S22" s="8">
        <v>32882</v>
      </c>
      <c r="T22" s="27">
        <f t="shared" si="4"/>
        <v>174.02006553271866</v>
      </c>
      <c r="U22" s="27">
        <f t="shared" si="5"/>
        <v>89.726960439894086</v>
      </c>
      <c r="V22" s="27">
        <f t="shared" si="6"/>
        <v>84.29310509282459</v>
      </c>
    </row>
    <row r="23" spans="1:22" s="8" customFormat="1" x14ac:dyDescent="0.25">
      <c r="A23" s="31" t="s">
        <v>3619</v>
      </c>
      <c r="B23" s="31" t="s">
        <v>2058</v>
      </c>
      <c r="C23" s="31" t="s">
        <v>1987</v>
      </c>
      <c r="D23" s="31" t="s">
        <v>1946</v>
      </c>
      <c r="E23" s="31" t="s">
        <v>2080</v>
      </c>
      <c r="F23" s="31" t="s">
        <v>2082</v>
      </c>
      <c r="H23" s="21">
        <f t="shared" si="0"/>
        <v>1.0892882600712821</v>
      </c>
      <c r="I23" s="21">
        <f t="shared" si="1"/>
        <v>1.8586118441420589</v>
      </c>
      <c r="J23" s="8">
        <v>1260715</v>
      </c>
      <c r="K23" s="8">
        <v>678310</v>
      </c>
      <c r="L23" s="8">
        <v>479065</v>
      </c>
      <c r="M23" s="27">
        <f t="shared" si="2"/>
        <v>109.39372630496042</v>
      </c>
      <c r="N23" s="8">
        <v>1260715</v>
      </c>
      <c r="O23" s="34">
        <v>11524564</v>
      </c>
      <c r="P23" s="8">
        <v>2236</v>
      </c>
      <c r="Q23" s="21">
        <f t="shared" si="3"/>
        <v>0.99449639919451172</v>
      </c>
      <c r="R23" s="8">
        <v>116551</v>
      </c>
      <c r="S23" s="8">
        <v>117196</v>
      </c>
      <c r="T23" s="27">
        <f t="shared" si="4"/>
        <v>100.42679271857921</v>
      </c>
      <c r="U23" s="27">
        <f t="shared" si="5"/>
        <v>58.857758089590199</v>
      </c>
      <c r="V23" s="27">
        <f t="shared" si="6"/>
        <v>41.569034628989002</v>
      </c>
    </row>
    <row r="24" spans="1:22" s="8" customFormat="1" x14ac:dyDescent="0.25">
      <c r="A24" s="31" t="s">
        <v>3619</v>
      </c>
      <c r="B24" s="31" t="s">
        <v>2058</v>
      </c>
      <c r="C24" s="31" t="s">
        <v>1987</v>
      </c>
      <c r="D24" s="31" t="s">
        <v>1946</v>
      </c>
      <c r="E24" s="31" t="s">
        <v>2085</v>
      </c>
      <c r="F24" s="31" t="s">
        <v>2088</v>
      </c>
      <c r="H24" s="21">
        <f t="shared" si="0"/>
        <v>1.1161897552803524</v>
      </c>
      <c r="I24" s="21">
        <f t="shared" si="1"/>
        <v>2.0102987645709818</v>
      </c>
      <c r="J24" s="8">
        <v>380441</v>
      </c>
      <c r="K24" s="8">
        <v>189246</v>
      </c>
      <c r="L24" s="8">
        <v>151593</v>
      </c>
      <c r="M24" s="27">
        <f t="shared" si="2"/>
        <v>170.98763933945838</v>
      </c>
      <c r="N24" s="8">
        <v>380441</v>
      </c>
      <c r="O24" s="34">
        <v>2224962</v>
      </c>
      <c r="P24" s="8">
        <v>3511</v>
      </c>
      <c r="Q24" s="21">
        <f t="shared" si="3"/>
        <v>0.94013536998079206</v>
      </c>
      <c r="R24" s="8">
        <v>20557</v>
      </c>
      <c r="S24" s="8">
        <v>21866</v>
      </c>
      <c r="T24" s="27">
        <f t="shared" si="4"/>
        <v>153.18868367190092</v>
      </c>
      <c r="U24" s="27">
        <f t="shared" si="5"/>
        <v>85.0558346614459</v>
      </c>
      <c r="V24" s="27">
        <f t="shared" si="6"/>
        <v>68.132849010455004</v>
      </c>
    </row>
    <row r="25" spans="1:22" s="8" customFormat="1" x14ac:dyDescent="0.25">
      <c r="A25" s="31" t="s">
        <v>3619</v>
      </c>
      <c r="B25" s="31" t="s">
        <v>2058</v>
      </c>
      <c r="C25" s="31" t="s">
        <v>1987</v>
      </c>
      <c r="D25" s="31" t="s">
        <v>1946</v>
      </c>
      <c r="E25" s="31" t="s">
        <v>184</v>
      </c>
      <c r="F25" s="31" t="s">
        <v>311</v>
      </c>
      <c r="H25" s="21">
        <f t="shared" si="0"/>
        <v>0.83287726765987635</v>
      </c>
      <c r="I25" s="21">
        <f t="shared" si="1"/>
        <v>1.9863867967397926</v>
      </c>
      <c r="J25" s="8">
        <v>205450</v>
      </c>
      <c r="K25" s="8">
        <v>103429</v>
      </c>
      <c r="L25" s="8">
        <v>143246</v>
      </c>
      <c r="M25" s="27">
        <f t="shared" si="2"/>
        <v>217.08235816211703</v>
      </c>
      <c r="N25" s="8">
        <v>205450</v>
      </c>
      <c r="O25" s="34">
        <v>946415</v>
      </c>
      <c r="P25" s="8">
        <v>4840</v>
      </c>
      <c r="Q25" s="21">
        <f t="shared" si="3"/>
        <v>0.85131123206333503</v>
      </c>
      <c r="R25" s="8">
        <v>6882</v>
      </c>
      <c r="S25" s="8">
        <v>8084</v>
      </c>
      <c r="T25" s="27">
        <f t="shared" si="4"/>
        <v>260.64147334942913</v>
      </c>
      <c r="U25" s="27">
        <f t="shared" si="5"/>
        <v>109.28503880433003</v>
      </c>
      <c r="V25" s="27">
        <f t="shared" si="6"/>
        <v>151.35643454509915</v>
      </c>
    </row>
    <row r="26" spans="1:22" s="8" customFormat="1" x14ac:dyDescent="0.25">
      <c r="A26" s="31" t="s">
        <v>3619</v>
      </c>
      <c r="B26" s="31" t="s">
        <v>2058</v>
      </c>
      <c r="C26" s="31" t="s">
        <v>1987</v>
      </c>
      <c r="D26" s="31" t="s">
        <v>1946</v>
      </c>
      <c r="E26" s="31" t="s">
        <v>2090</v>
      </c>
      <c r="F26" s="31" t="s">
        <v>2092</v>
      </c>
      <c r="H26" s="21">
        <f t="shared" si="0"/>
        <v>1.6397408254862271</v>
      </c>
      <c r="I26" s="21">
        <f t="shared" si="1"/>
        <v>2.4390319730340022</v>
      </c>
      <c r="J26" s="8">
        <v>447177</v>
      </c>
      <c r="K26" s="8">
        <v>183342</v>
      </c>
      <c r="L26" s="8">
        <v>89370</v>
      </c>
      <c r="M26" s="27">
        <f t="shared" si="2"/>
        <v>251.87607195059101</v>
      </c>
      <c r="N26" s="8">
        <v>447177</v>
      </c>
      <c r="O26" s="34">
        <v>1775385</v>
      </c>
      <c r="P26" s="8">
        <v>4116</v>
      </c>
      <c r="Q26" s="21">
        <f t="shared" si="3"/>
        <v>0.81922640438812178</v>
      </c>
      <c r="R26" s="8">
        <v>17325</v>
      </c>
      <c r="S26" s="8">
        <v>21148</v>
      </c>
      <c r="T26" s="27">
        <f t="shared" si="4"/>
        <v>153.60724575232979</v>
      </c>
      <c r="U26" s="27">
        <f t="shared" si="5"/>
        <v>103.26886844261949</v>
      </c>
      <c r="V26" s="27">
        <f t="shared" si="6"/>
        <v>50.338377309710289</v>
      </c>
    </row>
    <row r="27" spans="1:22" s="8" customFormat="1" x14ac:dyDescent="0.25">
      <c r="A27" s="31" t="s">
        <v>3619</v>
      </c>
      <c r="B27" s="31" t="s">
        <v>2058</v>
      </c>
      <c r="C27" s="31" t="s">
        <v>1987</v>
      </c>
      <c r="D27" s="31" t="s">
        <v>1946</v>
      </c>
      <c r="E27" s="31" t="s">
        <v>2093</v>
      </c>
      <c r="F27" s="31" t="s">
        <v>2095</v>
      </c>
      <c r="H27" s="21">
        <f t="shared" si="0"/>
        <v>1.1664234895436367</v>
      </c>
      <c r="I27" s="21">
        <f t="shared" si="1"/>
        <v>2.433795378910637</v>
      </c>
      <c r="J27" s="8">
        <v>1536511</v>
      </c>
      <c r="K27" s="8">
        <v>631323</v>
      </c>
      <c r="L27" s="8">
        <v>685961</v>
      </c>
      <c r="M27" s="27">
        <f t="shared" si="2"/>
        <v>113.98362460583573</v>
      </c>
      <c r="N27" s="8">
        <v>1536511</v>
      </c>
      <c r="O27" s="34">
        <v>13480103</v>
      </c>
      <c r="P27" s="8">
        <v>2177</v>
      </c>
      <c r="Q27" s="21">
        <f t="shared" si="3"/>
        <v>0.99839309787004582</v>
      </c>
      <c r="R27" s="8">
        <v>92576</v>
      </c>
      <c r="S27" s="8">
        <v>92725</v>
      </c>
      <c r="T27" s="27">
        <f t="shared" si="4"/>
        <v>97.720618306848252</v>
      </c>
      <c r="U27" s="27">
        <f t="shared" si="5"/>
        <v>46.8336925912213</v>
      </c>
      <c r="V27" s="27">
        <f t="shared" si="6"/>
        <v>50.886925715626951</v>
      </c>
    </row>
    <row r="28" spans="1:22" s="8" customFormat="1" x14ac:dyDescent="0.25">
      <c r="A28" s="31" t="s">
        <v>3619</v>
      </c>
      <c r="B28" s="31" t="s">
        <v>2058</v>
      </c>
      <c r="C28" s="31" t="s">
        <v>1987</v>
      </c>
      <c r="D28" s="31" t="s">
        <v>1946</v>
      </c>
      <c r="E28" s="31" t="s">
        <v>2096</v>
      </c>
      <c r="F28" s="31" t="s">
        <v>2098</v>
      </c>
      <c r="H28" s="21">
        <f t="shared" si="0"/>
        <v>1.8924976942732299</v>
      </c>
      <c r="I28" s="21">
        <f t="shared" si="1"/>
        <v>5.204719498250113</v>
      </c>
      <c r="J28" s="8">
        <v>751015</v>
      </c>
      <c r="K28" s="8">
        <v>144295</v>
      </c>
      <c r="L28" s="8">
        <v>252543</v>
      </c>
      <c r="M28" s="27">
        <f t="shared" si="2"/>
        <v>209.11349066929739</v>
      </c>
      <c r="N28" s="8">
        <v>751015</v>
      </c>
      <c r="O28" s="34">
        <v>3591423</v>
      </c>
      <c r="P28" s="8">
        <v>3845</v>
      </c>
      <c r="Q28" s="21">
        <f t="shared" si="3"/>
        <v>0.93402539246367966</v>
      </c>
      <c r="R28" s="8">
        <v>36710</v>
      </c>
      <c r="S28" s="8">
        <v>39303</v>
      </c>
      <c r="T28" s="27">
        <f t="shared" si="4"/>
        <v>110.49603458016502</v>
      </c>
      <c r="U28" s="27">
        <f t="shared" si="5"/>
        <v>40.177667737829822</v>
      </c>
      <c r="V28" s="27">
        <f t="shared" si="6"/>
        <v>70.318366842335195</v>
      </c>
    </row>
    <row r="29" spans="1:22" s="8" customFormat="1" x14ac:dyDescent="0.25">
      <c r="A29" s="31" t="s">
        <v>3619</v>
      </c>
      <c r="B29" s="31" t="s">
        <v>2058</v>
      </c>
      <c r="C29" s="31" t="s">
        <v>1987</v>
      </c>
      <c r="D29" s="31" t="s">
        <v>1946</v>
      </c>
      <c r="E29" s="31" t="s">
        <v>1974</v>
      </c>
      <c r="F29" s="31" t="s">
        <v>1759</v>
      </c>
      <c r="H29" s="21">
        <f t="shared" si="0"/>
        <v>0.81378029061001123</v>
      </c>
      <c r="I29" s="21">
        <f t="shared" si="1"/>
        <v>2.4457039996911436</v>
      </c>
      <c r="J29" s="8">
        <v>1013578</v>
      </c>
      <c r="K29" s="8">
        <v>414432</v>
      </c>
      <c r="L29" s="8">
        <v>831086</v>
      </c>
      <c r="M29" s="27">
        <f t="shared" si="2"/>
        <v>130.39274333710267</v>
      </c>
      <c r="N29" s="8">
        <v>1013578</v>
      </c>
      <c r="O29" s="34">
        <v>7773270</v>
      </c>
      <c r="P29" s="8">
        <v>2298</v>
      </c>
      <c r="Q29" s="21">
        <f t="shared" si="3"/>
        <v>0.99619221120535184</v>
      </c>
      <c r="R29" s="8">
        <v>66713</v>
      </c>
      <c r="S29" s="8">
        <v>66968</v>
      </c>
      <c r="T29" s="27">
        <f t="shared" si="4"/>
        <v>160.23089381946079</v>
      </c>
      <c r="U29" s="27">
        <f t="shared" si="5"/>
        <v>53.315014144626396</v>
      </c>
      <c r="V29" s="27">
        <f t="shared" si="6"/>
        <v>106.9158796748344</v>
      </c>
    </row>
    <row r="30" spans="1:22" s="8" customFormat="1" x14ac:dyDescent="0.25">
      <c r="A30" s="31" t="s">
        <v>3619</v>
      </c>
      <c r="B30" s="31" t="s">
        <v>2058</v>
      </c>
      <c r="C30" s="31" t="s">
        <v>1987</v>
      </c>
      <c r="D30" s="31" t="s">
        <v>1946</v>
      </c>
      <c r="E30" s="31" t="s">
        <v>2104</v>
      </c>
      <c r="F30" s="31" t="s">
        <v>2106</v>
      </c>
      <c r="H30" s="21">
        <f t="shared" si="0"/>
        <v>1.1065942079657953</v>
      </c>
      <c r="I30" s="21">
        <f t="shared" si="1"/>
        <v>1.9657403463940943</v>
      </c>
      <c r="J30" s="8">
        <v>553867</v>
      </c>
      <c r="K30" s="8">
        <v>281760</v>
      </c>
      <c r="L30" s="8">
        <v>218755</v>
      </c>
      <c r="M30" s="27">
        <f t="shared" si="2"/>
        <v>129.84452190620959</v>
      </c>
      <c r="N30" s="8">
        <v>553867</v>
      </c>
      <c r="O30" s="34">
        <v>4265617</v>
      </c>
      <c r="P30" s="8">
        <v>2461</v>
      </c>
      <c r="Q30" s="21">
        <f t="shared" si="3"/>
        <v>0.99040865833177827</v>
      </c>
      <c r="R30" s="8">
        <v>53076</v>
      </c>
      <c r="S30" s="8">
        <v>53590</v>
      </c>
      <c r="T30" s="27">
        <f t="shared" si="4"/>
        <v>117.3370698775816</v>
      </c>
      <c r="U30" s="27">
        <f t="shared" si="5"/>
        <v>66.053750254652499</v>
      </c>
      <c r="V30" s="27">
        <f t="shared" si="6"/>
        <v>51.283319622929106</v>
      </c>
    </row>
    <row r="31" spans="1:22" s="8" customFormat="1" x14ac:dyDescent="0.25">
      <c r="A31" s="31" t="s">
        <v>3619</v>
      </c>
      <c r="B31" s="31" t="s">
        <v>2058</v>
      </c>
      <c r="C31" s="31" t="s">
        <v>1987</v>
      </c>
      <c r="D31" s="31" t="s">
        <v>1946</v>
      </c>
      <c r="E31" s="31" t="s">
        <v>2107</v>
      </c>
      <c r="F31" s="31" t="s">
        <v>596</v>
      </c>
      <c r="H31" s="21">
        <f t="shared" si="0"/>
        <v>0.40905012843759442</v>
      </c>
      <c r="I31" s="21">
        <f t="shared" si="1"/>
        <v>0.87206926058287615</v>
      </c>
      <c r="J31" s="8">
        <v>86627</v>
      </c>
      <c r="K31" s="8">
        <v>99335</v>
      </c>
      <c r="L31" s="8">
        <v>112441</v>
      </c>
      <c r="M31" s="27">
        <f t="shared" si="2"/>
        <v>169.20757016702575</v>
      </c>
      <c r="N31" s="8">
        <v>86627</v>
      </c>
      <c r="O31" s="34">
        <v>511957</v>
      </c>
      <c r="P31" s="8">
        <v>3200</v>
      </c>
      <c r="Q31" s="21">
        <f t="shared" si="3"/>
        <v>0.72616081540203847</v>
      </c>
      <c r="R31" s="8">
        <v>6412</v>
      </c>
      <c r="S31" s="8">
        <v>8830</v>
      </c>
      <c r="T31" s="27">
        <f t="shared" si="4"/>
        <v>413.65974095480675</v>
      </c>
      <c r="U31" s="27">
        <f t="shared" si="5"/>
        <v>194.02996736054004</v>
      </c>
      <c r="V31" s="27">
        <f t="shared" si="6"/>
        <v>219.62977359426671</v>
      </c>
    </row>
    <row r="32" spans="1:22" s="8" customFormat="1" x14ac:dyDescent="0.25">
      <c r="A32" s="31" t="s">
        <v>3619</v>
      </c>
      <c r="B32" s="31" t="s">
        <v>2058</v>
      </c>
      <c r="C32" s="31" t="s">
        <v>1987</v>
      </c>
      <c r="D32" s="31" t="s">
        <v>1946</v>
      </c>
      <c r="E32" s="31" t="s">
        <v>1179</v>
      </c>
      <c r="F32" s="31" t="s">
        <v>1906</v>
      </c>
      <c r="H32" s="21">
        <f t="shared" si="0"/>
        <v>0.28327203337286228</v>
      </c>
      <c r="I32" s="21">
        <f t="shared" si="1"/>
        <v>0.44887252470525391</v>
      </c>
      <c r="J32" s="8">
        <v>47058</v>
      </c>
      <c r="K32" s="8">
        <v>104836</v>
      </c>
      <c r="L32" s="8">
        <v>61287</v>
      </c>
      <c r="M32" s="27">
        <f t="shared" si="2"/>
        <v>178.09888579387186</v>
      </c>
      <c r="N32" s="8">
        <v>47058</v>
      </c>
      <c r="O32" s="34">
        <v>264224</v>
      </c>
      <c r="P32" s="8">
        <v>3780</v>
      </c>
      <c r="Q32" s="21">
        <f t="shared" si="3"/>
        <v>0.40828556539864513</v>
      </c>
      <c r="R32" s="8">
        <v>3134</v>
      </c>
      <c r="S32" s="8">
        <v>7676</v>
      </c>
      <c r="T32" s="27">
        <f t="shared" si="4"/>
        <v>628.72032820637037</v>
      </c>
      <c r="U32" s="27">
        <f t="shared" si="5"/>
        <v>396.769407775221</v>
      </c>
      <c r="V32" s="27">
        <f t="shared" si="6"/>
        <v>231.95092043114934</v>
      </c>
    </row>
    <row r="33" spans="1:22" s="8" customFormat="1" x14ac:dyDescent="0.25">
      <c r="A33" s="31" t="s">
        <v>3619</v>
      </c>
      <c r="B33" s="31" t="s">
        <v>2058</v>
      </c>
      <c r="C33" s="31" t="s">
        <v>1987</v>
      </c>
      <c r="D33" s="31" t="s">
        <v>1946</v>
      </c>
      <c r="E33" s="31" t="s">
        <v>2110</v>
      </c>
      <c r="F33" s="31" t="s">
        <v>2111</v>
      </c>
      <c r="H33" s="21">
        <f t="shared" si="0"/>
        <v>0.66158594672865145</v>
      </c>
      <c r="I33" s="21">
        <f t="shared" si="1"/>
        <v>2.3212640534791857</v>
      </c>
      <c r="J33" s="8">
        <v>190982</v>
      </c>
      <c r="K33" s="8">
        <v>82275</v>
      </c>
      <c r="L33" s="8">
        <v>206398</v>
      </c>
      <c r="M33" s="27">
        <f t="shared" si="2"/>
        <v>227.57626310772164</v>
      </c>
      <c r="N33" s="8">
        <v>190982</v>
      </c>
      <c r="O33" s="34">
        <v>839200</v>
      </c>
      <c r="P33" s="8">
        <v>4662</v>
      </c>
      <c r="Q33" s="21">
        <f t="shared" si="3"/>
        <v>0.96550636239352194</v>
      </c>
      <c r="R33" s="8">
        <v>9181</v>
      </c>
      <c r="S33" s="8">
        <v>9509</v>
      </c>
      <c r="T33" s="27">
        <f t="shared" si="4"/>
        <v>343.98593898951384</v>
      </c>
      <c r="U33" s="27">
        <f t="shared" si="5"/>
        <v>98.039799809342227</v>
      </c>
      <c r="V33" s="27">
        <f t="shared" si="6"/>
        <v>245.9461391801716</v>
      </c>
    </row>
    <row r="34" spans="1:22" s="8" customFormat="1" x14ac:dyDescent="0.25">
      <c r="A34" s="31" t="s">
        <v>3619</v>
      </c>
      <c r="B34" s="31" t="s">
        <v>2058</v>
      </c>
      <c r="C34" s="31" t="s">
        <v>1987</v>
      </c>
      <c r="D34" s="31" t="s">
        <v>1946</v>
      </c>
      <c r="E34" s="31" t="s">
        <v>264</v>
      </c>
      <c r="F34" s="31" t="s">
        <v>2115</v>
      </c>
      <c r="H34" s="21">
        <f t="shared" si="0"/>
        <v>0.51950032395189705</v>
      </c>
      <c r="I34" s="21">
        <f t="shared" si="1"/>
        <v>1.1300185618039325</v>
      </c>
      <c r="J34" s="8">
        <v>65749</v>
      </c>
      <c r="K34" s="8">
        <v>58184</v>
      </c>
      <c r="L34" s="8">
        <v>68378</v>
      </c>
      <c r="M34" s="27">
        <f t="shared" si="2"/>
        <v>135.84447998148767</v>
      </c>
      <c r="N34" s="8">
        <v>65749</v>
      </c>
      <c r="O34" s="34">
        <v>484002</v>
      </c>
      <c r="P34" s="8">
        <v>2730</v>
      </c>
      <c r="Q34" s="21">
        <f t="shared" si="3"/>
        <v>0.87317535545023695</v>
      </c>
      <c r="R34" s="8">
        <v>4606</v>
      </c>
      <c r="S34" s="8">
        <v>5275</v>
      </c>
      <c r="T34" s="27">
        <f t="shared" si="4"/>
        <v>261.4906549972934</v>
      </c>
      <c r="U34" s="27">
        <f t="shared" si="5"/>
        <v>120.21437927942446</v>
      </c>
      <c r="V34" s="27">
        <f t="shared" si="6"/>
        <v>141.27627571786894</v>
      </c>
    </row>
    <row r="35" spans="1:22" s="8" customFormat="1" x14ac:dyDescent="0.25">
      <c r="A35" s="31" t="s">
        <v>3619</v>
      </c>
      <c r="B35" s="31" t="s">
        <v>2058</v>
      </c>
      <c r="C35" s="31" t="s">
        <v>1987</v>
      </c>
      <c r="D35" s="31" t="s">
        <v>1946</v>
      </c>
      <c r="E35" s="31" t="s">
        <v>2117</v>
      </c>
      <c r="F35" s="31" t="s">
        <v>1804</v>
      </c>
      <c r="H35" s="21">
        <f t="shared" si="0"/>
        <v>0.9922401379170469</v>
      </c>
      <c r="I35" s="21">
        <f t="shared" si="1"/>
        <v>2.0862074847337357</v>
      </c>
      <c r="J35" s="8">
        <v>244612</v>
      </c>
      <c r="K35" s="8">
        <v>117252</v>
      </c>
      <c r="L35" s="8">
        <v>129273</v>
      </c>
      <c r="M35" s="27">
        <f t="shared" si="2"/>
        <v>199.92088555867218</v>
      </c>
      <c r="N35" s="8">
        <v>244612</v>
      </c>
      <c r="O35" s="34">
        <v>1223544</v>
      </c>
      <c r="P35" s="8">
        <v>3990</v>
      </c>
      <c r="Q35" s="21">
        <f t="shared" si="3"/>
        <v>0.90739054290718035</v>
      </c>
      <c r="R35" s="8">
        <v>12953</v>
      </c>
      <c r="S35" s="8">
        <v>14275</v>
      </c>
      <c r="T35" s="27">
        <f t="shared" si="4"/>
        <v>201.48437653243366</v>
      </c>
      <c r="U35" s="27">
        <f t="shared" si="5"/>
        <v>95.829818952158647</v>
      </c>
      <c r="V35" s="27">
        <f t="shared" si="6"/>
        <v>105.65455758027501</v>
      </c>
    </row>
    <row r="36" spans="1:22" s="8" customFormat="1" x14ac:dyDescent="0.25">
      <c r="A36" s="31" t="s">
        <v>3619</v>
      </c>
      <c r="B36" s="31" t="s">
        <v>2058</v>
      </c>
      <c r="C36" s="31" t="s">
        <v>1987</v>
      </c>
      <c r="D36" s="31" t="s">
        <v>1946</v>
      </c>
      <c r="E36" s="31" t="s">
        <v>934</v>
      </c>
      <c r="F36" s="31" t="s">
        <v>2121</v>
      </c>
      <c r="H36" s="21">
        <f t="shared" si="0"/>
        <v>1</v>
      </c>
      <c r="I36" s="21">
        <f t="shared" si="1"/>
        <v>1.1363765932320724</v>
      </c>
      <c r="J36" s="8">
        <v>55812</v>
      </c>
      <c r="K36" s="8">
        <v>49114</v>
      </c>
      <c r="L36" s="8">
        <v>6698</v>
      </c>
      <c r="M36" s="27">
        <f t="shared" si="2"/>
        <v>179.29089314568589</v>
      </c>
      <c r="N36" s="8">
        <v>55812</v>
      </c>
      <c r="O36" s="34">
        <v>311293</v>
      </c>
      <c r="P36" s="8">
        <v>3700</v>
      </c>
      <c r="Q36" s="21">
        <f t="shared" si="3"/>
        <v>0.86293273290177319</v>
      </c>
      <c r="R36" s="8">
        <v>3066</v>
      </c>
      <c r="S36" s="8">
        <v>3553</v>
      </c>
      <c r="T36" s="27">
        <f t="shared" si="4"/>
        <v>179.29089314568589</v>
      </c>
      <c r="U36" s="27">
        <f t="shared" si="5"/>
        <v>157.77418701994583</v>
      </c>
      <c r="V36" s="27">
        <f t="shared" si="6"/>
        <v>21.516706125740058</v>
      </c>
    </row>
    <row r="37" spans="1:22" s="8" customFormat="1" x14ac:dyDescent="0.25">
      <c r="A37" s="31" t="s">
        <v>3619</v>
      </c>
      <c r="B37" s="31" t="s">
        <v>2058</v>
      </c>
      <c r="C37" s="31" t="s">
        <v>1987</v>
      </c>
      <c r="D37" s="31" t="s">
        <v>1946</v>
      </c>
      <c r="E37" s="31" t="s">
        <v>2053</v>
      </c>
      <c r="F37" s="31" t="s">
        <v>2123</v>
      </c>
      <c r="H37" s="21">
        <f t="shared" si="0"/>
        <v>0.92030345365021904</v>
      </c>
      <c r="I37" s="21">
        <f t="shared" si="1"/>
        <v>1.6114379847221412</v>
      </c>
      <c r="J37" s="8">
        <v>552691</v>
      </c>
      <c r="K37" s="8">
        <v>342980</v>
      </c>
      <c r="L37" s="8">
        <v>257573</v>
      </c>
      <c r="M37" s="27">
        <f t="shared" si="2"/>
        <v>157.3857759897212</v>
      </c>
      <c r="N37" s="8">
        <v>552691</v>
      </c>
      <c r="O37" s="34">
        <v>3511696</v>
      </c>
      <c r="P37" s="8">
        <v>3063</v>
      </c>
      <c r="Q37" s="21">
        <f t="shared" si="3"/>
        <v>0.99627810803825279</v>
      </c>
      <c r="R37" s="8">
        <v>38546</v>
      </c>
      <c r="S37" s="8">
        <v>38690</v>
      </c>
      <c r="T37" s="27">
        <f t="shared" si="4"/>
        <v>171.01508786637567</v>
      </c>
      <c r="U37" s="27">
        <f t="shared" si="5"/>
        <v>97.667907472628613</v>
      </c>
      <c r="V37" s="27">
        <f t="shared" si="6"/>
        <v>73.347180393747067</v>
      </c>
    </row>
    <row r="38" spans="1:22" s="8" customFormat="1" x14ac:dyDescent="0.25">
      <c r="A38" s="31" t="s">
        <v>3619</v>
      </c>
      <c r="B38" s="31" t="s">
        <v>2058</v>
      </c>
      <c r="C38" s="31" t="s">
        <v>1987</v>
      </c>
      <c r="D38" s="31" t="s">
        <v>1946</v>
      </c>
      <c r="E38" s="31" t="s">
        <v>2124</v>
      </c>
      <c r="F38" s="31" t="s">
        <v>1511</v>
      </c>
      <c r="H38" s="21">
        <f t="shared" si="0"/>
        <v>1.1994299298696596</v>
      </c>
      <c r="I38" s="21">
        <f t="shared" si="1"/>
        <v>2.1096671335039305</v>
      </c>
      <c r="J38" s="8">
        <v>2928353</v>
      </c>
      <c r="K38" s="8">
        <v>1388064</v>
      </c>
      <c r="L38" s="8">
        <v>1053390</v>
      </c>
      <c r="M38" s="27">
        <f t="shared" si="2"/>
        <v>187.1979814716795</v>
      </c>
      <c r="N38" s="8">
        <v>2928353</v>
      </c>
      <c r="O38" s="34">
        <v>15643080</v>
      </c>
      <c r="P38" s="8">
        <v>3004</v>
      </c>
      <c r="Q38" s="21">
        <f t="shared" si="3"/>
        <v>0.91878096484233907</v>
      </c>
      <c r="R38" s="8">
        <v>134821</v>
      </c>
      <c r="S38" s="8">
        <v>146739</v>
      </c>
      <c r="T38" s="27">
        <f t="shared" si="4"/>
        <v>156.07246143342616</v>
      </c>
      <c r="U38" s="27">
        <f t="shared" si="5"/>
        <v>88.733420784142254</v>
      </c>
      <c r="V38" s="27">
        <f t="shared" si="6"/>
        <v>67.339040649283902</v>
      </c>
    </row>
    <row r="39" spans="1:22" s="8" customFormat="1" x14ac:dyDescent="0.25">
      <c r="A39" s="31" t="s">
        <v>3619</v>
      </c>
      <c r="B39" s="31" t="s">
        <v>2058</v>
      </c>
      <c r="C39" s="31" t="s">
        <v>1987</v>
      </c>
      <c r="D39" s="31" t="s">
        <v>1946</v>
      </c>
      <c r="E39" s="31" t="s">
        <v>2126</v>
      </c>
      <c r="F39" s="31" t="s">
        <v>2128</v>
      </c>
      <c r="H39" s="21">
        <f t="shared" si="0"/>
        <v>1.1652722495567533</v>
      </c>
      <c r="I39" s="21">
        <f t="shared" si="1"/>
        <v>2.0739989734685991</v>
      </c>
      <c r="J39" s="8">
        <v>327304</v>
      </c>
      <c r="K39" s="8">
        <v>157813</v>
      </c>
      <c r="L39" s="8">
        <v>123069</v>
      </c>
      <c r="M39" s="27">
        <f t="shared" si="2"/>
        <v>219.39838788061601</v>
      </c>
      <c r="N39" s="8">
        <v>327304</v>
      </c>
      <c r="O39" s="34">
        <v>1491825</v>
      </c>
      <c r="P39" s="8">
        <v>3861</v>
      </c>
      <c r="Q39" s="21">
        <f t="shared" si="3"/>
        <v>0.89337040003769497</v>
      </c>
      <c r="R39" s="8">
        <v>18960</v>
      </c>
      <c r="S39" s="8">
        <v>21223</v>
      </c>
      <c r="T39" s="27">
        <f t="shared" si="4"/>
        <v>188.28079701037319</v>
      </c>
      <c r="U39" s="27">
        <f t="shared" si="5"/>
        <v>105.78519598478374</v>
      </c>
      <c r="V39" s="27">
        <f t="shared" si="6"/>
        <v>82.495601025589465</v>
      </c>
    </row>
    <row r="40" spans="1:22" s="8" customFormat="1" x14ac:dyDescent="0.25">
      <c r="A40" s="31" t="s">
        <v>3619</v>
      </c>
      <c r="B40" s="31" t="s">
        <v>2058</v>
      </c>
      <c r="C40" s="31" t="s">
        <v>1987</v>
      </c>
      <c r="D40" s="31" t="s">
        <v>1946</v>
      </c>
      <c r="E40" s="31" t="s">
        <v>1609</v>
      </c>
      <c r="F40" s="31" t="s">
        <v>2129</v>
      </c>
      <c r="H40" s="21">
        <f t="shared" si="0"/>
        <v>0.97995609306192433</v>
      </c>
      <c r="I40" s="21">
        <f t="shared" si="1"/>
        <v>1.6211720714331765</v>
      </c>
      <c r="J40" s="8">
        <v>377190</v>
      </c>
      <c r="K40" s="8">
        <v>232665</v>
      </c>
      <c r="L40" s="8">
        <v>152240</v>
      </c>
      <c r="M40" s="27">
        <f t="shared" si="2"/>
        <v>202.80002645287865</v>
      </c>
      <c r="N40" s="8">
        <v>377190</v>
      </c>
      <c r="O40" s="34">
        <v>1859911</v>
      </c>
      <c r="P40" s="8">
        <v>2604</v>
      </c>
      <c r="Q40" s="21">
        <f t="shared" si="3"/>
        <v>0.84202101050525258</v>
      </c>
      <c r="R40" s="8">
        <v>16832</v>
      </c>
      <c r="S40" s="8">
        <v>19990</v>
      </c>
      <c r="T40" s="27">
        <f t="shared" si="4"/>
        <v>206.94807439710826</v>
      </c>
      <c r="U40" s="27">
        <f t="shared" si="5"/>
        <v>125.09469539133862</v>
      </c>
      <c r="V40" s="27">
        <f t="shared" si="6"/>
        <v>81.853379005769625</v>
      </c>
    </row>
    <row r="41" spans="1:22" s="8" customFormat="1" x14ac:dyDescent="0.25">
      <c r="A41" s="31" t="s">
        <v>3619</v>
      </c>
      <c r="B41" s="31" t="s">
        <v>2058</v>
      </c>
      <c r="C41" s="31" t="s">
        <v>1987</v>
      </c>
      <c r="D41" s="31" t="s">
        <v>1946</v>
      </c>
      <c r="E41" s="31" t="s">
        <v>2131</v>
      </c>
      <c r="F41" s="31" t="s">
        <v>2133</v>
      </c>
      <c r="H41" s="21">
        <f t="shared" si="0"/>
        <v>0.95495171035030213</v>
      </c>
      <c r="I41" s="21">
        <f t="shared" si="1"/>
        <v>2.269861837028841</v>
      </c>
      <c r="J41" s="8">
        <v>779550</v>
      </c>
      <c r="K41" s="8">
        <v>343435</v>
      </c>
      <c r="L41" s="8">
        <v>472889</v>
      </c>
      <c r="M41" s="27">
        <f t="shared" si="2"/>
        <v>213.64318149242459</v>
      </c>
      <c r="N41" s="8">
        <v>779550</v>
      </c>
      <c r="O41" s="34">
        <v>3648841</v>
      </c>
      <c r="P41" s="8">
        <v>3861</v>
      </c>
      <c r="Q41" s="21">
        <f t="shared" si="3"/>
        <v>0.83084051568914608</v>
      </c>
      <c r="R41" s="8">
        <v>34607</v>
      </c>
      <c r="S41" s="8">
        <v>41653</v>
      </c>
      <c r="T41" s="27">
        <f t="shared" si="4"/>
        <v>223.72145018103009</v>
      </c>
      <c r="U41" s="27">
        <f t="shared" si="5"/>
        <v>94.121667674749318</v>
      </c>
      <c r="V41" s="27">
        <f t="shared" si="6"/>
        <v>129.59978250628077</v>
      </c>
    </row>
    <row r="42" spans="1:22" s="8" customFormat="1" x14ac:dyDescent="0.25">
      <c r="A42" s="31" t="s">
        <v>3619</v>
      </c>
      <c r="B42" s="31" t="s">
        <v>2058</v>
      </c>
      <c r="C42" s="31" t="s">
        <v>1987</v>
      </c>
      <c r="D42" s="31" t="s">
        <v>1946</v>
      </c>
      <c r="E42" s="31" t="s">
        <v>2134</v>
      </c>
      <c r="F42" s="31" t="s">
        <v>1509</v>
      </c>
      <c r="H42" s="21">
        <f t="shared" si="0"/>
        <v>0.79494821748388256</v>
      </c>
      <c r="I42" s="21">
        <f t="shared" si="1"/>
        <v>1.3833081800384075</v>
      </c>
      <c r="J42" s="8">
        <v>296057</v>
      </c>
      <c r="K42" s="8">
        <v>214021</v>
      </c>
      <c r="L42" s="8">
        <v>158402</v>
      </c>
      <c r="M42" s="27">
        <f t="shared" si="2"/>
        <v>162.81754307234746</v>
      </c>
      <c r="N42" s="8">
        <v>296057</v>
      </c>
      <c r="O42" s="34">
        <v>1818336</v>
      </c>
      <c r="P42" s="8">
        <v>2983</v>
      </c>
      <c r="Q42" s="21">
        <f t="shared" si="3"/>
        <v>0.79148057638830371</v>
      </c>
      <c r="R42" s="8">
        <v>18785</v>
      </c>
      <c r="S42" s="8">
        <v>23734</v>
      </c>
      <c r="T42" s="27">
        <f t="shared" si="4"/>
        <v>204.81528166411488</v>
      </c>
      <c r="U42" s="27">
        <f t="shared" si="5"/>
        <v>117.70156890695669</v>
      </c>
      <c r="V42" s="27">
        <f t="shared" si="6"/>
        <v>87.113712757158197</v>
      </c>
    </row>
    <row r="43" spans="1:22" s="8" customFormat="1" x14ac:dyDescent="0.25">
      <c r="A43" s="31" t="s">
        <v>3619</v>
      </c>
      <c r="B43" s="31" t="s">
        <v>2058</v>
      </c>
      <c r="C43" s="31" t="s">
        <v>1987</v>
      </c>
      <c r="D43" s="31" t="s">
        <v>1946</v>
      </c>
      <c r="E43" s="31" t="s">
        <v>2137</v>
      </c>
      <c r="F43" s="31" t="s">
        <v>1692</v>
      </c>
      <c r="H43" s="21">
        <f t="shared" si="0"/>
        <v>1.0613114236823262</v>
      </c>
      <c r="I43" s="21">
        <f t="shared" si="1"/>
        <v>1.5012274045971881</v>
      </c>
      <c r="J43" s="8">
        <v>87451</v>
      </c>
      <c r="K43" s="8">
        <v>58253</v>
      </c>
      <c r="L43" s="8">
        <v>24146</v>
      </c>
      <c r="M43" s="27">
        <f t="shared" si="2"/>
        <v>188.87660203107518</v>
      </c>
      <c r="N43" s="8">
        <v>87451</v>
      </c>
      <c r="O43" s="34">
        <v>463006</v>
      </c>
      <c r="P43" s="8">
        <v>3465</v>
      </c>
      <c r="Q43" s="21">
        <f t="shared" si="3"/>
        <v>0.73405114401076721</v>
      </c>
      <c r="R43" s="8">
        <v>5454</v>
      </c>
      <c r="S43" s="8">
        <v>7430</v>
      </c>
      <c r="T43" s="27">
        <f t="shared" si="4"/>
        <v>177.96529634605167</v>
      </c>
      <c r="U43" s="27">
        <f t="shared" si="5"/>
        <v>125.8147842576554</v>
      </c>
      <c r="V43" s="27">
        <f t="shared" si="6"/>
        <v>52.150512088396262</v>
      </c>
    </row>
    <row r="44" spans="1:22" s="8" customFormat="1" x14ac:dyDescent="0.25">
      <c r="A44" s="31" t="s">
        <v>3619</v>
      </c>
      <c r="B44" s="31" t="s">
        <v>2058</v>
      </c>
      <c r="C44" s="31" t="s">
        <v>1987</v>
      </c>
      <c r="D44" s="31" t="s">
        <v>1946</v>
      </c>
      <c r="E44" s="31" t="s">
        <v>2138</v>
      </c>
      <c r="F44" s="31" t="s">
        <v>2140</v>
      </c>
      <c r="H44" s="21">
        <f t="shared" si="0"/>
        <v>0.82352750966031274</v>
      </c>
      <c r="I44" s="21">
        <f t="shared" si="1"/>
        <v>1.613174980205859</v>
      </c>
      <c r="J44" s="8">
        <v>101872</v>
      </c>
      <c r="K44" s="8">
        <v>63150</v>
      </c>
      <c r="L44" s="8">
        <v>60552</v>
      </c>
      <c r="M44" s="27">
        <f t="shared" si="2"/>
        <v>199.05039176224622</v>
      </c>
      <c r="N44" s="8">
        <v>101872</v>
      </c>
      <c r="O44" s="34">
        <v>511790</v>
      </c>
      <c r="P44" s="8">
        <v>3870</v>
      </c>
      <c r="Q44" s="21">
        <f t="shared" si="3"/>
        <v>0.84687672747374243</v>
      </c>
      <c r="R44" s="8">
        <v>6128</v>
      </c>
      <c r="S44" s="8">
        <v>7236</v>
      </c>
      <c r="T44" s="27">
        <f t="shared" si="4"/>
        <v>241.70460540456045</v>
      </c>
      <c r="U44" s="27">
        <f t="shared" si="5"/>
        <v>123.39045311553566</v>
      </c>
      <c r="V44" s="27">
        <f t="shared" si="6"/>
        <v>118.31415228902479</v>
      </c>
    </row>
    <row r="45" spans="1:22" s="8" customFormat="1" x14ac:dyDescent="0.25">
      <c r="A45" s="31" t="s">
        <v>3619</v>
      </c>
      <c r="B45" s="31" t="s">
        <v>2058</v>
      </c>
      <c r="C45" s="31" t="s">
        <v>1987</v>
      </c>
      <c r="D45" s="31" t="s">
        <v>1946</v>
      </c>
      <c r="E45" s="31" t="s">
        <v>2145</v>
      </c>
      <c r="F45" s="31" t="s">
        <v>2146</v>
      </c>
      <c r="H45" s="21">
        <f t="shared" si="0"/>
        <v>1.1312011371712865</v>
      </c>
      <c r="I45" s="21">
        <f t="shared" si="1"/>
        <v>1.2007906688998535</v>
      </c>
      <c r="J45" s="8">
        <v>79580</v>
      </c>
      <c r="K45" s="8">
        <v>66273</v>
      </c>
      <c r="L45" s="8">
        <v>4077</v>
      </c>
      <c r="M45" s="27">
        <f t="shared" si="2"/>
        <v>150.35519951632406</v>
      </c>
      <c r="N45" s="8">
        <v>79580</v>
      </c>
      <c r="O45" s="34">
        <v>529280</v>
      </c>
      <c r="P45" s="8">
        <v>2800</v>
      </c>
      <c r="Q45" s="21">
        <f t="shared" si="3"/>
        <v>0.76205393625715068</v>
      </c>
      <c r="R45" s="8">
        <v>5595</v>
      </c>
      <c r="S45" s="8">
        <v>7342</v>
      </c>
      <c r="T45" s="27">
        <f t="shared" si="4"/>
        <v>132.91641475211608</v>
      </c>
      <c r="U45" s="27">
        <f t="shared" si="5"/>
        <v>125.21349758162032</v>
      </c>
      <c r="V45" s="27">
        <f t="shared" si="6"/>
        <v>7.702917170495768</v>
      </c>
    </row>
    <row r="46" spans="1:22" s="8" customFormat="1" x14ac:dyDescent="0.25">
      <c r="A46" s="31" t="s">
        <v>3619</v>
      </c>
      <c r="B46" s="31" t="s">
        <v>2058</v>
      </c>
      <c r="C46" s="31" t="s">
        <v>1987</v>
      </c>
      <c r="D46" s="31" t="s">
        <v>1946</v>
      </c>
      <c r="E46" s="31" t="s">
        <v>2147</v>
      </c>
      <c r="F46" s="31" t="s">
        <v>2022</v>
      </c>
      <c r="H46" s="21">
        <f t="shared" si="0"/>
        <v>0.49032861999310245</v>
      </c>
      <c r="I46" s="21">
        <f t="shared" si="1"/>
        <v>1.5499937702466982</v>
      </c>
      <c r="J46" s="8">
        <v>49761</v>
      </c>
      <c r="K46" s="8">
        <v>32104</v>
      </c>
      <c r="L46" s="8">
        <v>69381</v>
      </c>
      <c r="M46" s="27">
        <f t="shared" si="2"/>
        <v>141.80235838571974</v>
      </c>
      <c r="N46" s="8">
        <v>49761</v>
      </c>
      <c r="O46" s="34">
        <v>350918</v>
      </c>
      <c r="P46" s="8">
        <v>2725</v>
      </c>
      <c r="Q46" s="21">
        <f t="shared" si="3"/>
        <v>0.53153586904188732</v>
      </c>
      <c r="R46" s="8">
        <v>3312</v>
      </c>
      <c r="S46" s="8">
        <v>6231</v>
      </c>
      <c r="T46" s="27">
        <f t="shared" si="4"/>
        <v>289.19861620093582</v>
      </c>
      <c r="U46" s="27">
        <f t="shared" si="5"/>
        <v>91.485760206088031</v>
      </c>
      <c r="V46" s="27">
        <f t="shared" si="6"/>
        <v>197.71285599484779</v>
      </c>
    </row>
    <row r="47" spans="1:22" s="8" customFormat="1" x14ac:dyDescent="0.25">
      <c r="A47" s="31" t="s">
        <v>3619</v>
      </c>
      <c r="B47" s="31" t="s">
        <v>2058</v>
      </c>
      <c r="C47" s="31" t="s">
        <v>1987</v>
      </c>
      <c r="D47" s="31" t="s">
        <v>1946</v>
      </c>
      <c r="E47" s="31" t="s">
        <v>660</v>
      </c>
      <c r="F47" s="31" t="s">
        <v>2148</v>
      </c>
      <c r="H47" s="21">
        <f t="shared" si="0"/>
        <v>0.20870176681966923</v>
      </c>
      <c r="I47" s="21">
        <f t="shared" si="1"/>
        <v>0.39340994249094574</v>
      </c>
      <c r="J47" s="8">
        <v>37693</v>
      </c>
      <c r="K47" s="8">
        <v>95811</v>
      </c>
      <c r="L47" s="8">
        <v>84796</v>
      </c>
      <c r="M47" s="27">
        <f t="shared" si="2"/>
        <v>72.395626261636835</v>
      </c>
      <c r="N47" s="8">
        <v>37693</v>
      </c>
      <c r="O47" s="34">
        <v>520653</v>
      </c>
      <c r="P47" s="8">
        <v>1333</v>
      </c>
      <c r="Q47" s="21">
        <f t="shared" si="3"/>
        <v>0.78982300884955747</v>
      </c>
      <c r="R47" s="8">
        <v>4641</v>
      </c>
      <c r="S47" s="8">
        <v>5876</v>
      </c>
      <c r="T47" s="27">
        <f t="shared" si="4"/>
        <v>346.88554565132631</v>
      </c>
      <c r="U47" s="27">
        <f t="shared" si="5"/>
        <v>184.0208353740399</v>
      </c>
      <c r="V47" s="27">
        <f t="shared" si="6"/>
        <v>162.86471027728641</v>
      </c>
    </row>
    <row r="48" spans="1:22" s="8" customFormat="1" x14ac:dyDescent="0.25">
      <c r="A48" s="31" t="s">
        <v>3619</v>
      </c>
      <c r="B48" s="31" t="s">
        <v>2058</v>
      </c>
      <c r="C48" s="31" t="s">
        <v>1987</v>
      </c>
      <c r="D48" s="31" t="s">
        <v>1946</v>
      </c>
      <c r="E48" s="31" t="s">
        <v>2149</v>
      </c>
      <c r="F48" s="31" t="s">
        <v>1399</v>
      </c>
      <c r="H48" s="21">
        <f t="shared" si="0"/>
        <v>0.98109493922737578</v>
      </c>
      <c r="I48" s="21">
        <f t="shared" si="1"/>
        <v>2.1951586809033889</v>
      </c>
      <c r="J48" s="8">
        <v>4354117</v>
      </c>
      <c r="K48" s="8">
        <v>1983509</v>
      </c>
      <c r="L48" s="8">
        <v>2454509</v>
      </c>
      <c r="M48" s="27">
        <f t="shared" si="2"/>
        <v>153.79364174687927</v>
      </c>
      <c r="N48" s="8">
        <v>4354117</v>
      </c>
      <c r="O48" s="34">
        <v>28311424</v>
      </c>
      <c r="P48" s="8">
        <v>2340</v>
      </c>
      <c r="Q48" s="21">
        <f t="shared" si="3"/>
        <v>0.96492616743067272</v>
      </c>
      <c r="R48" s="8">
        <v>251123</v>
      </c>
      <c r="S48" s="8">
        <v>260251</v>
      </c>
      <c r="T48" s="27">
        <f t="shared" si="4"/>
        <v>156.75714510156749</v>
      </c>
      <c r="U48" s="27">
        <f t="shared" si="5"/>
        <v>70.060375627873754</v>
      </c>
      <c r="V48" s="27">
        <f t="shared" si="6"/>
        <v>86.696769473693735</v>
      </c>
    </row>
    <row r="49" spans="1:22" s="8" customFormat="1" x14ac:dyDescent="0.25">
      <c r="A49" s="31" t="s">
        <v>3619</v>
      </c>
      <c r="B49" s="31" t="s">
        <v>2058</v>
      </c>
      <c r="C49" s="31" t="s">
        <v>1987</v>
      </c>
      <c r="D49" s="31" t="s">
        <v>1946</v>
      </c>
      <c r="E49" s="31" t="s">
        <v>2151</v>
      </c>
      <c r="F49" s="31" t="s">
        <v>2155</v>
      </c>
      <c r="H49" s="21">
        <f t="shared" si="0"/>
        <v>0.92871589467005078</v>
      </c>
      <c r="I49" s="21">
        <f t="shared" si="1"/>
        <v>1.4736410051056161</v>
      </c>
      <c r="J49" s="8">
        <v>515207</v>
      </c>
      <c r="K49" s="8">
        <v>349615</v>
      </c>
      <c r="L49" s="8">
        <v>205137</v>
      </c>
      <c r="M49" s="27">
        <f t="shared" si="2"/>
        <v>162.23144558156758</v>
      </c>
      <c r="N49" s="8">
        <v>515207</v>
      </c>
      <c r="O49" s="34">
        <v>3175753</v>
      </c>
      <c r="P49" s="8">
        <v>2940</v>
      </c>
      <c r="Q49" s="21">
        <f t="shared" si="3"/>
        <v>0.84103917672528838</v>
      </c>
      <c r="R49" s="8">
        <v>28359</v>
      </c>
      <c r="S49" s="8">
        <v>33719</v>
      </c>
      <c r="T49" s="27">
        <f t="shared" si="4"/>
        <v>174.68361046970591</v>
      </c>
      <c r="U49" s="27">
        <f t="shared" si="5"/>
        <v>110.0888513684786</v>
      </c>
      <c r="V49" s="27">
        <f t="shared" si="6"/>
        <v>64.594759101227325</v>
      </c>
    </row>
    <row r="50" spans="1:22" s="8" customFormat="1" x14ac:dyDescent="0.25">
      <c r="A50" s="31" t="s">
        <v>3619</v>
      </c>
      <c r="B50" s="31" t="s">
        <v>2058</v>
      </c>
      <c r="C50" s="31" t="s">
        <v>1987</v>
      </c>
      <c r="D50" s="31" t="s">
        <v>1946</v>
      </c>
      <c r="E50" s="31" t="s">
        <v>1423</v>
      </c>
      <c r="F50" s="31" t="s">
        <v>2135</v>
      </c>
      <c r="H50" s="21">
        <f t="shared" si="0"/>
        <v>1.1328098644176363</v>
      </c>
      <c r="I50" s="21">
        <f t="shared" si="1"/>
        <v>1.5615662416557765</v>
      </c>
      <c r="J50" s="8">
        <v>1061103</v>
      </c>
      <c r="K50" s="8">
        <v>679512</v>
      </c>
      <c r="L50" s="8">
        <v>257188</v>
      </c>
      <c r="M50" s="27">
        <f t="shared" si="2"/>
        <v>186.21301086686992</v>
      </c>
      <c r="N50" s="8">
        <v>1061103</v>
      </c>
      <c r="O50" s="34">
        <v>5698329</v>
      </c>
      <c r="P50" s="8">
        <v>3259</v>
      </c>
      <c r="Q50" s="21">
        <f t="shared" si="3"/>
        <v>0.87712941253627585</v>
      </c>
      <c r="R50" s="8">
        <v>53497</v>
      </c>
      <c r="S50" s="8">
        <v>60991</v>
      </c>
      <c r="T50" s="27">
        <f t="shared" si="4"/>
        <v>164.3815230745715</v>
      </c>
      <c r="U50" s="27">
        <f t="shared" si="5"/>
        <v>119.24758995136996</v>
      </c>
      <c r="V50" s="27">
        <f t="shared" si="6"/>
        <v>45.133933123201558</v>
      </c>
    </row>
    <row r="51" spans="1:22" s="8" customFormat="1" x14ac:dyDescent="0.25">
      <c r="A51" s="31" t="s">
        <v>3619</v>
      </c>
      <c r="B51" s="31" t="s">
        <v>2058</v>
      </c>
      <c r="C51" s="31" t="s">
        <v>1987</v>
      </c>
      <c r="D51" s="31" t="s">
        <v>1946</v>
      </c>
      <c r="E51" s="31" t="s">
        <v>1521</v>
      </c>
      <c r="F51" s="31" t="s">
        <v>955</v>
      </c>
      <c r="H51" s="21">
        <f t="shared" si="0"/>
        <v>0.75715909324515218</v>
      </c>
      <c r="I51" s="21">
        <f t="shared" si="1"/>
        <v>1.5552465691449253</v>
      </c>
      <c r="J51" s="8">
        <v>257821</v>
      </c>
      <c r="K51" s="8">
        <v>165775</v>
      </c>
      <c r="L51" s="8">
        <v>174736</v>
      </c>
      <c r="M51" s="27">
        <f t="shared" si="2"/>
        <v>172.54969936768163</v>
      </c>
      <c r="N51" s="8">
        <v>257821</v>
      </c>
      <c r="O51" s="34">
        <v>1494184</v>
      </c>
      <c r="P51" s="8">
        <v>3465</v>
      </c>
      <c r="Q51" s="21">
        <f t="shared" si="3"/>
        <v>0.91099557294347777</v>
      </c>
      <c r="R51" s="8">
        <v>17697</v>
      </c>
      <c r="S51" s="8">
        <v>19426</v>
      </c>
      <c r="T51" s="27">
        <f t="shared" si="4"/>
        <v>227.89094248097959</v>
      </c>
      <c r="U51" s="27">
        <f t="shared" si="5"/>
        <v>110.94684456532796</v>
      </c>
      <c r="V51" s="27">
        <f t="shared" si="6"/>
        <v>116.94409791565162</v>
      </c>
    </row>
    <row r="52" spans="1:22" s="8" customFormat="1" x14ac:dyDescent="0.25">
      <c r="A52" s="31" t="s">
        <v>3619</v>
      </c>
      <c r="B52" s="31" t="s">
        <v>2058</v>
      </c>
      <c r="C52" s="31" t="s">
        <v>1987</v>
      </c>
      <c r="D52" s="31" t="s">
        <v>1946</v>
      </c>
      <c r="E52" s="31" t="s">
        <v>2165</v>
      </c>
      <c r="F52" s="31" t="s">
        <v>2130</v>
      </c>
      <c r="H52" s="21">
        <f t="shared" si="0"/>
        <v>0.63814784713353045</v>
      </c>
      <c r="I52" s="21">
        <f t="shared" si="1"/>
        <v>2.1548146807804818</v>
      </c>
      <c r="J52" s="8">
        <v>285806</v>
      </c>
      <c r="K52" s="8">
        <v>132636</v>
      </c>
      <c r="L52" s="8">
        <v>315232</v>
      </c>
      <c r="M52" s="27">
        <f t="shared" si="2"/>
        <v>130.72576432716065</v>
      </c>
      <c r="N52" s="8">
        <v>285806</v>
      </c>
      <c r="O52" s="34">
        <v>2186302</v>
      </c>
      <c r="P52" s="8">
        <v>2595</v>
      </c>
      <c r="Q52" s="21">
        <f t="shared" si="3"/>
        <v>0.94680578998516696</v>
      </c>
      <c r="R52" s="8">
        <v>18511</v>
      </c>
      <c r="S52" s="8">
        <v>19551</v>
      </c>
      <c r="T52" s="27">
        <f t="shared" si="4"/>
        <v>204.85184571939283</v>
      </c>
      <c r="U52" s="27">
        <f t="shared" si="5"/>
        <v>60.666824619837513</v>
      </c>
      <c r="V52" s="27">
        <f t="shared" si="6"/>
        <v>144.18502109955531</v>
      </c>
    </row>
    <row r="53" spans="1:22" s="8" customFormat="1" x14ac:dyDescent="0.25">
      <c r="A53" s="31" t="s">
        <v>3619</v>
      </c>
      <c r="B53" s="31" t="s">
        <v>2058</v>
      </c>
      <c r="C53" s="31" t="s">
        <v>1987</v>
      </c>
      <c r="D53" s="31" t="s">
        <v>1946</v>
      </c>
      <c r="E53" s="31" t="s">
        <v>2169</v>
      </c>
      <c r="F53" s="31" t="s">
        <v>2171</v>
      </c>
      <c r="H53" s="21">
        <f t="shared" si="0"/>
        <v>1.2176697765176685</v>
      </c>
      <c r="I53" s="21">
        <f t="shared" si="1"/>
        <v>3.4259455074386094</v>
      </c>
      <c r="J53" s="8">
        <v>16199830</v>
      </c>
      <c r="K53" s="8">
        <v>4728572</v>
      </c>
      <c r="L53" s="8">
        <v>8575388</v>
      </c>
      <c r="M53" s="27">
        <f t="shared" si="2"/>
        <v>149.73186438794315</v>
      </c>
      <c r="N53" s="8">
        <v>16199830</v>
      </c>
      <c r="O53" s="34">
        <v>108192268</v>
      </c>
      <c r="P53" s="8">
        <v>1830</v>
      </c>
      <c r="Q53" s="21">
        <f t="shared" si="3"/>
        <v>0.99391927078235065</v>
      </c>
      <c r="R53" s="8">
        <v>1015376</v>
      </c>
      <c r="S53" s="8">
        <v>1021588</v>
      </c>
      <c r="T53" s="27">
        <f t="shared" si="4"/>
        <v>122.96590362631089</v>
      </c>
      <c r="U53" s="27">
        <f t="shared" si="5"/>
        <v>43.705267367165277</v>
      </c>
      <c r="V53" s="27">
        <f t="shared" si="6"/>
        <v>79.260636259145613</v>
      </c>
    </row>
    <row r="54" spans="1:22" s="8" customFormat="1" x14ac:dyDescent="0.25">
      <c r="A54" s="31" t="s">
        <v>3619</v>
      </c>
      <c r="B54" s="31" t="s">
        <v>2058</v>
      </c>
      <c r="C54" s="31" t="s">
        <v>1987</v>
      </c>
      <c r="D54" s="31" t="s">
        <v>1946</v>
      </c>
      <c r="E54" s="31" t="s">
        <v>2172</v>
      </c>
      <c r="F54" s="31" t="s">
        <v>737</v>
      </c>
      <c r="H54" s="21">
        <f t="shared" si="0"/>
        <v>1.1005619132460769</v>
      </c>
      <c r="I54" s="21">
        <f t="shared" si="1"/>
        <v>2.1649367482372459</v>
      </c>
      <c r="J54" s="8">
        <v>417573</v>
      </c>
      <c r="K54" s="8">
        <v>192880</v>
      </c>
      <c r="L54" s="8">
        <v>186538</v>
      </c>
      <c r="M54" s="27">
        <f t="shared" si="2"/>
        <v>166.6267630419012</v>
      </c>
      <c r="N54" s="8">
        <v>417573</v>
      </c>
      <c r="O54" s="34">
        <v>2506038</v>
      </c>
      <c r="P54" s="8">
        <v>3045</v>
      </c>
      <c r="Q54" s="21">
        <f t="shared" si="3"/>
        <v>0.91466745094743918</v>
      </c>
      <c r="R54" s="8">
        <v>21770</v>
      </c>
      <c r="S54" s="8">
        <v>23801</v>
      </c>
      <c r="T54" s="27">
        <f t="shared" si="4"/>
        <v>151.40153501263748</v>
      </c>
      <c r="U54" s="27">
        <f t="shared" si="5"/>
        <v>76.966111447631675</v>
      </c>
      <c r="V54" s="27">
        <f t="shared" si="6"/>
        <v>74.435423565005792</v>
      </c>
    </row>
    <row r="55" spans="1:22" s="8" customFormat="1" x14ac:dyDescent="0.25">
      <c r="A55" s="31" t="s">
        <v>3619</v>
      </c>
      <c r="B55" s="31" t="s">
        <v>2058</v>
      </c>
      <c r="C55" s="31" t="s">
        <v>1987</v>
      </c>
      <c r="D55" s="31" t="s">
        <v>1946</v>
      </c>
      <c r="E55" s="31" t="s">
        <v>2173</v>
      </c>
      <c r="F55" s="31" t="s">
        <v>1707</v>
      </c>
      <c r="H55" s="21">
        <f t="shared" si="0"/>
        <v>0.90301211354185495</v>
      </c>
      <c r="I55" s="21">
        <f t="shared" si="1"/>
        <v>2.5425423387137829</v>
      </c>
      <c r="J55" s="8">
        <v>1248640</v>
      </c>
      <c r="K55" s="8">
        <v>491099</v>
      </c>
      <c r="L55" s="8">
        <v>891651</v>
      </c>
      <c r="M55" s="27">
        <f t="shared" si="2"/>
        <v>173.32114229493106</v>
      </c>
      <c r="N55" s="8">
        <v>1248640</v>
      </c>
      <c r="O55" s="34">
        <v>7204199</v>
      </c>
      <c r="P55" s="8">
        <v>3150</v>
      </c>
      <c r="Q55" s="21">
        <f t="shared" si="3"/>
        <v>0.9822894935416574</v>
      </c>
      <c r="R55" s="8">
        <v>66390</v>
      </c>
      <c r="S55" s="8">
        <v>67587</v>
      </c>
      <c r="T55" s="27">
        <f t="shared" si="4"/>
        <v>191.93667470873584</v>
      </c>
      <c r="U55" s="27">
        <f t="shared" si="5"/>
        <v>68.168438989539297</v>
      </c>
      <c r="V55" s="27">
        <f t="shared" si="6"/>
        <v>123.76823571919654</v>
      </c>
    </row>
    <row r="56" spans="1:22" s="8" customFormat="1" x14ac:dyDescent="0.25">
      <c r="A56" s="31" t="s">
        <v>3619</v>
      </c>
      <c r="B56" s="31" t="s">
        <v>2058</v>
      </c>
      <c r="C56" s="31" t="s">
        <v>1987</v>
      </c>
      <c r="D56" s="31" t="s">
        <v>1946</v>
      </c>
      <c r="E56" s="31" t="s">
        <v>2177</v>
      </c>
      <c r="F56" s="31" t="s">
        <v>2180</v>
      </c>
      <c r="H56" s="21">
        <f t="shared" si="0"/>
        <v>1.1235990372369353</v>
      </c>
      <c r="I56" s="21">
        <f t="shared" si="1"/>
        <v>2.2585041079899293</v>
      </c>
      <c r="J56" s="8">
        <v>5022545</v>
      </c>
      <c r="K56" s="8">
        <v>2223837</v>
      </c>
      <c r="L56" s="8">
        <v>2246214</v>
      </c>
      <c r="M56" s="27">
        <f t="shared" si="2"/>
        <v>179.33796621606496</v>
      </c>
      <c r="N56" s="8">
        <v>5022545</v>
      </c>
      <c r="O56" s="34">
        <v>28006033</v>
      </c>
      <c r="P56" s="8">
        <v>2971</v>
      </c>
      <c r="Q56" s="21">
        <f t="shared" si="3"/>
        <v>0.8818351155570886</v>
      </c>
      <c r="R56" s="8">
        <v>255644</v>
      </c>
      <c r="S56" s="8">
        <v>289900</v>
      </c>
      <c r="T56" s="27">
        <f t="shared" si="4"/>
        <v>159.61028825467713</v>
      </c>
      <c r="U56" s="27">
        <f t="shared" si="5"/>
        <v>79.405640920297429</v>
      </c>
      <c r="V56" s="27">
        <f t="shared" si="6"/>
        <v>80.2046473343797</v>
      </c>
    </row>
    <row r="57" spans="1:22" s="8" customFormat="1" x14ac:dyDescent="0.25">
      <c r="A57" s="31" t="s">
        <v>3619</v>
      </c>
      <c r="B57" s="31" t="s">
        <v>2058</v>
      </c>
      <c r="C57" s="31" t="s">
        <v>1987</v>
      </c>
      <c r="D57" s="31" t="s">
        <v>1946</v>
      </c>
      <c r="E57" s="31" t="s">
        <v>2183</v>
      </c>
      <c r="F57" s="31" t="s">
        <v>1819</v>
      </c>
      <c r="H57" s="21">
        <f t="shared" si="0"/>
        <v>0.90204835977206221</v>
      </c>
      <c r="I57" s="21">
        <f t="shared" si="1"/>
        <v>1.5871911837767039</v>
      </c>
      <c r="J57" s="8">
        <v>316278</v>
      </c>
      <c r="K57" s="8">
        <v>199269</v>
      </c>
      <c r="L57" s="8">
        <v>151353</v>
      </c>
      <c r="M57" s="27">
        <f t="shared" si="2"/>
        <v>140.1072650426442</v>
      </c>
      <c r="N57" s="8">
        <v>316278</v>
      </c>
      <c r="O57" s="34">
        <v>2257399</v>
      </c>
      <c r="P57" s="8">
        <v>2696</v>
      </c>
      <c r="Q57" s="21">
        <f t="shared" si="3"/>
        <v>0.70153589049816967</v>
      </c>
      <c r="R57" s="8">
        <v>17631</v>
      </c>
      <c r="S57" s="8">
        <v>25132</v>
      </c>
      <c r="T57" s="27">
        <f t="shared" si="4"/>
        <v>155.32123474848709</v>
      </c>
      <c r="U57" s="27">
        <f t="shared" si="5"/>
        <v>88.27371678644316</v>
      </c>
      <c r="V57" s="27">
        <f t="shared" si="6"/>
        <v>67.047517962043926</v>
      </c>
    </row>
    <row r="58" spans="1:22" s="8" customFormat="1" x14ac:dyDescent="0.25">
      <c r="A58" s="31" t="s">
        <v>3619</v>
      </c>
      <c r="B58" s="31" t="s">
        <v>2058</v>
      </c>
      <c r="C58" s="31" t="s">
        <v>1987</v>
      </c>
      <c r="D58" s="31" t="s">
        <v>1946</v>
      </c>
      <c r="E58" s="31" t="s">
        <v>2184</v>
      </c>
      <c r="F58" s="31" t="s">
        <v>1199</v>
      </c>
      <c r="H58" s="21">
        <f t="shared" si="0"/>
        <v>0.73057656384459857</v>
      </c>
      <c r="I58" s="21">
        <f t="shared" si="1"/>
        <v>0.98862329211314859</v>
      </c>
      <c r="J58" s="8">
        <v>626541</v>
      </c>
      <c r="K58" s="8">
        <v>633751</v>
      </c>
      <c r="L58" s="8">
        <v>223847</v>
      </c>
      <c r="M58" s="27">
        <f t="shared" si="2"/>
        <v>163.06184337093529</v>
      </c>
      <c r="N58" s="8">
        <v>626541</v>
      </c>
      <c r="O58" s="34">
        <v>3842352</v>
      </c>
      <c r="P58" s="8">
        <v>3034</v>
      </c>
      <c r="Q58" s="21">
        <f t="shared" si="3"/>
        <v>0.66742175077868049</v>
      </c>
      <c r="R58" s="8">
        <v>30642</v>
      </c>
      <c r="S58" s="8">
        <v>45911</v>
      </c>
      <c r="T58" s="27">
        <f t="shared" si="4"/>
        <v>223.19610488575748</v>
      </c>
      <c r="U58" s="27">
        <f t="shared" si="5"/>
        <v>164.93829820901365</v>
      </c>
      <c r="V58" s="27">
        <f t="shared" si="6"/>
        <v>58.257806676743826</v>
      </c>
    </row>
    <row r="59" spans="1:22" s="8" customFormat="1" x14ac:dyDescent="0.25">
      <c r="A59" s="31" t="s">
        <v>3619</v>
      </c>
      <c r="B59" s="31" t="s">
        <v>2058</v>
      </c>
      <c r="C59" s="31" t="s">
        <v>1987</v>
      </c>
      <c r="D59" s="31" t="s">
        <v>1946</v>
      </c>
      <c r="E59" s="31" t="s">
        <v>358</v>
      </c>
      <c r="F59" s="31" t="s">
        <v>1139</v>
      </c>
      <c r="H59" s="21">
        <f t="shared" si="0"/>
        <v>0.68597942344568896</v>
      </c>
      <c r="I59" s="21">
        <f t="shared" si="1"/>
        <v>1.07108852746883</v>
      </c>
      <c r="J59" s="8">
        <v>407456</v>
      </c>
      <c r="K59" s="8">
        <v>380413</v>
      </c>
      <c r="L59" s="8">
        <v>213564</v>
      </c>
      <c r="M59" s="27">
        <f t="shared" si="2"/>
        <v>168.8248891746907</v>
      </c>
      <c r="N59" s="8">
        <v>407456</v>
      </c>
      <c r="O59" s="34">
        <v>2413483</v>
      </c>
      <c r="P59" s="8">
        <v>3045</v>
      </c>
      <c r="Q59" s="21">
        <f t="shared" si="3"/>
        <v>0.77352193747895048</v>
      </c>
      <c r="R59" s="8">
        <v>25264</v>
      </c>
      <c r="S59" s="8">
        <v>32661</v>
      </c>
      <c r="T59" s="27">
        <f t="shared" si="4"/>
        <v>246.10780353538848</v>
      </c>
      <c r="U59" s="27">
        <f t="shared" si="5"/>
        <v>157.61992108500453</v>
      </c>
      <c r="V59" s="27">
        <f t="shared" si="6"/>
        <v>88.48788245038395</v>
      </c>
    </row>
    <row r="60" spans="1:22" s="8" customFormat="1" x14ac:dyDescent="0.25">
      <c r="A60" s="31" t="s">
        <v>3619</v>
      </c>
      <c r="B60" s="31" t="s">
        <v>2058</v>
      </c>
      <c r="C60" s="31" t="s">
        <v>1987</v>
      </c>
      <c r="D60" s="31" t="s">
        <v>1946</v>
      </c>
      <c r="E60" s="31" t="s">
        <v>2187</v>
      </c>
      <c r="F60" s="31" t="s">
        <v>2191</v>
      </c>
      <c r="H60" s="21">
        <f t="shared" si="0"/>
        <v>1.0355476828191506</v>
      </c>
      <c r="I60" s="21">
        <f t="shared" si="1"/>
        <v>2.7776264911587591</v>
      </c>
      <c r="J60" s="8">
        <v>4000446</v>
      </c>
      <c r="K60" s="8">
        <v>1440239</v>
      </c>
      <c r="L60" s="8">
        <v>2422882</v>
      </c>
      <c r="M60" s="27">
        <f t="shared" si="2"/>
        <v>184.48563047137787</v>
      </c>
      <c r="N60" s="8">
        <v>4000446</v>
      </c>
      <c r="O60" s="34">
        <v>21684323</v>
      </c>
      <c r="P60" s="8">
        <v>3202</v>
      </c>
      <c r="Q60" s="21">
        <f t="shared" si="3"/>
        <v>0.92165542117935717</v>
      </c>
      <c r="R60" s="8">
        <v>201343</v>
      </c>
      <c r="S60" s="8">
        <v>218458</v>
      </c>
      <c r="T60" s="27">
        <f t="shared" si="4"/>
        <v>178.15271429041155</v>
      </c>
      <c r="U60" s="27">
        <f t="shared" si="5"/>
        <v>66.418444329573944</v>
      </c>
      <c r="V60" s="27">
        <f t="shared" si="6"/>
        <v>111.73426996083761</v>
      </c>
    </row>
    <row r="61" spans="1:22" s="8" customFormat="1" x14ac:dyDescent="0.25">
      <c r="A61" s="31" t="s">
        <v>3619</v>
      </c>
      <c r="B61" s="31" t="s">
        <v>2058</v>
      </c>
      <c r="C61" s="31" t="s">
        <v>1987</v>
      </c>
      <c r="D61" s="31" t="s">
        <v>1946</v>
      </c>
      <c r="E61" s="31" t="s">
        <v>2194</v>
      </c>
      <c r="F61" s="31" t="s">
        <v>2195</v>
      </c>
      <c r="H61" s="21">
        <f t="shared" si="0"/>
        <v>0.88570408235926223</v>
      </c>
      <c r="I61" s="21">
        <f t="shared" si="1"/>
        <v>1.926244952262067</v>
      </c>
      <c r="J61" s="8">
        <v>820929</v>
      </c>
      <c r="K61" s="8">
        <v>426181</v>
      </c>
      <c r="L61" s="8">
        <v>500685</v>
      </c>
      <c r="M61" s="27">
        <f t="shared" si="2"/>
        <v>156.17511007873162</v>
      </c>
      <c r="N61" s="8">
        <v>820929</v>
      </c>
      <c r="O61" s="34">
        <v>5256465</v>
      </c>
      <c r="P61" s="8">
        <v>3150</v>
      </c>
      <c r="Q61" s="21">
        <f t="shared" si="3"/>
        <v>0.93391115926327195</v>
      </c>
      <c r="R61" s="8">
        <v>43962</v>
      </c>
      <c r="S61" s="8">
        <v>47073</v>
      </c>
      <c r="T61" s="27">
        <f t="shared" si="4"/>
        <v>176.32876847843559</v>
      </c>
      <c r="U61" s="27">
        <f t="shared" si="5"/>
        <v>81.077492192947162</v>
      </c>
      <c r="V61" s="27">
        <f t="shared" si="6"/>
        <v>95.251276285488444</v>
      </c>
    </row>
    <row r="62" spans="1:22" s="8" customFormat="1" x14ac:dyDescent="0.25">
      <c r="A62" s="31" t="s">
        <v>3619</v>
      </c>
      <c r="B62" s="31" t="s">
        <v>2058</v>
      </c>
      <c r="C62" s="31" t="s">
        <v>1987</v>
      </c>
      <c r="D62" s="31" t="s">
        <v>1946</v>
      </c>
      <c r="E62" s="31" t="s">
        <v>1465</v>
      </c>
      <c r="F62" s="31" t="s">
        <v>2196</v>
      </c>
      <c r="H62" s="21">
        <f t="shared" si="0"/>
        <v>0.99551782356086682</v>
      </c>
      <c r="I62" s="21">
        <f t="shared" si="1"/>
        <v>1.5485212547722185</v>
      </c>
      <c r="J62" s="8">
        <v>331382</v>
      </c>
      <c r="K62" s="8">
        <v>213999</v>
      </c>
      <c r="L62" s="8">
        <v>118875</v>
      </c>
      <c r="M62" s="27">
        <f t="shared" si="2"/>
        <v>156.21897489518051</v>
      </c>
      <c r="N62" s="8">
        <v>331382</v>
      </c>
      <c r="O62" s="34">
        <v>2121266</v>
      </c>
      <c r="P62" s="8">
        <v>3570</v>
      </c>
      <c r="Q62" s="21">
        <f t="shared" si="3"/>
        <v>0.78113795055670876</v>
      </c>
      <c r="R62" s="8">
        <v>16557</v>
      </c>
      <c r="S62" s="8">
        <v>21196</v>
      </c>
      <c r="T62" s="27">
        <f t="shared" si="4"/>
        <v>156.92232845857143</v>
      </c>
      <c r="U62" s="27">
        <f t="shared" si="5"/>
        <v>100.88268043705976</v>
      </c>
      <c r="V62" s="27">
        <f t="shared" si="6"/>
        <v>56.039648021511681</v>
      </c>
    </row>
    <row r="63" spans="1:22" s="8" customFormat="1" x14ac:dyDescent="0.25">
      <c r="A63" s="31" t="s">
        <v>3619</v>
      </c>
      <c r="B63" s="31" t="s">
        <v>2058</v>
      </c>
      <c r="C63" s="31" t="s">
        <v>1987</v>
      </c>
      <c r="D63" s="31" t="s">
        <v>1946</v>
      </c>
      <c r="E63" s="31" t="s">
        <v>2202</v>
      </c>
      <c r="F63" s="31" t="s">
        <v>2206</v>
      </c>
      <c r="H63" s="21">
        <f t="shared" si="0"/>
        <v>0.86443672797924742</v>
      </c>
      <c r="I63" s="21">
        <f t="shared" si="1"/>
        <v>1.80946253791891</v>
      </c>
      <c r="J63" s="8">
        <v>3865857</v>
      </c>
      <c r="K63" s="8">
        <v>2136467</v>
      </c>
      <c r="L63" s="8">
        <v>2335644</v>
      </c>
      <c r="M63" s="27">
        <f t="shared" si="2"/>
        <v>176.77977195114607</v>
      </c>
      <c r="N63" s="8">
        <v>3865857</v>
      </c>
      <c r="O63" s="34">
        <v>21868209</v>
      </c>
      <c r="P63" s="8">
        <v>2930</v>
      </c>
      <c r="Q63" s="21">
        <f t="shared" si="3"/>
        <v>0.95990949277514726</v>
      </c>
      <c r="R63" s="8">
        <v>219754</v>
      </c>
      <c r="S63" s="8">
        <v>228932</v>
      </c>
      <c r="T63" s="27">
        <f t="shared" si="4"/>
        <v>204.50284703242045</v>
      </c>
      <c r="U63" s="27">
        <f t="shared" si="5"/>
        <v>97.697392593970548</v>
      </c>
      <c r="V63" s="27">
        <f t="shared" si="6"/>
        <v>106.8054544384499</v>
      </c>
    </row>
    <row r="64" spans="1:22" s="8" customFormat="1" x14ac:dyDescent="0.25">
      <c r="A64" s="31" t="s">
        <v>3619</v>
      </c>
      <c r="B64" s="31" t="s">
        <v>2058</v>
      </c>
      <c r="C64" s="31" t="s">
        <v>1987</v>
      </c>
      <c r="D64" s="31" t="s">
        <v>1946</v>
      </c>
      <c r="E64" s="31" t="s">
        <v>2209</v>
      </c>
      <c r="F64" s="31" t="s">
        <v>2212</v>
      </c>
      <c r="H64" s="21">
        <f t="shared" si="0"/>
        <v>0.65140047775655474</v>
      </c>
      <c r="I64" s="21">
        <f t="shared" si="1"/>
        <v>0.65702738720642773</v>
      </c>
      <c r="J64" s="8">
        <v>136073</v>
      </c>
      <c r="K64" s="8">
        <v>207104</v>
      </c>
      <c r="L64" s="8">
        <v>1789</v>
      </c>
      <c r="M64" s="27">
        <f t="shared" si="2"/>
        <v>142.33056321159791</v>
      </c>
      <c r="N64" s="8">
        <v>136073</v>
      </c>
      <c r="O64" s="34">
        <v>956035</v>
      </c>
      <c r="P64" s="8">
        <v>2100</v>
      </c>
      <c r="Q64" s="21">
        <f t="shared" si="3"/>
        <v>0.59877602806179564</v>
      </c>
      <c r="R64" s="8">
        <v>8023</v>
      </c>
      <c r="S64" s="8">
        <v>13399</v>
      </c>
      <c r="T64" s="27">
        <f t="shared" si="4"/>
        <v>218.49932272354044</v>
      </c>
      <c r="U64" s="27">
        <f t="shared" si="5"/>
        <v>216.62805232026025</v>
      </c>
      <c r="V64" s="27">
        <f t="shared" si="6"/>
        <v>1.8712704032802145</v>
      </c>
    </row>
    <row r="65" spans="1:22" s="8" customFormat="1" x14ac:dyDescent="0.25">
      <c r="A65" s="31" t="s">
        <v>3619</v>
      </c>
      <c r="B65" s="31" t="s">
        <v>2058</v>
      </c>
      <c r="C65" s="31" t="s">
        <v>1987</v>
      </c>
      <c r="D65" s="31" t="s">
        <v>1946</v>
      </c>
      <c r="E65" s="31" t="s">
        <v>2216</v>
      </c>
      <c r="F65" s="31" t="s">
        <v>2218</v>
      </c>
      <c r="H65" s="21">
        <f t="shared" si="0"/>
        <v>1.4061925947187142</v>
      </c>
      <c r="I65" s="21">
        <f t="shared" si="1"/>
        <v>4.1150518667842597</v>
      </c>
      <c r="J65" s="8">
        <v>391934</v>
      </c>
      <c r="K65" s="8">
        <v>95244</v>
      </c>
      <c r="L65" s="8">
        <v>183476</v>
      </c>
      <c r="M65" s="27">
        <f t="shared" si="2"/>
        <v>150.27452724567888</v>
      </c>
      <c r="N65" s="8">
        <v>391934</v>
      </c>
      <c r="O65" s="34">
        <v>2608120</v>
      </c>
      <c r="P65" s="8">
        <v>2598</v>
      </c>
      <c r="Q65" s="21">
        <f t="shared" si="3"/>
        <v>0.8736394190743425</v>
      </c>
      <c r="R65" s="8">
        <v>28333</v>
      </c>
      <c r="S65" s="8">
        <v>32431</v>
      </c>
      <c r="T65" s="27">
        <f t="shared" si="4"/>
        <v>106.86624848549913</v>
      </c>
      <c r="U65" s="27">
        <f t="shared" si="5"/>
        <v>36.518258362345293</v>
      </c>
      <c r="V65" s="27">
        <f t="shared" si="6"/>
        <v>70.347990123153849</v>
      </c>
    </row>
    <row r="66" spans="1:22" s="8" customFormat="1" x14ac:dyDescent="0.25">
      <c r="A66" s="31" t="s">
        <v>3619</v>
      </c>
      <c r="B66" s="31" t="s">
        <v>2058</v>
      </c>
      <c r="C66" s="31" t="s">
        <v>1987</v>
      </c>
      <c r="D66" s="31" t="s">
        <v>1946</v>
      </c>
      <c r="E66" s="31" t="s">
        <v>2219</v>
      </c>
      <c r="F66" s="31" t="s">
        <v>1331</v>
      </c>
      <c r="H66" s="21">
        <f t="shared" si="0"/>
        <v>0.78329357808736932</v>
      </c>
      <c r="I66" s="21">
        <f t="shared" si="1"/>
        <v>1.7675126111602268</v>
      </c>
      <c r="J66" s="8">
        <v>67975</v>
      </c>
      <c r="K66" s="8">
        <v>38458</v>
      </c>
      <c r="L66" s="8">
        <v>48323</v>
      </c>
      <c r="M66" s="27">
        <f t="shared" si="2"/>
        <v>239.16500714240476</v>
      </c>
      <c r="N66" s="8">
        <v>67975</v>
      </c>
      <c r="O66" s="34">
        <v>284218</v>
      </c>
      <c r="P66" s="8">
        <v>4672</v>
      </c>
      <c r="Q66" s="21">
        <f t="shared" si="3"/>
        <v>0.62562814070351758</v>
      </c>
      <c r="R66" s="8">
        <v>2241</v>
      </c>
      <c r="S66" s="8">
        <v>3582</v>
      </c>
      <c r="T66" s="27">
        <f t="shared" si="4"/>
        <v>305.33252644097138</v>
      </c>
      <c r="U66" s="27">
        <f t="shared" si="5"/>
        <v>135.31162699054951</v>
      </c>
      <c r="V66" s="27">
        <f t="shared" si="6"/>
        <v>170.02089945042187</v>
      </c>
    </row>
    <row r="67" spans="1:22" s="8" customFormat="1" x14ac:dyDescent="0.25">
      <c r="A67" s="31" t="s">
        <v>3619</v>
      </c>
      <c r="B67" s="31" t="s">
        <v>2058</v>
      </c>
      <c r="C67" s="31" t="s">
        <v>1987</v>
      </c>
      <c r="D67" s="31" t="s">
        <v>1946</v>
      </c>
      <c r="E67" s="31" t="s">
        <v>2224</v>
      </c>
      <c r="F67" s="31" t="s">
        <v>1446</v>
      </c>
      <c r="H67" s="21">
        <f t="shared" si="0"/>
        <v>0.9888756347870471</v>
      </c>
      <c r="I67" s="21">
        <f t="shared" si="1"/>
        <v>2.0002682611529576</v>
      </c>
      <c r="J67" s="8">
        <v>2758876</v>
      </c>
      <c r="K67" s="8">
        <v>1379253</v>
      </c>
      <c r="L67" s="8">
        <v>1410659</v>
      </c>
      <c r="M67" s="27">
        <f t="shared" si="2"/>
        <v>161.87267704615027</v>
      </c>
      <c r="N67" s="8">
        <v>2758876</v>
      </c>
      <c r="O67" s="34">
        <v>17043494</v>
      </c>
      <c r="P67" s="8">
        <v>2677</v>
      </c>
      <c r="Q67" s="21">
        <f t="shared" si="3"/>
        <v>0.99229076443453845</v>
      </c>
      <c r="R67" s="8">
        <v>140685</v>
      </c>
      <c r="S67" s="8">
        <v>141778</v>
      </c>
      <c r="T67" s="27">
        <f t="shared" si="4"/>
        <v>163.69366516044187</v>
      </c>
      <c r="U67" s="27">
        <f t="shared" si="5"/>
        <v>80.925483941262286</v>
      </c>
      <c r="V67" s="27">
        <f t="shared" si="6"/>
        <v>82.768181219179581</v>
      </c>
    </row>
    <row r="68" spans="1:22" s="8" customFormat="1" x14ac:dyDescent="0.25">
      <c r="A68" s="31" t="s">
        <v>3619</v>
      </c>
      <c r="B68" s="31" t="s">
        <v>2058</v>
      </c>
      <c r="C68" s="31" t="s">
        <v>1987</v>
      </c>
      <c r="D68" s="31" t="s">
        <v>1946</v>
      </c>
      <c r="E68" s="31" t="s">
        <v>2227</v>
      </c>
      <c r="F68" s="31" t="s">
        <v>2228</v>
      </c>
      <c r="H68" s="21">
        <f t="shared" si="0"/>
        <v>1.1450904259075851</v>
      </c>
      <c r="I68" s="21">
        <f t="shared" si="1"/>
        <v>1.9359951792976382</v>
      </c>
      <c r="J68" s="8">
        <v>1394356</v>
      </c>
      <c r="K68" s="8">
        <v>720227</v>
      </c>
      <c r="L68" s="8">
        <v>497455</v>
      </c>
      <c r="M68" s="27">
        <f t="shared" si="2"/>
        <v>133.86359479831742</v>
      </c>
      <c r="N68" s="8">
        <v>1394356</v>
      </c>
      <c r="O68" s="34">
        <v>10416245</v>
      </c>
      <c r="P68" s="8">
        <v>2150</v>
      </c>
      <c r="Q68" s="21">
        <f t="shared" si="3"/>
        <v>0.98938102994612209</v>
      </c>
      <c r="R68" s="8">
        <v>63170</v>
      </c>
      <c r="S68" s="8">
        <v>63848</v>
      </c>
      <c r="T68" s="27">
        <f t="shared" si="4"/>
        <v>116.90220420122607</v>
      </c>
      <c r="U68" s="27">
        <f t="shared" si="5"/>
        <v>69.144590973042583</v>
      </c>
      <c r="V68" s="27">
        <f t="shared" si="6"/>
        <v>47.75761322818348</v>
      </c>
    </row>
    <row r="69" spans="1:22" s="8" customFormat="1" x14ac:dyDescent="0.25">
      <c r="A69" s="31" t="s">
        <v>3619</v>
      </c>
      <c r="B69" s="31" t="s">
        <v>2058</v>
      </c>
      <c r="C69" s="31" t="s">
        <v>1987</v>
      </c>
      <c r="D69" s="31" t="s">
        <v>1946</v>
      </c>
      <c r="E69" s="31" t="s">
        <v>2233</v>
      </c>
      <c r="F69" s="31" t="s">
        <v>2056</v>
      </c>
      <c r="H69" s="21">
        <f t="shared" si="0"/>
        <v>1.1700850487663672</v>
      </c>
      <c r="I69" s="21">
        <f t="shared" si="1"/>
        <v>2.1061034241156489</v>
      </c>
      <c r="J69" s="8">
        <v>6748345</v>
      </c>
      <c r="K69" s="8">
        <v>3204185</v>
      </c>
      <c r="L69" s="8">
        <v>2563212</v>
      </c>
      <c r="M69" s="27">
        <f t="shared" si="2"/>
        <v>151.09369179367209</v>
      </c>
      <c r="N69" s="8">
        <v>6748345</v>
      </c>
      <c r="O69" s="34">
        <v>44663314</v>
      </c>
      <c r="P69" s="8">
        <v>2572</v>
      </c>
      <c r="Q69" s="21">
        <f t="shared" si="3"/>
        <v>0.93744511739232972</v>
      </c>
      <c r="R69" s="8">
        <v>373645</v>
      </c>
      <c r="S69" s="8">
        <v>398578</v>
      </c>
      <c r="T69" s="27">
        <f t="shared" si="4"/>
        <v>129.13052085655804</v>
      </c>
      <c r="U69" s="27">
        <f t="shared" si="5"/>
        <v>71.74086992290809</v>
      </c>
      <c r="V69" s="27">
        <f t="shared" si="6"/>
        <v>57.389650933649932</v>
      </c>
    </row>
    <row r="70" spans="1:22" s="8" customFormat="1" x14ac:dyDescent="0.25">
      <c r="A70" s="31" t="s">
        <v>3619</v>
      </c>
      <c r="B70" s="31" t="s">
        <v>2058</v>
      </c>
      <c r="C70" s="31" t="s">
        <v>1987</v>
      </c>
      <c r="D70" s="31" t="s">
        <v>1946</v>
      </c>
      <c r="E70" s="31" t="s">
        <v>1655</v>
      </c>
      <c r="F70" s="31" t="s">
        <v>2235</v>
      </c>
      <c r="H70" s="21">
        <f t="shared" si="0"/>
        <v>0.9978809364121235</v>
      </c>
      <c r="I70" s="21">
        <f t="shared" si="1"/>
        <v>2.3035033253538604</v>
      </c>
      <c r="J70" s="8">
        <v>3124465</v>
      </c>
      <c r="K70" s="8">
        <v>1356397</v>
      </c>
      <c r="L70" s="8">
        <v>1774703</v>
      </c>
      <c r="M70" s="27">
        <f t="shared" si="2"/>
        <v>111.71821935933058</v>
      </c>
      <c r="N70" s="8">
        <v>3124465</v>
      </c>
      <c r="O70" s="34">
        <v>27967372</v>
      </c>
      <c r="P70" s="8">
        <v>2058</v>
      </c>
      <c r="Q70" s="21">
        <f t="shared" si="3"/>
        <v>0.96240910903521948</v>
      </c>
      <c r="R70" s="8">
        <v>226861</v>
      </c>
      <c r="S70" s="8">
        <v>235722</v>
      </c>
      <c r="T70" s="27">
        <f t="shared" si="4"/>
        <v>111.95546009828882</v>
      </c>
      <c r="U70" s="27">
        <f t="shared" si="5"/>
        <v>48.49926550124195</v>
      </c>
      <c r="V70" s="27">
        <f t="shared" si="6"/>
        <v>63.456194597046874</v>
      </c>
    </row>
    <row r="71" spans="1:22" s="8" customFormat="1" x14ac:dyDescent="0.25">
      <c r="A71" s="31" t="s">
        <v>3619</v>
      </c>
      <c r="B71" s="31" t="s">
        <v>2058</v>
      </c>
      <c r="C71" s="31" t="s">
        <v>1987</v>
      </c>
      <c r="D71" s="31" t="s">
        <v>1946</v>
      </c>
      <c r="E71" s="31" t="s">
        <v>515</v>
      </c>
      <c r="F71" s="31" t="s">
        <v>397</v>
      </c>
      <c r="H71" s="21">
        <f t="shared" si="0"/>
        <v>1.0579272432660654</v>
      </c>
      <c r="I71" s="21">
        <f t="shared" si="1"/>
        <v>2.0612161298390905</v>
      </c>
      <c r="J71" s="8">
        <v>3708437</v>
      </c>
      <c r="K71" s="8">
        <v>1799150</v>
      </c>
      <c r="L71" s="8">
        <v>1706230</v>
      </c>
      <c r="M71" s="27">
        <f t="shared" si="2"/>
        <v>124.32543880484631</v>
      </c>
      <c r="N71" s="8">
        <v>3708437</v>
      </c>
      <c r="O71" s="34">
        <v>29828465</v>
      </c>
      <c r="P71" s="8">
        <v>2074</v>
      </c>
      <c r="Q71" s="21">
        <f t="shared" si="3"/>
        <v>0.94442670819544483</v>
      </c>
      <c r="R71" s="8">
        <v>242576</v>
      </c>
      <c r="S71" s="8">
        <v>256850</v>
      </c>
      <c r="T71" s="27">
        <f t="shared" si="4"/>
        <v>117.51794804057131</v>
      </c>
      <c r="U71" s="27">
        <f t="shared" si="5"/>
        <v>60.316546627525085</v>
      </c>
      <c r="V71" s="27">
        <f t="shared" si="6"/>
        <v>57.201401413046227</v>
      </c>
    </row>
    <row r="72" spans="1:22" s="8" customFormat="1" x14ac:dyDescent="0.25">
      <c r="A72" s="31" t="s">
        <v>3619</v>
      </c>
      <c r="B72" s="31" t="s">
        <v>2058</v>
      </c>
      <c r="C72" s="31" t="s">
        <v>1987</v>
      </c>
      <c r="D72" s="31" t="s">
        <v>1946</v>
      </c>
      <c r="E72" s="31" t="s">
        <v>902</v>
      </c>
      <c r="F72" s="31" t="s">
        <v>2236</v>
      </c>
      <c r="H72" s="21">
        <f t="shared" si="0"/>
        <v>0.80746156295535587</v>
      </c>
      <c r="I72" s="21">
        <f t="shared" si="1"/>
        <v>1.0013114179657723</v>
      </c>
      <c r="J72" s="8">
        <v>765824</v>
      </c>
      <c r="K72" s="8">
        <v>764821</v>
      </c>
      <c r="L72" s="8">
        <v>183613</v>
      </c>
      <c r="M72" s="27">
        <f t="shared" si="2"/>
        <v>100.9895824954063</v>
      </c>
      <c r="N72" s="8">
        <v>765824</v>
      </c>
      <c r="O72" s="34">
        <v>7583198</v>
      </c>
      <c r="P72" s="8">
        <v>2121</v>
      </c>
      <c r="Q72" s="21">
        <f t="shared" si="3"/>
        <v>0.77791157359022134</v>
      </c>
      <c r="R72" s="8">
        <v>68478</v>
      </c>
      <c r="S72" s="8">
        <v>88028</v>
      </c>
      <c r="T72" s="27">
        <f t="shared" si="4"/>
        <v>125.07045180674433</v>
      </c>
      <c r="U72" s="27">
        <f t="shared" si="5"/>
        <v>100.85731639870144</v>
      </c>
      <c r="V72" s="27">
        <f t="shared" si="6"/>
        <v>24.213135408042888</v>
      </c>
    </row>
    <row r="73" spans="1:22" s="8" customFormat="1" x14ac:dyDescent="0.25">
      <c r="A73" s="31" t="s">
        <v>3619</v>
      </c>
      <c r="B73" s="31" t="s">
        <v>2058</v>
      </c>
      <c r="C73" s="31" t="s">
        <v>1987</v>
      </c>
      <c r="D73" s="31" t="s">
        <v>1946</v>
      </c>
      <c r="E73" s="31" t="s">
        <v>2240</v>
      </c>
      <c r="F73" s="31" t="s">
        <v>1780</v>
      </c>
      <c r="H73" s="21">
        <f t="shared" si="0"/>
        <v>0.87832431053083382</v>
      </c>
      <c r="I73" s="21">
        <f t="shared" si="1"/>
        <v>2.3452307545795676</v>
      </c>
      <c r="J73" s="8">
        <v>13692217</v>
      </c>
      <c r="K73" s="8">
        <v>5838324</v>
      </c>
      <c r="L73" s="8">
        <v>9750698</v>
      </c>
      <c r="M73" s="27">
        <f t="shared" si="2"/>
        <v>121.80830187639904</v>
      </c>
      <c r="N73" s="8">
        <v>13692217</v>
      </c>
      <c r="O73" s="34">
        <v>112407913</v>
      </c>
      <c r="P73" s="8">
        <v>2016</v>
      </c>
      <c r="Q73" s="21">
        <f t="shared" si="3"/>
        <v>0.95120077303624351</v>
      </c>
      <c r="R73" s="8">
        <v>1085770</v>
      </c>
      <c r="S73" s="8">
        <v>1141473</v>
      </c>
      <c r="T73" s="27">
        <f t="shared" si="4"/>
        <v>138.68260324342114</v>
      </c>
      <c r="U73" s="27">
        <f t="shared" si="5"/>
        <v>51.938727836713774</v>
      </c>
      <c r="V73" s="27">
        <f t="shared" si="6"/>
        <v>86.74387540670736</v>
      </c>
    </row>
    <row r="74" spans="1:22" s="8" customFormat="1" x14ac:dyDescent="0.25">
      <c r="A74" s="31" t="s">
        <v>3619</v>
      </c>
      <c r="B74" s="31" t="s">
        <v>2058</v>
      </c>
      <c r="C74" s="31" t="s">
        <v>1987</v>
      </c>
      <c r="D74" s="31" t="s">
        <v>1946</v>
      </c>
      <c r="E74" s="31" t="s">
        <v>34</v>
      </c>
      <c r="F74" s="31" t="s">
        <v>2241</v>
      </c>
      <c r="H74" s="21">
        <f t="shared" si="0"/>
        <v>1.0589149929341453</v>
      </c>
      <c r="I74" s="21">
        <f t="shared" si="1"/>
        <v>1.9262672154137015</v>
      </c>
      <c r="J74" s="8">
        <v>3243050</v>
      </c>
      <c r="K74" s="8">
        <v>1683593</v>
      </c>
      <c r="L74" s="8">
        <v>1379023</v>
      </c>
      <c r="M74" s="27">
        <f t="shared" si="2"/>
        <v>98.149331042269296</v>
      </c>
      <c r="N74" s="8">
        <v>3243050</v>
      </c>
      <c r="O74" s="34">
        <v>33041998</v>
      </c>
      <c r="P74" s="8">
        <v>1566</v>
      </c>
      <c r="Q74" s="21">
        <f t="shared" si="3"/>
        <v>0.97693992737606572</v>
      </c>
      <c r="R74" s="8">
        <v>297021</v>
      </c>
      <c r="S74" s="8">
        <v>304032</v>
      </c>
      <c r="T74" s="27">
        <f t="shared" si="4"/>
        <v>92.688583783583553</v>
      </c>
      <c r="U74" s="27">
        <f t="shared" si="5"/>
        <v>50.953123355312833</v>
      </c>
      <c r="V74" s="27">
        <f t="shared" si="6"/>
        <v>41.735460428270713</v>
      </c>
    </row>
    <row r="75" spans="1:22" s="8" customFormat="1" x14ac:dyDescent="0.25">
      <c r="A75" s="31" t="s">
        <v>3619</v>
      </c>
      <c r="B75" s="31" t="s">
        <v>2058</v>
      </c>
      <c r="C75" s="31" t="s">
        <v>1987</v>
      </c>
      <c r="D75" s="31" t="s">
        <v>1946</v>
      </c>
      <c r="E75" s="31" t="s">
        <v>21</v>
      </c>
      <c r="F75" s="31" t="s">
        <v>435</v>
      </c>
      <c r="H75" s="21">
        <f t="shared" si="0"/>
        <v>0.7555918651058785</v>
      </c>
      <c r="I75" s="21">
        <f t="shared" si="1"/>
        <v>1.5000557901016973</v>
      </c>
      <c r="J75" s="8">
        <v>2634974</v>
      </c>
      <c r="K75" s="8">
        <v>1756584</v>
      </c>
      <c r="L75" s="8">
        <v>1730714</v>
      </c>
      <c r="M75" s="27">
        <f t="shared" si="2"/>
        <v>79.257516679585621</v>
      </c>
      <c r="N75" s="8">
        <v>2634974</v>
      </c>
      <c r="O75" s="34">
        <v>33245730</v>
      </c>
      <c r="P75" s="8">
        <v>1242</v>
      </c>
      <c r="Q75" s="21">
        <f t="shared" si="3"/>
        <v>0.97794792203385572</v>
      </c>
      <c r="R75" s="8">
        <v>311273</v>
      </c>
      <c r="S75" s="8">
        <v>318292</v>
      </c>
      <c r="T75" s="27">
        <f t="shared" si="4"/>
        <v>104.89461353382825</v>
      </c>
      <c r="U75" s="27">
        <f t="shared" si="5"/>
        <v>52.836379288407862</v>
      </c>
      <c r="V75" s="27">
        <f t="shared" si="6"/>
        <v>52.058234245420387</v>
      </c>
    </row>
    <row r="76" spans="1:22" s="8" customFormat="1" x14ac:dyDescent="0.25">
      <c r="A76" s="31" t="s">
        <v>3619</v>
      </c>
      <c r="B76" s="31" t="s">
        <v>2058</v>
      </c>
      <c r="C76" s="31" t="s">
        <v>1987</v>
      </c>
      <c r="D76" s="31" t="s">
        <v>1946</v>
      </c>
      <c r="E76" s="31" t="s">
        <v>2243</v>
      </c>
      <c r="F76" s="31" t="s">
        <v>1543</v>
      </c>
      <c r="H76" s="21">
        <f t="shared" ref="H76:H139" si="7">J76/SUM(K76:L76)</f>
        <v>0.58924476330034781</v>
      </c>
      <c r="I76" s="21">
        <f t="shared" ref="I76:I139" si="8">J76/K76</f>
        <v>1.3190577931688152</v>
      </c>
      <c r="J76" s="8">
        <v>498220</v>
      </c>
      <c r="K76" s="8">
        <v>377709</v>
      </c>
      <c r="L76" s="8">
        <v>467814</v>
      </c>
      <c r="M76" s="27">
        <f t="shared" ref="M76:M139" si="9">(N76*1000)/O76</f>
        <v>97.91492042029796</v>
      </c>
      <c r="N76" s="8">
        <v>498220</v>
      </c>
      <c r="O76" s="34">
        <v>5088295</v>
      </c>
      <c r="P76" s="8">
        <v>1570</v>
      </c>
      <c r="Q76" s="21">
        <f t="shared" ref="Q76:Q139" si="10">R76/S76</f>
        <v>0.86008465218991537</v>
      </c>
      <c r="R76" s="8">
        <v>46737</v>
      </c>
      <c r="S76" s="8">
        <v>54340</v>
      </c>
      <c r="T76" s="27">
        <f t="shared" ref="T76:T139" si="11">SUM(K76:L76)*1000/O76</f>
        <v>166.17020043059611</v>
      </c>
      <c r="U76" s="27">
        <f t="shared" ref="U76:U139" si="12">K76*1000/O76</f>
        <v>74.230955555839429</v>
      </c>
      <c r="V76" s="27">
        <f t="shared" ref="V76:V139" si="13">L76*1000/O76</f>
        <v>91.939244874756668</v>
      </c>
    </row>
    <row r="77" spans="1:22" s="8" customFormat="1" x14ac:dyDescent="0.25">
      <c r="A77" s="31" t="s">
        <v>3619</v>
      </c>
      <c r="B77" s="31" t="s">
        <v>2058</v>
      </c>
      <c r="C77" s="31" t="s">
        <v>1987</v>
      </c>
      <c r="D77" s="31" t="s">
        <v>1946</v>
      </c>
      <c r="E77" s="31" t="s">
        <v>1384</v>
      </c>
      <c r="F77" s="31" t="s">
        <v>597</v>
      </c>
      <c r="H77" s="21">
        <f t="shared" si="7"/>
        <v>0.57257355108216845</v>
      </c>
      <c r="I77" s="21">
        <f t="shared" si="8"/>
        <v>2.3365083796964865</v>
      </c>
      <c r="J77" s="8">
        <v>2041870</v>
      </c>
      <c r="K77" s="8">
        <v>873898</v>
      </c>
      <c r="L77" s="8">
        <v>2692229</v>
      </c>
      <c r="M77" s="27">
        <f t="shared" si="9"/>
        <v>105.58822201642182</v>
      </c>
      <c r="N77" s="8">
        <v>2041870</v>
      </c>
      <c r="O77" s="34">
        <v>19338047</v>
      </c>
      <c r="P77" s="8">
        <v>1890</v>
      </c>
      <c r="Q77" s="21">
        <f t="shared" si="10"/>
        <v>0.94663625217973202</v>
      </c>
      <c r="R77" s="8">
        <v>193802</v>
      </c>
      <c r="S77" s="8">
        <v>204727</v>
      </c>
      <c r="T77" s="27">
        <f t="shared" si="11"/>
        <v>184.40988379022969</v>
      </c>
      <c r="U77" s="27">
        <f t="shared" si="12"/>
        <v>45.190602753214947</v>
      </c>
      <c r="V77" s="27">
        <f t="shared" si="13"/>
        <v>139.21928103701475</v>
      </c>
    </row>
    <row r="78" spans="1:22" s="8" customFormat="1" x14ac:dyDescent="0.25">
      <c r="A78" s="31" t="s">
        <v>3619</v>
      </c>
      <c r="B78" s="31" t="s">
        <v>2058</v>
      </c>
      <c r="C78" s="31" t="s">
        <v>1987</v>
      </c>
      <c r="D78" s="31" t="s">
        <v>1946</v>
      </c>
      <c r="E78" s="31" t="s">
        <v>2247</v>
      </c>
      <c r="F78" s="31" t="s">
        <v>2248</v>
      </c>
      <c r="H78" s="21">
        <f t="shared" si="7"/>
        <v>0.7834514085206985</v>
      </c>
      <c r="I78" s="21">
        <f t="shared" si="8"/>
        <v>2.1759419995275584</v>
      </c>
      <c r="J78" s="8">
        <v>1584373</v>
      </c>
      <c r="K78" s="8">
        <v>728132</v>
      </c>
      <c r="L78" s="8">
        <v>1294167</v>
      </c>
      <c r="M78" s="27">
        <f t="shared" si="9"/>
        <v>93.22598472065738</v>
      </c>
      <c r="N78" s="8">
        <v>1584373</v>
      </c>
      <c r="O78" s="34">
        <v>16994972</v>
      </c>
      <c r="P78" s="8">
        <v>1365</v>
      </c>
      <c r="Q78" s="21">
        <f t="shared" si="10"/>
        <v>0.97634366231631009</v>
      </c>
      <c r="R78" s="8">
        <v>143709</v>
      </c>
      <c r="S78" s="8">
        <v>147191</v>
      </c>
      <c r="T78" s="27">
        <f t="shared" si="11"/>
        <v>118.99395891914385</v>
      </c>
      <c r="U78" s="27">
        <f t="shared" si="12"/>
        <v>42.843965850605699</v>
      </c>
      <c r="V78" s="27">
        <f t="shared" si="13"/>
        <v>76.149993068538151</v>
      </c>
    </row>
    <row r="79" spans="1:22" s="8" customFormat="1" x14ac:dyDescent="0.25">
      <c r="A79" s="31" t="s">
        <v>3619</v>
      </c>
      <c r="B79" s="31" t="s">
        <v>2058</v>
      </c>
      <c r="C79" s="31" t="s">
        <v>1987</v>
      </c>
      <c r="D79" s="31" t="s">
        <v>1946</v>
      </c>
      <c r="E79" s="31" t="s">
        <v>2249</v>
      </c>
      <c r="F79" s="31" t="s">
        <v>2250</v>
      </c>
      <c r="H79" s="21">
        <f t="shared" si="7"/>
        <v>0.75734421650347827</v>
      </c>
      <c r="I79" s="21">
        <f t="shared" si="8"/>
        <v>1.7867387328269855</v>
      </c>
      <c r="J79" s="8">
        <v>1023787</v>
      </c>
      <c r="K79" s="8">
        <v>572992</v>
      </c>
      <c r="L79" s="8">
        <v>778820</v>
      </c>
      <c r="M79" s="27">
        <f t="shared" si="9"/>
        <v>113.60158205360713</v>
      </c>
      <c r="N79" s="8">
        <v>1023787</v>
      </c>
      <c r="O79" s="34">
        <v>9012084</v>
      </c>
      <c r="P79" s="8">
        <v>2205</v>
      </c>
      <c r="Q79" s="21">
        <f t="shared" si="10"/>
        <v>0.93747387411171978</v>
      </c>
      <c r="R79" s="8">
        <v>85222</v>
      </c>
      <c r="S79" s="8">
        <v>90906</v>
      </c>
      <c r="T79" s="27">
        <f t="shared" si="11"/>
        <v>149.99993342272441</v>
      </c>
      <c r="U79" s="27">
        <f t="shared" si="12"/>
        <v>63.580410479973331</v>
      </c>
      <c r="V79" s="27">
        <f t="shared" si="13"/>
        <v>86.419522942751087</v>
      </c>
    </row>
    <row r="80" spans="1:22" s="8" customFormat="1" x14ac:dyDescent="0.25">
      <c r="A80" s="31" t="s">
        <v>3619</v>
      </c>
      <c r="B80" s="31" t="s">
        <v>2058</v>
      </c>
      <c r="C80" s="31" t="s">
        <v>1987</v>
      </c>
      <c r="D80" s="31" t="s">
        <v>1946</v>
      </c>
      <c r="E80" s="31" t="s">
        <v>14</v>
      </c>
      <c r="F80" s="31" t="s">
        <v>984</v>
      </c>
      <c r="H80" s="21">
        <f t="shared" si="7"/>
        <v>0.61057548783441506</v>
      </c>
      <c r="I80" s="21">
        <f t="shared" si="8"/>
        <v>1.3062127830496562</v>
      </c>
      <c r="J80" s="8">
        <v>650396</v>
      </c>
      <c r="K80" s="8">
        <v>497925</v>
      </c>
      <c r="L80" s="8">
        <v>567293</v>
      </c>
      <c r="M80" s="27">
        <f t="shared" si="9"/>
        <v>91.586366164656511</v>
      </c>
      <c r="N80" s="8">
        <v>650396</v>
      </c>
      <c r="O80" s="34">
        <v>7101450</v>
      </c>
      <c r="P80" s="8">
        <v>1155</v>
      </c>
      <c r="Q80" s="21">
        <f t="shared" si="10"/>
        <v>0.87798275516342494</v>
      </c>
      <c r="R80" s="8">
        <v>70056</v>
      </c>
      <c r="S80" s="8">
        <v>79792</v>
      </c>
      <c r="T80" s="27">
        <f t="shared" si="11"/>
        <v>150.00007040815609</v>
      </c>
      <c r="U80" s="27">
        <f t="shared" si="12"/>
        <v>70.115962233065076</v>
      </c>
      <c r="V80" s="27">
        <f t="shared" si="13"/>
        <v>79.884108175091001</v>
      </c>
    </row>
    <row r="81" spans="1:22" s="8" customFormat="1" x14ac:dyDescent="0.25">
      <c r="A81" s="31" t="s">
        <v>3619</v>
      </c>
      <c r="B81" s="31" t="s">
        <v>2058</v>
      </c>
      <c r="C81" s="31" t="s">
        <v>1987</v>
      </c>
      <c r="D81" s="31" t="s">
        <v>1946</v>
      </c>
      <c r="E81" s="31" t="s">
        <v>2259</v>
      </c>
      <c r="F81" s="31" t="s">
        <v>273</v>
      </c>
      <c r="H81" s="21">
        <f t="shared" si="7"/>
        <v>0.75789857689609963</v>
      </c>
      <c r="I81" s="21">
        <f t="shared" si="8"/>
        <v>1.8106076906191659</v>
      </c>
      <c r="J81" s="8">
        <v>833095</v>
      </c>
      <c r="K81" s="8">
        <v>460119</v>
      </c>
      <c r="L81" s="8">
        <v>639098</v>
      </c>
      <c r="M81" s="27">
        <f t="shared" si="9"/>
        <v>87.598663436786111</v>
      </c>
      <c r="N81" s="8">
        <v>833095</v>
      </c>
      <c r="O81" s="34">
        <v>9510362</v>
      </c>
      <c r="P81" s="8">
        <v>1575</v>
      </c>
      <c r="Q81" s="21">
        <f t="shared" si="10"/>
        <v>0.97223523315029448</v>
      </c>
      <c r="R81" s="8">
        <v>97557</v>
      </c>
      <c r="S81" s="8">
        <v>100343</v>
      </c>
      <c r="T81" s="27">
        <f t="shared" si="11"/>
        <v>115.5809841938719</v>
      </c>
      <c r="U81" s="27">
        <f t="shared" si="12"/>
        <v>48.380808217394879</v>
      </c>
      <c r="V81" s="27">
        <f t="shared" si="13"/>
        <v>67.200175976477027</v>
      </c>
    </row>
    <row r="82" spans="1:22" s="8" customFormat="1" x14ac:dyDescent="0.25">
      <c r="A82" s="31" t="s">
        <v>3619</v>
      </c>
      <c r="B82" s="31" t="s">
        <v>2058</v>
      </c>
      <c r="C82" s="31" t="s">
        <v>1987</v>
      </c>
      <c r="D82" s="31" t="s">
        <v>1946</v>
      </c>
      <c r="E82" s="31" t="s">
        <v>1035</v>
      </c>
      <c r="F82" s="31" t="s">
        <v>2260</v>
      </c>
      <c r="H82" s="21">
        <f t="shared" si="7"/>
        <v>1.1029773783481553</v>
      </c>
      <c r="I82" s="21">
        <f t="shared" si="8"/>
        <v>1.694672544270089</v>
      </c>
      <c r="J82" s="8">
        <v>563199</v>
      </c>
      <c r="K82" s="8">
        <v>332335</v>
      </c>
      <c r="L82" s="8">
        <v>178282</v>
      </c>
      <c r="M82" s="27">
        <f t="shared" si="9"/>
        <v>193.10002201179586</v>
      </c>
      <c r="N82" s="8">
        <v>563199</v>
      </c>
      <c r="O82" s="34">
        <v>2916618</v>
      </c>
      <c r="P82" s="8">
        <v>2630</v>
      </c>
      <c r="Q82" s="21">
        <f t="shared" si="10"/>
        <v>0.97054407878933457</v>
      </c>
      <c r="R82" s="8">
        <v>32323</v>
      </c>
      <c r="S82" s="8">
        <v>33304</v>
      </c>
      <c r="T82" s="27">
        <f t="shared" si="11"/>
        <v>175.07160690909814</v>
      </c>
      <c r="U82" s="27">
        <f t="shared" si="12"/>
        <v>113.94532983064632</v>
      </c>
      <c r="V82" s="27">
        <f t="shared" si="13"/>
        <v>61.126277078451821</v>
      </c>
    </row>
    <row r="83" spans="1:22" s="8" customFormat="1" x14ac:dyDescent="0.25">
      <c r="A83" s="31" t="s">
        <v>3619</v>
      </c>
      <c r="B83" s="31" t="s">
        <v>2058</v>
      </c>
      <c r="C83" s="31" t="s">
        <v>1987</v>
      </c>
      <c r="D83" s="31" t="s">
        <v>1946</v>
      </c>
      <c r="E83" s="31" t="s">
        <v>2264</v>
      </c>
      <c r="F83" s="31" t="s">
        <v>1894</v>
      </c>
      <c r="H83" s="21">
        <f t="shared" si="7"/>
        <v>1.1247127494482205</v>
      </c>
      <c r="I83" s="21">
        <f t="shared" si="8"/>
        <v>2.4689382484390574</v>
      </c>
      <c r="J83" s="8">
        <v>12399714</v>
      </c>
      <c r="K83" s="8">
        <v>5022286</v>
      </c>
      <c r="L83" s="8">
        <v>6002497</v>
      </c>
      <c r="M83" s="27">
        <f t="shared" si="9"/>
        <v>139.00619021173631</v>
      </c>
      <c r="N83" s="8">
        <v>12399714</v>
      </c>
      <c r="O83" s="34">
        <v>89202603</v>
      </c>
      <c r="P83" s="8">
        <v>1998</v>
      </c>
      <c r="Q83" s="21">
        <f t="shared" si="10"/>
        <v>0.99329278108686159</v>
      </c>
      <c r="R83" s="8">
        <v>863827</v>
      </c>
      <c r="S83" s="8">
        <v>869660</v>
      </c>
      <c r="T83" s="27">
        <f t="shared" si="11"/>
        <v>123.59261534105681</v>
      </c>
      <c r="U83" s="27">
        <f t="shared" si="12"/>
        <v>56.302011724926906</v>
      </c>
      <c r="V83" s="27">
        <f t="shared" si="13"/>
        <v>67.2906036161299</v>
      </c>
    </row>
    <row r="84" spans="1:22" s="8" customFormat="1" x14ac:dyDescent="0.25">
      <c r="A84" s="31" t="s">
        <v>3619</v>
      </c>
      <c r="B84" s="31" t="s">
        <v>2058</v>
      </c>
      <c r="C84" s="31" t="s">
        <v>1987</v>
      </c>
      <c r="D84" s="31" t="s">
        <v>1946</v>
      </c>
      <c r="E84" s="31" t="s">
        <v>2282</v>
      </c>
      <c r="F84" s="31" t="s">
        <v>1024</v>
      </c>
      <c r="H84" s="21">
        <f t="shared" si="7"/>
        <v>0.93064810103285989</v>
      </c>
      <c r="I84" s="21">
        <f t="shared" si="8"/>
        <v>1.6550477088568831</v>
      </c>
      <c r="J84" s="8">
        <v>2042928</v>
      </c>
      <c r="K84" s="8">
        <v>1234362</v>
      </c>
      <c r="L84" s="8">
        <v>960805</v>
      </c>
      <c r="M84" s="27">
        <f t="shared" si="9"/>
        <v>118.23375805615231</v>
      </c>
      <c r="N84" s="8">
        <v>2042928</v>
      </c>
      <c r="O84" s="34">
        <v>17278720</v>
      </c>
      <c r="P84" s="8">
        <v>1884</v>
      </c>
      <c r="Q84" s="21">
        <f t="shared" si="10"/>
        <v>0.98893664123430713</v>
      </c>
      <c r="R84" s="8">
        <v>175112</v>
      </c>
      <c r="S84" s="8">
        <v>177071</v>
      </c>
      <c r="T84" s="27">
        <f t="shared" si="11"/>
        <v>127.04453802133492</v>
      </c>
      <c r="U84" s="27">
        <f t="shared" si="12"/>
        <v>71.438277835395212</v>
      </c>
      <c r="V84" s="27">
        <f t="shared" si="13"/>
        <v>55.606260185939696</v>
      </c>
    </row>
    <row r="85" spans="1:22" s="8" customFormat="1" x14ac:dyDescent="0.25">
      <c r="A85" s="31" t="s">
        <v>3619</v>
      </c>
      <c r="B85" s="31" t="s">
        <v>2058</v>
      </c>
      <c r="C85" s="31" t="s">
        <v>1987</v>
      </c>
      <c r="D85" s="31" t="s">
        <v>1946</v>
      </c>
      <c r="E85" s="31" t="s">
        <v>2044</v>
      </c>
      <c r="F85" s="31" t="s">
        <v>2286</v>
      </c>
      <c r="H85" s="21">
        <f t="shared" si="7"/>
        <v>1.1923476091842486</v>
      </c>
      <c r="I85" s="21">
        <f t="shared" si="8"/>
        <v>2.380960389539148</v>
      </c>
      <c r="J85" s="8">
        <v>158532188</v>
      </c>
      <c r="K85" s="8">
        <v>66583295</v>
      </c>
      <c r="L85" s="8">
        <v>66374734</v>
      </c>
      <c r="M85" s="27">
        <f t="shared" si="9"/>
        <v>132.65838124574609</v>
      </c>
      <c r="N85" s="8">
        <v>158532188</v>
      </c>
      <c r="O85" s="34">
        <v>1195040875</v>
      </c>
      <c r="P85" s="8">
        <v>1974</v>
      </c>
      <c r="Q85" s="21">
        <f t="shared" si="10"/>
        <v>0.9995921568384396</v>
      </c>
      <c r="R85" s="8">
        <v>9031651</v>
      </c>
      <c r="S85" s="8">
        <v>9035336</v>
      </c>
      <c r="T85" s="27">
        <f t="shared" si="11"/>
        <v>111.25814336685346</v>
      </c>
      <c r="U85" s="27">
        <f t="shared" si="12"/>
        <v>55.716332715397705</v>
      </c>
      <c r="V85" s="27">
        <f t="shared" si="13"/>
        <v>55.541810651455748</v>
      </c>
    </row>
    <row r="86" spans="1:22" s="8" customFormat="1" x14ac:dyDescent="0.25">
      <c r="A86" s="31" t="s">
        <v>3619</v>
      </c>
      <c r="B86" s="31" t="s">
        <v>2058</v>
      </c>
      <c r="C86" s="31" t="s">
        <v>1987</v>
      </c>
      <c r="D86" s="31" t="s">
        <v>1946</v>
      </c>
      <c r="E86" s="31" t="s">
        <v>2293</v>
      </c>
      <c r="F86" s="31" t="s">
        <v>2252</v>
      </c>
      <c r="H86" s="21">
        <f t="shared" si="7"/>
        <v>1.0899033358304029</v>
      </c>
      <c r="I86" s="21">
        <f t="shared" si="8"/>
        <v>3.0947971039900413</v>
      </c>
      <c r="J86" s="8">
        <v>57036829</v>
      </c>
      <c r="K86" s="8">
        <v>18429909</v>
      </c>
      <c r="L86" s="8">
        <v>33902098</v>
      </c>
      <c r="M86" s="27">
        <f t="shared" si="9"/>
        <v>148.64294128279741</v>
      </c>
      <c r="N86" s="8">
        <v>57036829</v>
      </c>
      <c r="O86" s="34">
        <v>383717037</v>
      </c>
      <c r="P86" s="8">
        <v>1942</v>
      </c>
      <c r="Q86" s="21">
        <f t="shared" si="10"/>
        <v>0.99630147493611199</v>
      </c>
      <c r="R86" s="8">
        <v>3696675</v>
      </c>
      <c r="S86" s="8">
        <v>3710398</v>
      </c>
      <c r="T86" s="27">
        <f t="shared" si="11"/>
        <v>136.38176560818175</v>
      </c>
      <c r="U86" s="27">
        <f t="shared" si="12"/>
        <v>48.029947130025398</v>
      </c>
      <c r="V86" s="27">
        <f t="shared" si="13"/>
        <v>88.351818478156346</v>
      </c>
    </row>
    <row r="87" spans="1:22" s="8" customFormat="1" x14ac:dyDescent="0.25">
      <c r="A87" s="31" t="s">
        <v>3619</v>
      </c>
      <c r="B87" s="31" t="s">
        <v>2058</v>
      </c>
      <c r="C87" s="31" t="s">
        <v>1987</v>
      </c>
      <c r="D87" s="31" t="s">
        <v>1946</v>
      </c>
      <c r="E87" s="31" t="s">
        <v>771</v>
      </c>
      <c r="F87" s="31" t="s">
        <v>2143</v>
      </c>
      <c r="H87" s="21">
        <f t="shared" si="7"/>
        <v>1.0463216820233898</v>
      </c>
      <c r="I87" s="21">
        <f t="shared" si="8"/>
        <v>2.9377147687245659</v>
      </c>
      <c r="J87" s="8">
        <v>22660151</v>
      </c>
      <c r="K87" s="8">
        <v>7713530</v>
      </c>
      <c r="L87" s="8">
        <v>13943434</v>
      </c>
      <c r="M87" s="27">
        <f t="shared" si="9"/>
        <v>153.33012266977659</v>
      </c>
      <c r="N87" s="8">
        <v>22660151</v>
      </c>
      <c r="O87" s="34">
        <v>147786688</v>
      </c>
      <c r="P87" s="8">
        <v>2116</v>
      </c>
      <c r="Q87" s="21">
        <f t="shared" si="10"/>
        <v>0.9902163522981523</v>
      </c>
      <c r="R87" s="8">
        <v>1414024</v>
      </c>
      <c r="S87" s="8">
        <v>1427995</v>
      </c>
      <c r="T87" s="27">
        <f t="shared" si="11"/>
        <v>146.54204849627592</v>
      </c>
      <c r="U87" s="27">
        <f t="shared" si="12"/>
        <v>52.193672545121252</v>
      </c>
      <c r="V87" s="27">
        <f t="shared" si="13"/>
        <v>94.348375951154679</v>
      </c>
    </row>
    <row r="88" spans="1:22" s="8" customFormat="1" x14ac:dyDescent="0.25">
      <c r="A88" s="31" t="s">
        <v>3619</v>
      </c>
      <c r="B88" s="31" t="s">
        <v>2058</v>
      </c>
      <c r="C88" s="31" t="s">
        <v>1987</v>
      </c>
      <c r="D88" s="31" t="s">
        <v>1946</v>
      </c>
      <c r="E88" s="31" t="s">
        <v>2294</v>
      </c>
      <c r="F88" s="31" t="s">
        <v>2295</v>
      </c>
      <c r="H88" s="21">
        <f t="shared" si="7"/>
        <v>0.87782777148381053</v>
      </c>
      <c r="I88" s="21">
        <f t="shared" si="8"/>
        <v>2.5679575043405971</v>
      </c>
      <c r="J88" s="8">
        <v>8581359</v>
      </c>
      <c r="K88" s="8">
        <v>3341706</v>
      </c>
      <c r="L88" s="8">
        <v>6433969</v>
      </c>
      <c r="M88" s="27">
        <f t="shared" si="9"/>
        <v>116.7025792122167</v>
      </c>
      <c r="N88" s="8">
        <v>8581359</v>
      </c>
      <c r="O88" s="34">
        <v>73531871</v>
      </c>
      <c r="P88" s="8">
        <v>1943</v>
      </c>
      <c r="Q88" s="21">
        <f t="shared" si="10"/>
        <v>0.98757813845798992</v>
      </c>
      <c r="R88" s="8">
        <v>676493</v>
      </c>
      <c r="S88" s="8">
        <v>685002</v>
      </c>
      <c r="T88" s="27">
        <f t="shared" si="11"/>
        <v>132.94473358361844</v>
      </c>
      <c r="U88" s="27">
        <f t="shared" si="12"/>
        <v>45.445681641910078</v>
      </c>
      <c r="V88" s="27">
        <f t="shared" si="13"/>
        <v>87.499051941708373</v>
      </c>
    </row>
    <row r="89" spans="1:22" s="8" customFormat="1" x14ac:dyDescent="0.25">
      <c r="A89" s="31" t="s">
        <v>3619</v>
      </c>
      <c r="B89" s="31" t="s">
        <v>2058</v>
      </c>
      <c r="C89" s="31" t="s">
        <v>1987</v>
      </c>
      <c r="D89" s="31" t="s">
        <v>1946</v>
      </c>
      <c r="E89" s="31" t="s">
        <v>2297</v>
      </c>
      <c r="F89" s="31" t="s">
        <v>2298</v>
      </c>
      <c r="H89" s="21">
        <f t="shared" si="7"/>
        <v>0.82505741854346659</v>
      </c>
      <c r="I89" s="21">
        <f t="shared" si="8"/>
        <v>1.9368661747255065</v>
      </c>
      <c r="J89" s="8">
        <v>6097921</v>
      </c>
      <c r="K89" s="8">
        <v>3148344</v>
      </c>
      <c r="L89" s="8">
        <v>4242561</v>
      </c>
      <c r="M89" s="27">
        <f t="shared" si="9"/>
        <v>139.93060930633678</v>
      </c>
      <c r="N89" s="8">
        <v>6097921</v>
      </c>
      <c r="O89" s="34">
        <v>43578178</v>
      </c>
      <c r="P89" s="8">
        <v>1995</v>
      </c>
      <c r="Q89" s="21">
        <f t="shared" si="10"/>
        <v>0.95692752800187986</v>
      </c>
      <c r="R89" s="8">
        <v>390947</v>
      </c>
      <c r="S89" s="8">
        <v>408544</v>
      </c>
      <c r="T89" s="27">
        <f t="shared" si="11"/>
        <v>169.60105583120065</v>
      </c>
      <c r="U89" s="27">
        <f t="shared" si="12"/>
        <v>72.245884167070955</v>
      </c>
      <c r="V89" s="27">
        <f t="shared" si="13"/>
        <v>97.355171664129699</v>
      </c>
    </row>
    <row r="90" spans="1:22" s="8" customFormat="1" x14ac:dyDescent="0.25">
      <c r="A90" s="31" t="s">
        <v>3619</v>
      </c>
      <c r="B90" s="31" t="s">
        <v>2058</v>
      </c>
      <c r="C90" s="31" t="s">
        <v>1987</v>
      </c>
      <c r="D90" s="31" t="s">
        <v>1946</v>
      </c>
      <c r="E90" s="31" t="s">
        <v>2302</v>
      </c>
      <c r="F90" s="31" t="s">
        <v>1657</v>
      </c>
      <c r="H90" s="21">
        <f t="shared" si="7"/>
        <v>0.90069187035283083</v>
      </c>
      <c r="I90" s="21">
        <f t="shared" si="8"/>
        <v>1.7434374571686884</v>
      </c>
      <c r="J90" s="8">
        <v>5546021</v>
      </c>
      <c r="K90" s="8">
        <v>3181084</v>
      </c>
      <c r="L90" s="8">
        <v>2976428</v>
      </c>
      <c r="M90" s="27">
        <f t="shared" si="9"/>
        <v>127.55297016062966</v>
      </c>
      <c r="N90" s="8">
        <v>5546021</v>
      </c>
      <c r="O90" s="34">
        <v>43480140</v>
      </c>
      <c r="P90" s="8">
        <v>2006</v>
      </c>
      <c r="Q90" s="21">
        <f t="shared" si="10"/>
        <v>0.97897284377364902</v>
      </c>
      <c r="R90" s="8">
        <v>391968</v>
      </c>
      <c r="S90" s="8">
        <v>400387</v>
      </c>
      <c r="T90" s="27">
        <f t="shared" si="11"/>
        <v>141.61665532815672</v>
      </c>
      <c r="U90" s="27">
        <f t="shared" si="12"/>
        <v>73.161769948302833</v>
      </c>
      <c r="V90" s="27">
        <f t="shared" si="13"/>
        <v>68.454885379853877</v>
      </c>
    </row>
    <row r="91" spans="1:22" s="8" customFormat="1" x14ac:dyDescent="0.25">
      <c r="A91" s="31" t="s">
        <v>3619</v>
      </c>
      <c r="B91" s="31" t="s">
        <v>2058</v>
      </c>
      <c r="C91" s="31" t="s">
        <v>1987</v>
      </c>
      <c r="D91" s="31" t="s">
        <v>1946</v>
      </c>
      <c r="E91" s="31" t="s">
        <v>2168</v>
      </c>
      <c r="F91" s="31" t="s">
        <v>2304</v>
      </c>
      <c r="H91" s="21">
        <f t="shared" si="7"/>
        <v>1.0632235446254219</v>
      </c>
      <c r="I91" s="21">
        <f t="shared" si="8"/>
        <v>2.4519620551938077</v>
      </c>
      <c r="J91" s="8">
        <v>2617852</v>
      </c>
      <c r="K91" s="8">
        <v>1067656</v>
      </c>
      <c r="L91" s="8">
        <v>1394528</v>
      </c>
      <c r="M91" s="27">
        <f t="shared" si="9"/>
        <v>112.48808667486527</v>
      </c>
      <c r="N91" s="8">
        <v>2617852</v>
      </c>
      <c r="O91" s="34">
        <v>23272260</v>
      </c>
      <c r="P91" s="8">
        <v>1793</v>
      </c>
      <c r="Q91" s="21">
        <f t="shared" si="10"/>
        <v>0.96892292360546539</v>
      </c>
      <c r="R91" s="8">
        <v>221676</v>
      </c>
      <c r="S91" s="8">
        <v>228786</v>
      </c>
      <c r="T91" s="27">
        <f t="shared" si="11"/>
        <v>105.79909299741409</v>
      </c>
      <c r="U91" s="27">
        <f t="shared" si="12"/>
        <v>45.876764869419645</v>
      </c>
      <c r="V91" s="27">
        <f t="shared" si="13"/>
        <v>59.922328127994447</v>
      </c>
    </row>
    <row r="92" spans="1:22" s="8" customFormat="1" x14ac:dyDescent="0.25">
      <c r="A92" s="31" t="s">
        <v>3619</v>
      </c>
      <c r="B92" s="31" t="s">
        <v>2058</v>
      </c>
      <c r="C92" s="31" t="s">
        <v>1987</v>
      </c>
      <c r="D92" s="31" t="s">
        <v>1946</v>
      </c>
      <c r="E92" s="31" t="s">
        <v>458</v>
      </c>
      <c r="F92" s="31" t="s">
        <v>2215</v>
      </c>
      <c r="H92" s="21">
        <f t="shared" si="7"/>
        <v>0.97863770505211123</v>
      </c>
      <c r="I92" s="21">
        <f t="shared" si="8"/>
        <v>2.8443229110505599</v>
      </c>
      <c r="J92" s="8">
        <v>11738222</v>
      </c>
      <c r="K92" s="8">
        <v>4126895</v>
      </c>
      <c r="L92" s="8">
        <v>7867556</v>
      </c>
      <c r="M92" s="27">
        <f t="shared" si="9"/>
        <v>172.62037613383288</v>
      </c>
      <c r="N92" s="8">
        <v>11738222</v>
      </c>
      <c r="O92" s="34">
        <v>68000211</v>
      </c>
      <c r="P92" s="8">
        <v>2908</v>
      </c>
      <c r="Q92" s="21">
        <f t="shared" si="10"/>
        <v>0.89668252339644938</v>
      </c>
      <c r="R92" s="8">
        <v>576800</v>
      </c>
      <c r="S92" s="8">
        <v>643260</v>
      </c>
      <c r="T92" s="27">
        <f t="shared" si="11"/>
        <v>176.38843797117042</v>
      </c>
      <c r="U92" s="27">
        <f t="shared" si="12"/>
        <v>60.689444037166297</v>
      </c>
      <c r="V92" s="27">
        <f t="shared" si="13"/>
        <v>115.69899393400412</v>
      </c>
    </row>
    <row r="93" spans="1:22" s="8" customFormat="1" x14ac:dyDescent="0.25">
      <c r="A93" s="31" t="s">
        <v>3619</v>
      </c>
      <c r="B93" s="31" t="s">
        <v>2058</v>
      </c>
      <c r="C93" s="31" t="s">
        <v>1987</v>
      </c>
      <c r="D93" s="31" t="s">
        <v>1946</v>
      </c>
      <c r="E93" s="31" t="s">
        <v>548</v>
      </c>
      <c r="F93" s="31" t="s">
        <v>2069</v>
      </c>
      <c r="H93" s="21">
        <f t="shared" si="7"/>
        <v>0.82637985671833192</v>
      </c>
      <c r="I93" s="21">
        <f t="shared" si="8"/>
        <v>2.1604860584123733</v>
      </c>
      <c r="J93" s="8">
        <v>3350929</v>
      </c>
      <c r="K93" s="8">
        <v>1551007</v>
      </c>
      <c r="L93" s="8">
        <v>2503943</v>
      </c>
      <c r="M93" s="27">
        <f t="shared" si="9"/>
        <v>125.81770096940632</v>
      </c>
      <c r="N93" s="8">
        <v>3350929</v>
      </c>
      <c r="O93" s="34">
        <v>26633208</v>
      </c>
      <c r="P93" s="8">
        <v>2184</v>
      </c>
      <c r="Q93" s="21">
        <f t="shared" si="10"/>
        <v>0.96676643300340426</v>
      </c>
      <c r="R93" s="8">
        <v>220939</v>
      </c>
      <c r="S93" s="8">
        <v>228534</v>
      </c>
      <c r="T93" s="27">
        <f t="shared" si="11"/>
        <v>152.25165515171886</v>
      </c>
      <c r="U93" s="27">
        <f t="shared" si="12"/>
        <v>58.235830997152128</v>
      </c>
      <c r="V93" s="27">
        <f t="shared" si="13"/>
        <v>94.015824154566729</v>
      </c>
    </row>
    <row r="94" spans="1:22" s="8" customFormat="1" x14ac:dyDescent="0.25">
      <c r="A94" s="31" t="s">
        <v>3619</v>
      </c>
      <c r="B94" s="31" t="s">
        <v>2058</v>
      </c>
      <c r="C94" s="31" t="s">
        <v>1987</v>
      </c>
      <c r="D94" s="31" t="s">
        <v>1946</v>
      </c>
      <c r="E94" s="31" t="s">
        <v>1058</v>
      </c>
      <c r="F94" s="31" t="s">
        <v>2322</v>
      </c>
      <c r="H94" s="21">
        <f t="shared" si="7"/>
        <v>1.0696497850184261</v>
      </c>
      <c r="I94" s="21">
        <f t="shared" si="8"/>
        <v>1.8368719906386082</v>
      </c>
      <c r="J94" s="8">
        <v>957543</v>
      </c>
      <c r="K94" s="8">
        <v>521290</v>
      </c>
      <c r="L94" s="8">
        <v>373903</v>
      </c>
      <c r="M94" s="27">
        <f t="shared" si="9"/>
        <v>140.28955636207644</v>
      </c>
      <c r="N94" s="8">
        <v>957543</v>
      </c>
      <c r="O94" s="34">
        <v>6825476</v>
      </c>
      <c r="P94" s="8">
        <v>2664</v>
      </c>
      <c r="Q94" s="21">
        <f t="shared" si="10"/>
        <v>0.98601762604778054</v>
      </c>
      <c r="R94" s="8">
        <v>54934</v>
      </c>
      <c r="S94" s="8">
        <v>55713</v>
      </c>
      <c r="T94" s="27">
        <f t="shared" si="11"/>
        <v>131.15466232684724</v>
      </c>
      <c r="U94" s="27">
        <f t="shared" si="12"/>
        <v>76.37416057136528</v>
      </c>
      <c r="V94" s="27">
        <f t="shared" si="13"/>
        <v>54.780501755481964</v>
      </c>
    </row>
    <row r="95" spans="1:22" s="8" customFormat="1" x14ac:dyDescent="0.25">
      <c r="A95" s="31" t="s">
        <v>3619</v>
      </c>
      <c r="B95" s="31" t="s">
        <v>2058</v>
      </c>
      <c r="C95" s="31" t="s">
        <v>1987</v>
      </c>
      <c r="D95" s="31" t="s">
        <v>1946</v>
      </c>
      <c r="E95" s="31" t="s">
        <v>1944</v>
      </c>
      <c r="F95" s="31" t="s">
        <v>2325</v>
      </c>
      <c r="H95" s="21">
        <f t="shared" si="7"/>
        <v>1.6252672289487156</v>
      </c>
      <c r="I95" s="21">
        <f t="shared" si="8"/>
        <v>1.9088397898599982</v>
      </c>
      <c r="J95" s="8">
        <v>485794</v>
      </c>
      <c r="K95" s="8">
        <v>254497</v>
      </c>
      <c r="L95" s="8">
        <v>44404</v>
      </c>
      <c r="M95" s="27">
        <f t="shared" si="9"/>
        <v>156.76448056361045</v>
      </c>
      <c r="N95" s="8">
        <v>485794</v>
      </c>
      <c r="O95" s="34">
        <v>3098878</v>
      </c>
      <c r="P95" s="8">
        <v>3150</v>
      </c>
      <c r="Q95" s="21">
        <f t="shared" si="10"/>
        <v>0.91367977982839566</v>
      </c>
      <c r="R95" s="8">
        <v>28219</v>
      </c>
      <c r="S95" s="8">
        <v>30885</v>
      </c>
      <c r="T95" s="27">
        <f t="shared" si="11"/>
        <v>96.45458775724633</v>
      </c>
      <c r="U95" s="27">
        <f t="shared" si="12"/>
        <v>82.125530595267065</v>
      </c>
      <c r="V95" s="27">
        <f t="shared" si="13"/>
        <v>14.329057161979271</v>
      </c>
    </row>
    <row r="96" spans="1:22" s="8" customFormat="1" x14ac:dyDescent="0.25">
      <c r="A96" s="31" t="s">
        <v>3619</v>
      </c>
      <c r="B96" s="31" t="s">
        <v>2058</v>
      </c>
      <c r="C96" s="31" t="s">
        <v>1987</v>
      </c>
      <c r="D96" s="31" t="s">
        <v>1946</v>
      </c>
      <c r="E96" s="31" t="s">
        <v>1693</v>
      </c>
      <c r="F96" s="31" t="s">
        <v>2108</v>
      </c>
      <c r="H96" s="21">
        <f t="shared" si="7"/>
        <v>0.88079753466464961</v>
      </c>
      <c r="I96" s="21">
        <f t="shared" si="8"/>
        <v>1.4061049140392459</v>
      </c>
      <c r="J96" s="8">
        <v>533337</v>
      </c>
      <c r="K96" s="8">
        <v>379301</v>
      </c>
      <c r="L96" s="8">
        <v>226215</v>
      </c>
      <c r="M96" s="27">
        <f t="shared" si="9"/>
        <v>145.01723744605735</v>
      </c>
      <c r="N96" s="8">
        <v>533337</v>
      </c>
      <c r="O96" s="34">
        <v>3677749</v>
      </c>
      <c r="P96" s="8">
        <v>2835</v>
      </c>
      <c r="Q96" s="21">
        <f t="shared" si="10"/>
        <v>0.91038643873006753</v>
      </c>
      <c r="R96" s="8">
        <v>31686</v>
      </c>
      <c r="S96" s="8">
        <v>34805</v>
      </c>
      <c r="T96" s="27">
        <f t="shared" si="11"/>
        <v>164.64310098378112</v>
      </c>
      <c r="U96" s="27">
        <f t="shared" si="12"/>
        <v>103.13400941717339</v>
      </c>
      <c r="V96" s="27">
        <f t="shared" si="13"/>
        <v>61.509091566607729</v>
      </c>
    </row>
    <row r="97" spans="1:22" s="8" customFormat="1" x14ac:dyDescent="0.25">
      <c r="A97" s="31" t="s">
        <v>3619</v>
      </c>
      <c r="B97" s="31" t="s">
        <v>2058</v>
      </c>
      <c r="C97" s="31" t="s">
        <v>1987</v>
      </c>
      <c r="D97" s="31" t="s">
        <v>1946</v>
      </c>
      <c r="E97" s="31" t="s">
        <v>2326</v>
      </c>
      <c r="F97" s="31" t="s">
        <v>2320</v>
      </c>
      <c r="H97" s="21">
        <f t="shared" si="7"/>
        <v>1.5841923774954627</v>
      </c>
      <c r="I97" s="21">
        <f t="shared" si="8"/>
        <v>1.6985435051225422</v>
      </c>
      <c r="J97" s="8">
        <v>349156</v>
      </c>
      <c r="K97" s="8">
        <v>205562</v>
      </c>
      <c r="L97" s="8">
        <v>14838</v>
      </c>
      <c r="M97" s="27">
        <f t="shared" si="9"/>
        <v>179.36074391691653</v>
      </c>
      <c r="N97" s="8">
        <v>349156</v>
      </c>
      <c r="O97" s="34">
        <v>1946669</v>
      </c>
      <c r="P97" s="8">
        <v>3150</v>
      </c>
      <c r="Q97" s="21">
        <f t="shared" si="10"/>
        <v>0.99244317505652746</v>
      </c>
      <c r="R97" s="8">
        <v>16679</v>
      </c>
      <c r="S97" s="8">
        <v>16806</v>
      </c>
      <c r="T97" s="27">
        <f t="shared" si="11"/>
        <v>113.2190423744355</v>
      </c>
      <c r="U97" s="27">
        <f t="shared" si="12"/>
        <v>105.59679123672284</v>
      </c>
      <c r="V97" s="27">
        <f t="shared" si="13"/>
        <v>7.6222511377126771</v>
      </c>
    </row>
    <row r="98" spans="1:22" s="8" customFormat="1" x14ac:dyDescent="0.25">
      <c r="A98" s="31" t="s">
        <v>3619</v>
      </c>
      <c r="B98" s="31" t="s">
        <v>2058</v>
      </c>
      <c r="C98" s="31" t="s">
        <v>1987</v>
      </c>
      <c r="D98" s="31" t="s">
        <v>1946</v>
      </c>
      <c r="E98" s="31" t="s">
        <v>2328</v>
      </c>
      <c r="F98" s="31" t="s">
        <v>1288</v>
      </c>
      <c r="H98" s="21">
        <f t="shared" si="7"/>
        <v>1.4251739051248664</v>
      </c>
      <c r="I98" s="21">
        <f t="shared" si="8"/>
        <v>2.1089505589322566</v>
      </c>
      <c r="J98" s="8">
        <v>524283</v>
      </c>
      <c r="K98" s="8">
        <v>248599</v>
      </c>
      <c r="L98" s="8">
        <v>119274</v>
      </c>
      <c r="M98" s="27">
        <f t="shared" si="9"/>
        <v>203.43076960087785</v>
      </c>
      <c r="N98" s="8">
        <v>524283</v>
      </c>
      <c r="O98" s="34">
        <v>2577206</v>
      </c>
      <c r="P98" s="8">
        <v>4200</v>
      </c>
      <c r="Q98" s="21">
        <f t="shared" si="10"/>
        <v>0.94808427415770291</v>
      </c>
      <c r="R98" s="8">
        <v>21330</v>
      </c>
      <c r="S98" s="8">
        <v>22498</v>
      </c>
      <c r="T98" s="27">
        <f t="shared" si="11"/>
        <v>142.74101488200787</v>
      </c>
      <c r="U98" s="27">
        <f t="shared" si="12"/>
        <v>96.460663214349182</v>
      </c>
      <c r="V98" s="27">
        <f t="shared" si="13"/>
        <v>46.280351667658699</v>
      </c>
    </row>
    <row r="99" spans="1:22" s="8" customFormat="1" x14ac:dyDescent="0.25">
      <c r="A99" s="31" t="s">
        <v>3619</v>
      </c>
      <c r="B99" s="31" t="s">
        <v>2058</v>
      </c>
      <c r="C99" s="31" t="s">
        <v>1987</v>
      </c>
      <c r="D99" s="31" t="s">
        <v>1946</v>
      </c>
      <c r="E99" s="31" t="s">
        <v>2331</v>
      </c>
      <c r="F99" s="31" t="s">
        <v>1429</v>
      </c>
      <c r="H99" s="21">
        <f t="shared" si="7"/>
        <v>0.57527573994058467</v>
      </c>
      <c r="I99" s="21">
        <f t="shared" si="8"/>
        <v>1.1584090827435058</v>
      </c>
      <c r="J99" s="8">
        <v>193452</v>
      </c>
      <c r="K99" s="8">
        <v>166998</v>
      </c>
      <c r="L99" s="8">
        <v>169279</v>
      </c>
      <c r="M99" s="27">
        <f t="shared" si="9"/>
        <v>169.85639841428025</v>
      </c>
      <c r="N99" s="8">
        <v>193452</v>
      </c>
      <c r="O99" s="34">
        <v>1138915</v>
      </c>
      <c r="P99" s="8">
        <v>3255</v>
      </c>
      <c r="Q99" s="21">
        <f t="shared" si="10"/>
        <v>0.81116596486133297</v>
      </c>
      <c r="R99" s="8">
        <v>11173</v>
      </c>
      <c r="S99" s="8">
        <v>13774</v>
      </c>
      <c r="T99" s="27">
        <f t="shared" si="11"/>
        <v>295.26084036122097</v>
      </c>
      <c r="U99" s="27">
        <f t="shared" si="12"/>
        <v>146.62902850520013</v>
      </c>
      <c r="V99" s="27">
        <f t="shared" si="13"/>
        <v>148.63181185602087</v>
      </c>
    </row>
    <row r="100" spans="1:22" s="8" customFormat="1" x14ac:dyDescent="0.25">
      <c r="A100" s="31" t="s">
        <v>3619</v>
      </c>
      <c r="B100" s="31" t="s">
        <v>2058</v>
      </c>
      <c r="C100" s="31" t="s">
        <v>1987</v>
      </c>
      <c r="D100" s="31" t="s">
        <v>1946</v>
      </c>
      <c r="E100" s="31" t="s">
        <v>2139</v>
      </c>
      <c r="F100" s="31" t="s">
        <v>2332</v>
      </c>
      <c r="H100" s="21">
        <f t="shared" si="7"/>
        <v>0.51571142196599451</v>
      </c>
      <c r="I100" s="21">
        <f t="shared" si="8"/>
        <v>1.2612635986258232</v>
      </c>
      <c r="J100" s="8">
        <v>140979</v>
      </c>
      <c r="K100" s="8">
        <v>111776</v>
      </c>
      <c r="L100" s="8">
        <v>161592</v>
      </c>
      <c r="M100" s="27">
        <f t="shared" si="9"/>
        <v>154.29378190991622</v>
      </c>
      <c r="N100" s="8">
        <v>140979</v>
      </c>
      <c r="O100" s="34">
        <v>913705</v>
      </c>
      <c r="P100" s="8">
        <v>3150</v>
      </c>
      <c r="Q100" s="21">
        <f t="shared" si="10"/>
        <v>0.83408664976298097</v>
      </c>
      <c r="R100" s="8">
        <v>7566</v>
      </c>
      <c r="S100" s="8">
        <v>9071</v>
      </c>
      <c r="T100" s="27">
        <f t="shared" si="11"/>
        <v>299.18628003567892</v>
      </c>
      <c r="U100" s="27">
        <f t="shared" si="12"/>
        <v>122.33270037922524</v>
      </c>
      <c r="V100" s="27">
        <f t="shared" si="13"/>
        <v>176.85357965645366</v>
      </c>
    </row>
    <row r="101" spans="1:22" s="8" customFormat="1" x14ac:dyDescent="0.25">
      <c r="A101" s="31" t="s">
        <v>3619</v>
      </c>
      <c r="B101" s="31" t="s">
        <v>2058</v>
      </c>
      <c r="C101" s="31" t="s">
        <v>1987</v>
      </c>
      <c r="D101" s="31" t="s">
        <v>1946</v>
      </c>
      <c r="E101" s="31" t="s">
        <v>2334</v>
      </c>
      <c r="F101" s="31" t="s">
        <v>333</v>
      </c>
      <c r="H101" s="21">
        <f t="shared" si="7"/>
        <v>1.1796572266254393</v>
      </c>
      <c r="I101" s="21">
        <f t="shared" si="8"/>
        <v>3.0960607822785748</v>
      </c>
      <c r="J101" s="8">
        <v>6186592</v>
      </c>
      <c r="K101" s="8">
        <v>1998214</v>
      </c>
      <c r="L101" s="8">
        <v>3246184</v>
      </c>
      <c r="M101" s="27">
        <f t="shared" si="9"/>
        <v>183.66606138271041</v>
      </c>
      <c r="N101" s="8">
        <v>6186592</v>
      </c>
      <c r="O101" s="34">
        <v>33683915</v>
      </c>
      <c r="P101" s="8">
        <v>2940</v>
      </c>
      <c r="Q101" s="21">
        <f t="shared" si="10"/>
        <v>0.95909980559926999</v>
      </c>
      <c r="R101" s="8">
        <v>290097</v>
      </c>
      <c r="S101" s="8">
        <v>302468</v>
      </c>
      <c r="T101" s="27">
        <f t="shared" si="11"/>
        <v>155.69443160036474</v>
      </c>
      <c r="U101" s="27">
        <f t="shared" si="12"/>
        <v>59.322498587233696</v>
      </c>
      <c r="V101" s="27">
        <f t="shared" si="13"/>
        <v>96.371933013131041</v>
      </c>
    </row>
    <row r="102" spans="1:22" s="8" customFormat="1" x14ac:dyDescent="0.25">
      <c r="A102" s="31" t="s">
        <v>3619</v>
      </c>
      <c r="B102" s="31" t="s">
        <v>2058</v>
      </c>
      <c r="C102" s="31" t="s">
        <v>1987</v>
      </c>
      <c r="D102" s="31" t="s">
        <v>1946</v>
      </c>
      <c r="E102" s="31" t="s">
        <v>2337</v>
      </c>
      <c r="F102" s="31" t="s">
        <v>2257</v>
      </c>
      <c r="H102" s="21">
        <f t="shared" si="7"/>
        <v>0.64143523869907459</v>
      </c>
      <c r="I102" s="21">
        <f t="shared" si="8"/>
        <v>1.4661141978215149</v>
      </c>
      <c r="J102" s="8">
        <v>280236</v>
      </c>
      <c r="K102" s="8">
        <v>191142</v>
      </c>
      <c r="L102" s="8">
        <v>245747</v>
      </c>
      <c r="M102" s="27">
        <f t="shared" si="9"/>
        <v>133.06457931211315</v>
      </c>
      <c r="N102" s="8">
        <v>280236</v>
      </c>
      <c r="O102" s="34">
        <v>2106015</v>
      </c>
      <c r="P102" s="8">
        <v>2500</v>
      </c>
      <c r="Q102" s="21">
        <f t="shared" si="10"/>
        <v>0.90692440854010392</v>
      </c>
      <c r="R102" s="8">
        <v>15717</v>
      </c>
      <c r="S102" s="8">
        <v>17330</v>
      </c>
      <c r="T102" s="27">
        <f t="shared" si="11"/>
        <v>207.44819006512299</v>
      </c>
      <c r="U102" s="27">
        <f t="shared" si="12"/>
        <v>90.760037321671504</v>
      </c>
      <c r="V102" s="27">
        <f t="shared" si="13"/>
        <v>116.6881527434515</v>
      </c>
    </row>
    <row r="103" spans="1:22" s="8" customFormat="1" x14ac:dyDescent="0.25">
      <c r="A103" s="31" t="s">
        <v>3619</v>
      </c>
      <c r="B103" s="31" t="s">
        <v>2058</v>
      </c>
      <c r="C103" s="31" t="s">
        <v>1987</v>
      </c>
      <c r="D103" s="31" t="s">
        <v>1946</v>
      </c>
      <c r="E103" s="31" t="s">
        <v>1374</v>
      </c>
      <c r="F103" s="31" t="s">
        <v>2338</v>
      </c>
      <c r="H103" s="21">
        <f t="shared" si="7"/>
        <v>0.87945483919117062</v>
      </c>
      <c r="I103" s="21">
        <f t="shared" si="8"/>
        <v>2.6465090164475855</v>
      </c>
      <c r="J103" s="8">
        <v>400655</v>
      </c>
      <c r="K103" s="8">
        <v>151390</v>
      </c>
      <c r="L103" s="8">
        <v>304182</v>
      </c>
      <c r="M103" s="27">
        <f t="shared" si="9"/>
        <v>196.7577246025362</v>
      </c>
      <c r="N103" s="8">
        <v>400655</v>
      </c>
      <c r="O103" s="34">
        <v>2036286</v>
      </c>
      <c r="P103" s="8">
        <v>3780</v>
      </c>
      <c r="Q103" s="21">
        <f t="shared" si="10"/>
        <v>0.92518858828200334</v>
      </c>
      <c r="R103" s="8">
        <v>16312</v>
      </c>
      <c r="S103" s="8">
        <v>17631</v>
      </c>
      <c r="T103" s="27">
        <f t="shared" si="11"/>
        <v>223.72692244606111</v>
      </c>
      <c r="U103" s="27">
        <f t="shared" si="12"/>
        <v>74.346138017940504</v>
      </c>
      <c r="V103" s="27">
        <f t="shared" si="13"/>
        <v>149.38078442812062</v>
      </c>
    </row>
    <row r="104" spans="1:22" s="8" customFormat="1" x14ac:dyDescent="0.25">
      <c r="A104" s="31" t="s">
        <v>3619</v>
      </c>
      <c r="B104" s="31" t="s">
        <v>2058</v>
      </c>
      <c r="C104" s="31" t="s">
        <v>1987</v>
      </c>
      <c r="D104" s="31" t="s">
        <v>1946</v>
      </c>
      <c r="E104" s="31" t="s">
        <v>1449</v>
      </c>
      <c r="F104" s="31" t="s">
        <v>2339</v>
      </c>
      <c r="H104" s="21">
        <f t="shared" si="7"/>
        <v>0.9346379607480001</v>
      </c>
      <c r="I104" s="21">
        <f t="shared" si="8"/>
        <v>1.4124969873195308</v>
      </c>
      <c r="J104" s="8">
        <v>908398</v>
      </c>
      <c r="K104" s="8">
        <v>643115</v>
      </c>
      <c r="L104" s="8">
        <v>328810</v>
      </c>
      <c r="M104" s="27">
        <f t="shared" si="9"/>
        <v>153.86045957021278</v>
      </c>
      <c r="N104" s="8">
        <v>908398</v>
      </c>
      <c r="O104" s="34">
        <v>5904038</v>
      </c>
      <c r="P104" s="8">
        <v>3040</v>
      </c>
      <c r="Q104" s="21">
        <f t="shared" si="10"/>
        <v>0.92325297528227035</v>
      </c>
      <c r="R104" s="8">
        <v>60510</v>
      </c>
      <c r="S104" s="8">
        <v>65540</v>
      </c>
      <c r="T104" s="27">
        <f t="shared" si="11"/>
        <v>164.62038354089185</v>
      </c>
      <c r="U104" s="27">
        <f t="shared" si="12"/>
        <v>108.92799131712906</v>
      </c>
      <c r="V104" s="27">
        <f t="shared" si="13"/>
        <v>55.692392223762788</v>
      </c>
    </row>
    <row r="105" spans="1:22" s="8" customFormat="1" x14ac:dyDescent="0.25">
      <c r="A105" s="31" t="s">
        <v>3619</v>
      </c>
      <c r="B105" s="31" t="s">
        <v>2058</v>
      </c>
      <c r="C105" s="31" t="s">
        <v>1987</v>
      </c>
      <c r="D105" s="31" t="s">
        <v>1946</v>
      </c>
      <c r="E105" s="31" t="s">
        <v>2343</v>
      </c>
      <c r="F105" s="31" t="s">
        <v>2347</v>
      </c>
      <c r="H105" s="21">
        <f t="shared" si="7"/>
        <v>0.89679184640325571</v>
      </c>
      <c r="I105" s="21">
        <f t="shared" si="8"/>
        <v>2.6577884783044032</v>
      </c>
      <c r="J105" s="8">
        <v>6981112</v>
      </c>
      <c r="K105" s="8">
        <v>2626662</v>
      </c>
      <c r="L105" s="8">
        <v>5157878</v>
      </c>
      <c r="M105" s="27">
        <f t="shared" si="9"/>
        <v>134.62355174736581</v>
      </c>
      <c r="N105" s="8">
        <v>6981112</v>
      </c>
      <c r="O105" s="34">
        <v>51856543</v>
      </c>
      <c r="P105" s="8">
        <v>2530</v>
      </c>
      <c r="Q105" s="21">
        <f t="shared" si="10"/>
        <v>0.96089307875351526</v>
      </c>
      <c r="R105" s="8">
        <v>421981</v>
      </c>
      <c r="S105" s="8">
        <v>439155</v>
      </c>
      <c r="T105" s="27">
        <f t="shared" si="11"/>
        <v>150.11683289416342</v>
      </c>
      <c r="U105" s="27">
        <f t="shared" si="12"/>
        <v>50.65247021962108</v>
      </c>
      <c r="V105" s="27">
        <f t="shared" si="13"/>
        <v>99.464362674542343</v>
      </c>
    </row>
    <row r="106" spans="1:22" s="8" customFormat="1" x14ac:dyDescent="0.25">
      <c r="A106" s="31" t="s">
        <v>3619</v>
      </c>
      <c r="B106" s="31" t="s">
        <v>2058</v>
      </c>
      <c r="C106" s="31" t="s">
        <v>1987</v>
      </c>
      <c r="D106" s="31" t="s">
        <v>1946</v>
      </c>
      <c r="E106" s="31" t="s">
        <v>1661</v>
      </c>
      <c r="F106" s="31" t="s">
        <v>2350</v>
      </c>
      <c r="H106" s="21">
        <f t="shared" si="7"/>
        <v>0.60012073212629025</v>
      </c>
      <c r="I106" s="21">
        <f t="shared" si="8"/>
        <v>2.5988055691917564</v>
      </c>
      <c r="J106" s="8">
        <v>862910</v>
      </c>
      <c r="K106" s="8">
        <v>332041</v>
      </c>
      <c r="L106" s="8">
        <v>1105853</v>
      </c>
      <c r="M106" s="27">
        <f t="shared" si="9"/>
        <v>137.18779565821319</v>
      </c>
      <c r="N106" s="8">
        <v>862910</v>
      </c>
      <c r="O106" s="34">
        <v>6289991</v>
      </c>
      <c r="P106" s="8">
        <v>2410</v>
      </c>
      <c r="Q106" s="21">
        <f t="shared" si="10"/>
        <v>0.77577271391552904</v>
      </c>
      <c r="R106" s="8">
        <v>58079</v>
      </c>
      <c r="S106" s="8">
        <v>74866</v>
      </c>
      <c r="T106" s="27">
        <f t="shared" si="11"/>
        <v>228.60032709108805</v>
      </c>
      <c r="U106" s="27">
        <f t="shared" si="12"/>
        <v>52.78878777410015</v>
      </c>
      <c r="V106" s="27">
        <f t="shared" si="13"/>
        <v>175.8115393169879</v>
      </c>
    </row>
    <row r="107" spans="1:22" s="8" customFormat="1" x14ac:dyDescent="0.25">
      <c r="A107" s="31" t="s">
        <v>3619</v>
      </c>
      <c r="B107" s="31" t="s">
        <v>2058</v>
      </c>
      <c r="C107" s="31" t="s">
        <v>1987</v>
      </c>
      <c r="D107" s="31" t="s">
        <v>1946</v>
      </c>
      <c r="E107" s="31" t="s">
        <v>159</v>
      </c>
      <c r="F107" s="31" t="s">
        <v>163</v>
      </c>
      <c r="H107" s="21">
        <f t="shared" si="7"/>
        <v>0.90624617143790587</v>
      </c>
      <c r="I107" s="21">
        <f t="shared" si="8"/>
        <v>2.2604344393796634</v>
      </c>
      <c r="J107" s="8">
        <v>177530</v>
      </c>
      <c r="K107" s="8">
        <v>78538</v>
      </c>
      <c r="L107" s="8">
        <v>117358</v>
      </c>
      <c r="M107" s="27">
        <f t="shared" si="9"/>
        <v>156.88946508407412</v>
      </c>
      <c r="N107" s="8">
        <v>177530</v>
      </c>
      <c r="O107" s="34">
        <v>1131561</v>
      </c>
      <c r="P107" s="8">
        <v>3144</v>
      </c>
      <c r="Q107" s="21">
        <f t="shared" si="10"/>
        <v>0.78791906660759115</v>
      </c>
      <c r="R107" s="8">
        <v>10670</v>
      </c>
      <c r="S107" s="8">
        <v>13542</v>
      </c>
      <c r="T107" s="27">
        <f t="shared" si="11"/>
        <v>173.1201411147963</v>
      </c>
      <c r="U107" s="27">
        <f t="shared" si="12"/>
        <v>69.406775242342221</v>
      </c>
      <c r="V107" s="27">
        <f t="shared" si="13"/>
        <v>103.71336587245408</v>
      </c>
    </row>
    <row r="108" spans="1:22" s="8" customFormat="1" x14ac:dyDescent="0.25">
      <c r="A108" s="31" t="s">
        <v>3619</v>
      </c>
      <c r="B108" s="31" t="s">
        <v>2058</v>
      </c>
      <c r="C108" s="31" t="s">
        <v>1987</v>
      </c>
      <c r="D108" s="31" t="s">
        <v>1946</v>
      </c>
      <c r="E108" s="31" t="s">
        <v>1248</v>
      </c>
      <c r="F108" s="31" t="s">
        <v>2358</v>
      </c>
      <c r="H108" s="21">
        <f t="shared" si="7"/>
        <v>0.81221448025799126</v>
      </c>
      <c r="I108" s="21">
        <f t="shared" si="8"/>
        <v>1.5914475157512333</v>
      </c>
      <c r="J108" s="8">
        <v>1215215</v>
      </c>
      <c r="K108" s="8">
        <v>763591</v>
      </c>
      <c r="L108" s="8">
        <v>732584</v>
      </c>
      <c r="M108" s="27">
        <f t="shared" si="9"/>
        <v>119.57828118379463</v>
      </c>
      <c r="N108" s="8">
        <v>1215215</v>
      </c>
      <c r="O108" s="34">
        <v>10162506</v>
      </c>
      <c r="P108" s="8">
        <v>2450</v>
      </c>
      <c r="Q108" s="21">
        <f t="shared" si="10"/>
        <v>0.93597775942303429</v>
      </c>
      <c r="R108" s="8">
        <v>92922</v>
      </c>
      <c r="S108" s="8">
        <v>99278</v>
      </c>
      <c r="T108" s="27">
        <f t="shared" si="11"/>
        <v>147.22500532841013</v>
      </c>
      <c r="U108" s="27">
        <f t="shared" si="12"/>
        <v>75.138061419102726</v>
      </c>
      <c r="V108" s="27">
        <f t="shared" si="13"/>
        <v>72.086943909307408</v>
      </c>
    </row>
    <row r="109" spans="1:22" s="8" customFormat="1" x14ac:dyDescent="0.25">
      <c r="A109" s="31" t="s">
        <v>3619</v>
      </c>
      <c r="B109" s="31" t="s">
        <v>2058</v>
      </c>
      <c r="C109" s="31" t="s">
        <v>1987</v>
      </c>
      <c r="D109" s="31" t="s">
        <v>1946</v>
      </c>
      <c r="E109" s="31" t="s">
        <v>2181</v>
      </c>
      <c r="F109" s="31" t="s">
        <v>2360</v>
      </c>
      <c r="H109" s="21">
        <f t="shared" si="7"/>
        <v>0.71212790904682099</v>
      </c>
      <c r="I109" s="21">
        <f t="shared" si="8"/>
        <v>1.6230962425056492</v>
      </c>
      <c r="J109" s="8">
        <v>696021</v>
      </c>
      <c r="K109" s="8">
        <v>428823</v>
      </c>
      <c r="L109" s="8">
        <v>548559</v>
      </c>
      <c r="M109" s="27">
        <f t="shared" si="9"/>
        <v>135.19449355456391</v>
      </c>
      <c r="N109" s="8">
        <v>696021</v>
      </c>
      <c r="O109" s="34">
        <v>5148294</v>
      </c>
      <c r="P109" s="8">
        <v>2940</v>
      </c>
      <c r="Q109" s="21">
        <f t="shared" si="10"/>
        <v>0.91398800535013158</v>
      </c>
      <c r="R109" s="8">
        <v>42367</v>
      </c>
      <c r="S109" s="8">
        <v>46354</v>
      </c>
      <c r="T109" s="27">
        <f t="shared" si="11"/>
        <v>189.84580134700931</v>
      </c>
      <c r="U109" s="27">
        <f t="shared" si="12"/>
        <v>83.294194154413091</v>
      </c>
      <c r="V109" s="27">
        <f t="shared" si="13"/>
        <v>106.55160719259622</v>
      </c>
    </row>
    <row r="110" spans="1:22" s="8" customFormat="1" x14ac:dyDescent="0.25">
      <c r="A110" s="31" t="s">
        <v>3619</v>
      </c>
      <c r="B110" s="31" t="s">
        <v>2058</v>
      </c>
      <c r="C110" s="31" t="s">
        <v>1987</v>
      </c>
      <c r="D110" s="31" t="s">
        <v>1946</v>
      </c>
      <c r="E110" s="31" t="s">
        <v>1769</v>
      </c>
      <c r="F110" s="31" t="s">
        <v>1264</v>
      </c>
      <c r="H110" s="21">
        <f t="shared" si="7"/>
        <v>1.0499324944775024</v>
      </c>
      <c r="I110" s="21">
        <f t="shared" si="8"/>
        <v>2.531492498893706</v>
      </c>
      <c r="J110" s="8">
        <v>3501044</v>
      </c>
      <c r="K110" s="8">
        <v>1382996</v>
      </c>
      <c r="L110" s="8">
        <v>1951546</v>
      </c>
      <c r="M110" s="27">
        <f t="shared" si="9"/>
        <v>128.16880670373374</v>
      </c>
      <c r="N110" s="8">
        <v>3501044</v>
      </c>
      <c r="O110" s="34">
        <v>27315882</v>
      </c>
      <c r="P110" s="8">
        <v>2079</v>
      </c>
      <c r="Q110" s="21">
        <f t="shared" si="10"/>
        <v>0.95041715558101503</v>
      </c>
      <c r="R110" s="8">
        <v>205733</v>
      </c>
      <c r="S110" s="8">
        <v>216466</v>
      </c>
      <c r="T110" s="27">
        <f t="shared" si="11"/>
        <v>122.07337841040608</v>
      </c>
      <c r="U110" s="27">
        <f t="shared" si="12"/>
        <v>50.629739870746256</v>
      </c>
      <c r="V110" s="27">
        <f t="shared" si="13"/>
        <v>71.443638539659815</v>
      </c>
    </row>
    <row r="111" spans="1:22" s="8" customFormat="1" x14ac:dyDescent="0.25">
      <c r="A111" s="31" t="s">
        <v>3619</v>
      </c>
      <c r="B111" s="31" t="s">
        <v>2058</v>
      </c>
      <c r="C111" s="31" t="s">
        <v>1987</v>
      </c>
      <c r="D111" s="31" t="s">
        <v>1946</v>
      </c>
      <c r="E111" s="31" t="s">
        <v>2374</v>
      </c>
      <c r="F111" s="31" t="s">
        <v>2281</v>
      </c>
      <c r="H111" s="21">
        <f t="shared" si="7"/>
        <v>0.93359620989118819</v>
      </c>
      <c r="I111" s="21">
        <f t="shared" si="8"/>
        <v>2.0269953378193075</v>
      </c>
      <c r="J111" s="8">
        <v>509990</v>
      </c>
      <c r="K111" s="8">
        <v>251599</v>
      </c>
      <c r="L111" s="8">
        <v>294665</v>
      </c>
      <c r="M111" s="27">
        <f t="shared" si="9"/>
        <v>140.27558917590326</v>
      </c>
      <c r="N111" s="8">
        <v>509990</v>
      </c>
      <c r="O111" s="34">
        <v>3635629</v>
      </c>
      <c r="P111" s="8">
        <v>2620</v>
      </c>
      <c r="Q111" s="21">
        <f t="shared" si="10"/>
        <v>0.89755568844371358</v>
      </c>
      <c r="R111" s="8">
        <v>24015</v>
      </c>
      <c r="S111" s="8">
        <v>26756</v>
      </c>
      <c r="T111" s="27">
        <f t="shared" si="11"/>
        <v>150.25295485320422</v>
      </c>
      <c r="U111" s="27">
        <f t="shared" si="12"/>
        <v>69.20370587868014</v>
      </c>
      <c r="V111" s="27">
        <f t="shared" si="13"/>
        <v>81.049248974524076</v>
      </c>
    </row>
    <row r="112" spans="1:22" s="8" customFormat="1" x14ac:dyDescent="0.25">
      <c r="A112" s="31" t="s">
        <v>3619</v>
      </c>
      <c r="B112" s="31" t="s">
        <v>2058</v>
      </c>
      <c r="C112" s="31" t="s">
        <v>1987</v>
      </c>
      <c r="D112" s="31" t="s">
        <v>1946</v>
      </c>
      <c r="E112" s="31" t="s">
        <v>2376</v>
      </c>
      <c r="F112" s="31" t="s">
        <v>970</v>
      </c>
      <c r="H112" s="21">
        <f t="shared" si="7"/>
        <v>0.57625710517298834</v>
      </c>
      <c r="I112" s="21">
        <f t="shared" si="8"/>
        <v>1.4214615232219172</v>
      </c>
      <c r="J112" s="8">
        <v>1104939</v>
      </c>
      <c r="K112" s="8">
        <v>777326</v>
      </c>
      <c r="L112" s="8">
        <v>1140115</v>
      </c>
      <c r="M112" s="27">
        <f t="shared" si="9"/>
        <v>130.6341758579681</v>
      </c>
      <c r="N112" s="8">
        <v>1104939</v>
      </c>
      <c r="O112" s="34">
        <v>8458269</v>
      </c>
      <c r="P112" s="8">
        <v>2415</v>
      </c>
      <c r="Q112" s="21">
        <f t="shared" si="10"/>
        <v>0.89368758958079153</v>
      </c>
      <c r="R112" s="8">
        <v>75446</v>
      </c>
      <c r="S112" s="8">
        <v>84421</v>
      </c>
      <c r="T112" s="27">
        <f t="shared" si="11"/>
        <v>226.69425623611639</v>
      </c>
      <c r="U112" s="27">
        <f t="shared" si="12"/>
        <v>91.90130983065211</v>
      </c>
      <c r="V112" s="27">
        <f t="shared" si="13"/>
        <v>134.79294640546428</v>
      </c>
    </row>
    <row r="113" spans="1:22" s="8" customFormat="1" x14ac:dyDescent="0.25">
      <c r="A113" s="31" t="s">
        <v>3619</v>
      </c>
      <c r="B113" s="31" t="s">
        <v>2058</v>
      </c>
      <c r="C113" s="31" t="s">
        <v>1987</v>
      </c>
      <c r="D113" s="31" t="s">
        <v>1946</v>
      </c>
      <c r="E113" s="31" t="s">
        <v>2378</v>
      </c>
      <c r="F113" s="31" t="s">
        <v>2113</v>
      </c>
      <c r="H113" s="21">
        <f t="shared" si="7"/>
        <v>0.55855261570144887</v>
      </c>
      <c r="I113" s="21">
        <f t="shared" si="8"/>
        <v>0.90347430058555633</v>
      </c>
      <c r="J113" s="8">
        <v>138864</v>
      </c>
      <c r="K113" s="8">
        <v>153700</v>
      </c>
      <c r="L113" s="8">
        <v>94914</v>
      </c>
      <c r="M113" s="27">
        <f t="shared" si="9"/>
        <v>148.16110962923446</v>
      </c>
      <c r="N113" s="8">
        <v>138864</v>
      </c>
      <c r="O113" s="34">
        <v>937250</v>
      </c>
      <c r="P113" s="8">
        <v>2415</v>
      </c>
      <c r="Q113" s="21">
        <f t="shared" si="10"/>
        <v>0.96203609124957434</v>
      </c>
      <c r="R113" s="8">
        <v>5651</v>
      </c>
      <c r="S113" s="8">
        <v>5874</v>
      </c>
      <c r="T113" s="27">
        <f t="shared" si="11"/>
        <v>265.25900240064016</v>
      </c>
      <c r="U113" s="27">
        <f t="shared" si="12"/>
        <v>163.99039743931715</v>
      </c>
      <c r="V113" s="27">
        <f t="shared" si="13"/>
        <v>101.26860496132302</v>
      </c>
    </row>
    <row r="114" spans="1:22" s="8" customFormat="1" x14ac:dyDescent="0.25">
      <c r="A114" s="31" t="s">
        <v>3619</v>
      </c>
      <c r="B114" s="31" t="s">
        <v>2058</v>
      </c>
      <c r="C114" s="31" t="s">
        <v>1987</v>
      </c>
      <c r="D114" s="31" t="s">
        <v>1946</v>
      </c>
      <c r="E114" s="31" t="s">
        <v>2342</v>
      </c>
      <c r="F114" s="31" t="s">
        <v>348</v>
      </c>
      <c r="H114" s="21">
        <f t="shared" si="7"/>
        <v>1.0741544582434743</v>
      </c>
      <c r="I114" s="21">
        <f t="shared" si="8"/>
        <v>3.0944941775330221</v>
      </c>
      <c r="J114" s="8">
        <v>2888831</v>
      </c>
      <c r="K114" s="8">
        <v>933539</v>
      </c>
      <c r="L114" s="8">
        <v>1755861</v>
      </c>
      <c r="M114" s="27">
        <f t="shared" si="9"/>
        <v>146.62769562796515</v>
      </c>
      <c r="N114" s="8">
        <v>2888831</v>
      </c>
      <c r="O114" s="34">
        <v>19701810</v>
      </c>
      <c r="P114" s="8">
        <v>2320</v>
      </c>
      <c r="Q114" s="21">
        <f t="shared" si="10"/>
        <v>0.99053650857571707</v>
      </c>
      <c r="R114" s="8">
        <v>162342</v>
      </c>
      <c r="S114" s="8">
        <v>163893</v>
      </c>
      <c r="T114" s="27">
        <f t="shared" si="11"/>
        <v>136.50522464687253</v>
      </c>
      <c r="U114" s="27">
        <f t="shared" si="12"/>
        <v>47.383412996064827</v>
      </c>
      <c r="V114" s="27">
        <f t="shared" si="13"/>
        <v>89.121811650807714</v>
      </c>
    </row>
    <row r="115" spans="1:22" s="8" customFormat="1" x14ac:dyDescent="0.25">
      <c r="A115" s="31" t="s">
        <v>3619</v>
      </c>
      <c r="B115" s="31" t="s">
        <v>2058</v>
      </c>
      <c r="C115" s="31" t="s">
        <v>1987</v>
      </c>
      <c r="D115" s="31" t="s">
        <v>1946</v>
      </c>
      <c r="E115" s="31" t="s">
        <v>2382</v>
      </c>
      <c r="F115" s="31" t="s">
        <v>2384</v>
      </c>
      <c r="H115" s="21">
        <f t="shared" si="7"/>
        <v>1.0856342301598838</v>
      </c>
      <c r="I115" s="21">
        <f t="shared" si="8"/>
        <v>2.5359919407985907</v>
      </c>
      <c r="J115" s="8">
        <v>6587939</v>
      </c>
      <c r="K115" s="8">
        <v>2597776</v>
      </c>
      <c r="L115" s="8">
        <v>3470510</v>
      </c>
      <c r="M115" s="27">
        <f t="shared" si="9"/>
        <v>190.25481992725719</v>
      </c>
      <c r="N115" s="8">
        <v>6587939</v>
      </c>
      <c r="O115" s="34">
        <v>34626923</v>
      </c>
      <c r="P115" s="8">
        <v>3373</v>
      </c>
      <c r="Q115" s="21">
        <f t="shared" si="10"/>
        <v>0.94864179452584596</v>
      </c>
      <c r="R115" s="8">
        <v>321323</v>
      </c>
      <c r="S115" s="8">
        <v>338719</v>
      </c>
      <c r="T115" s="27">
        <f t="shared" si="11"/>
        <v>175.24762451460097</v>
      </c>
      <c r="U115" s="27">
        <f t="shared" si="12"/>
        <v>75.021855103902823</v>
      </c>
      <c r="V115" s="27">
        <f t="shared" si="13"/>
        <v>100.22576941069815</v>
      </c>
    </row>
    <row r="116" spans="1:22" s="8" customFormat="1" x14ac:dyDescent="0.25">
      <c r="A116" s="31" t="s">
        <v>3619</v>
      </c>
      <c r="B116" s="31" t="s">
        <v>2058</v>
      </c>
      <c r="C116" s="31" t="s">
        <v>1987</v>
      </c>
      <c r="D116" s="31" t="s">
        <v>1946</v>
      </c>
      <c r="E116" s="31" t="s">
        <v>1271</v>
      </c>
      <c r="F116" s="31" t="s">
        <v>2387</v>
      </c>
      <c r="H116" s="21">
        <f t="shared" si="7"/>
        <v>1.0708044444846552</v>
      </c>
      <c r="I116" s="21">
        <f t="shared" si="8"/>
        <v>2.9946597956693601</v>
      </c>
      <c r="J116" s="8">
        <v>4260778</v>
      </c>
      <c r="K116" s="8">
        <v>1422792</v>
      </c>
      <c r="L116" s="8">
        <v>2556252</v>
      </c>
      <c r="M116" s="27">
        <f t="shared" si="9"/>
        <v>171.48411477710653</v>
      </c>
      <c r="N116" s="8">
        <v>4260778</v>
      </c>
      <c r="O116" s="34">
        <v>24846488</v>
      </c>
      <c r="P116" s="8">
        <v>3000</v>
      </c>
      <c r="Q116" s="21">
        <f t="shared" si="10"/>
        <v>0.98821599199265309</v>
      </c>
      <c r="R116" s="8">
        <v>191538</v>
      </c>
      <c r="S116" s="8">
        <v>193822</v>
      </c>
      <c r="T116" s="27">
        <f t="shared" si="11"/>
        <v>160.145127955307</v>
      </c>
      <c r="U116" s="27">
        <f t="shared" si="12"/>
        <v>57.263304174014451</v>
      </c>
      <c r="V116" s="27">
        <f t="shared" si="13"/>
        <v>102.88182378129255</v>
      </c>
    </row>
    <row r="117" spans="1:22" s="8" customFormat="1" x14ac:dyDescent="0.25">
      <c r="A117" s="31" t="s">
        <v>3619</v>
      </c>
      <c r="B117" s="31" t="s">
        <v>2058</v>
      </c>
      <c r="C117" s="31" t="s">
        <v>1987</v>
      </c>
      <c r="D117" s="31" t="s">
        <v>1946</v>
      </c>
      <c r="E117" s="31" t="s">
        <v>794</v>
      </c>
      <c r="F117" s="31" t="s">
        <v>2042</v>
      </c>
      <c r="H117" s="21">
        <f t="shared" si="7"/>
        <v>1.1600195851222559</v>
      </c>
      <c r="I117" s="21">
        <f t="shared" si="8"/>
        <v>2.5528531721814827</v>
      </c>
      <c r="J117" s="8">
        <v>1802950</v>
      </c>
      <c r="K117" s="8">
        <v>706249</v>
      </c>
      <c r="L117" s="8">
        <v>847992</v>
      </c>
      <c r="M117" s="27">
        <f t="shared" si="9"/>
        <v>186.54772531177252</v>
      </c>
      <c r="N117" s="8">
        <v>1802950</v>
      </c>
      <c r="O117" s="34">
        <v>9664819</v>
      </c>
      <c r="P117" s="8">
        <v>3649</v>
      </c>
      <c r="Q117" s="21">
        <f t="shared" si="10"/>
        <v>0.90950432958863714</v>
      </c>
      <c r="R117" s="8">
        <v>87598</v>
      </c>
      <c r="S117" s="8">
        <v>96314</v>
      </c>
      <c r="T117" s="27">
        <f t="shared" si="11"/>
        <v>160.81428943470127</v>
      </c>
      <c r="U117" s="27">
        <f t="shared" si="12"/>
        <v>73.07420863236031</v>
      </c>
      <c r="V117" s="27">
        <f t="shared" si="13"/>
        <v>87.740080802340941</v>
      </c>
    </row>
    <row r="118" spans="1:22" s="8" customFormat="1" x14ac:dyDescent="0.25">
      <c r="A118" s="31" t="s">
        <v>3619</v>
      </c>
      <c r="B118" s="31" t="s">
        <v>2058</v>
      </c>
      <c r="C118" s="31" t="s">
        <v>1987</v>
      </c>
      <c r="D118" s="31" t="s">
        <v>1946</v>
      </c>
      <c r="E118" s="31" t="s">
        <v>1845</v>
      </c>
      <c r="F118" s="31" t="s">
        <v>2166</v>
      </c>
      <c r="H118" s="21">
        <f t="shared" si="7"/>
        <v>1.19991276094687</v>
      </c>
      <c r="I118" s="21">
        <f t="shared" si="8"/>
        <v>2.098438840498861</v>
      </c>
      <c r="J118" s="8">
        <v>993061</v>
      </c>
      <c r="K118" s="8">
        <v>473238</v>
      </c>
      <c r="L118" s="8">
        <v>354373</v>
      </c>
      <c r="M118" s="27">
        <f t="shared" si="9"/>
        <v>170.23296827775789</v>
      </c>
      <c r="N118" s="8">
        <v>993061</v>
      </c>
      <c r="O118" s="34">
        <v>5833541</v>
      </c>
      <c r="P118" s="8">
        <v>3129</v>
      </c>
      <c r="Q118" s="21">
        <f t="shared" si="10"/>
        <v>0.97408173923134944</v>
      </c>
      <c r="R118" s="8">
        <v>50361</v>
      </c>
      <c r="S118" s="8">
        <v>51701</v>
      </c>
      <c r="T118" s="27">
        <f t="shared" si="11"/>
        <v>141.87112081667036</v>
      </c>
      <c r="U118" s="27">
        <f t="shared" si="12"/>
        <v>81.123626284618553</v>
      </c>
      <c r="V118" s="27">
        <f t="shared" si="13"/>
        <v>60.747494532051803</v>
      </c>
    </row>
    <row r="119" spans="1:22" s="8" customFormat="1" x14ac:dyDescent="0.25">
      <c r="A119" s="31" t="s">
        <v>3619</v>
      </c>
      <c r="B119" s="31" t="s">
        <v>2058</v>
      </c>
      <c r="C119" s="31" t="s">
        <v>1987</v>
      </c>
      <c r="D119" s="31" t="s">
        <v>1946</v>
      </c>
      <c r="E119" s="31" t="s">
        <v>2388</v>
      </c>
      <c r="F119" s="31" t="s">
        <v>663</v>
      </c>
      <c r="H119" s="21">
        <f t="shared" si="7"/>
        <v>0.94804759853779208</v>
      </c>
      <c r="I119" s="21">
        <f t="shared" si="8"/>
        <v>2.4841301927752859</v>
      </c>
      <c r="J119" s="8">
        <v>1296475</v>
      </c>
      <c r="K119" s="8">
        <v>521903</v>
      </c>
      <c r="L119" s="8">
        <v>845618</v>
      </c>
      <c r="M119" s="27">
        <f t="shared" si="9"/>
        <v>175.13095225391061</v>
      </c>
      <c r="N119" s="8">
        <v>1296475</v>
      </c>
      <c r="O119" s="34">
        <v>7402889</v>
      </c>
      <c r="P119" s="8">
        <v>2978</v>
      </c>
      <c r="Q119" s="21">
        <f t="shared" si="10"/>
        <v>0.98608156204640807</v>
      </c>
      <c r="R119" s="8">
        <v>49593</v>
      </c>
      <c r="S119" s="8">
        <v>50293</v>
      </c>
      <c r="T119" s="27">
        <f t="shared" si="11"/>
        <v>184.72801631903437</v>
      </c>
      <c r="U119" s="27">
        <f t="shared" si="12"/>
        <v>70.499908886922384</v>
      </c>
      <c r="V119" s="27">
        <f t="shared" si="13"/>
        <v>114.22810743211198</v>
      </c>
    </row>
    <row r="120" spans="1:22" s="8" customFormat="1" x14ac:dyDescent="0.25">
      <c r="A120" s="31" t="s">
        <v>3619</v>
      </c>
      <c r="B120" s="31" t="s">
        <v>2058</v>
      </c>
      <c r="C120" s="31" t="s">
        <v>1987</v>
      </c>
      <c r="D120" s="31" t="s">
        <v>1946</v>
      </c>
      <c r="E120" s="31" t="s">
        <v>2390</v>
      </c>
      <c r="F120" s="31" t="s">
        <v>2392</v>
      </c>
      <c r="H120" s="21">
        <f t="shared" si="7"/>
        <v>1.1517905679409994</v>
      </c>
      <c r="I120" s="21">
        <f t="shared" si="8"/>
        <v>2.3715216883839805</v>
      </c>
      <c r="J120" s="8">
        <v>792425</v>
      </c>
      <c r="K120" s="8">
        <v>334142</v>
      </c>
      <c r="L120" s="8">
        <v>353852</v>
      </c>
      <c r="M120" s="27">
        <f t="shared" si="9"/>
        <v>189.30091780815374</v>
      </c>
      <c r="N120" s="8">
        <v>792425</v>
      </c>
      <c r="O120" s="34">
        <v>4186060</v>
      </c>
      <c r="P120" s="8">
        <v>3470</v>
      </c>
      <c r="Q120" s="21">
        <f t="shared" si="10"/>
        <v>0.96968525809802164</v>
      </c>
      <c r="R120" s="8">
        <v>40144</v>
      </c>
      <c r="S120" s="8">
        <v>41399</v>
      </c>
      <c r="T120" s="27">
        <f t="shared" si="11"/>
        <v>164.35359263842372</v>
      </c>
      <c r="U120" s="27">
        <f t="shared" si="12"/>
        <v>79.822553905104087</v>
      </c>
      <c r="V120" s="27">
        <f t="shared" si="13"/>
        <v>84.531038733319633</v>
      </c>
    </row>
    <row r="121" spans="1:22" s="8" customFormat="1" x14ac:dyDescent="0.25">
      <c r="A121" s="31" t="s">
        <v>3619</v>
      </c>
      <c r="B121" s="31" t="s">
        <v>2058</v>
      </c>
      <c r="C121" s="31" t="s">
        <v>1987</v>
      </c>
      <c r="D121" s="31" t="s">
        <v>1946</v>
      </c>
      <c r="E121" s="31" t="s">
        <v>2393</v>
      </c>
      <c r="F121" s="31" t="s">
        <v>1620</v>
      </c>
      <c r="H121" s="21">
        <f t="shared" si="7"/>
        <v>1.835335579165587</v>
      </c>
      <c r="I121" s="21">
        <f t="shared" si="8"/>
        <v>1.9635270829983422</v>
      </c>
      <c r="J121" s="8">
        <v>354128</v>
      </c>
      <c r="K121" s="8">
        <v>180353</v>
      </c>
      <c r="L121" s="8">
        <v>12597</v>
      </c>
      <c r="M121" s="27">
        <f t="shared" si="9"/>
        <v>193.50685826757024</v>
      </c>
      <c r="N121" s="8">
        <v>354128</v>
      </c>
      <c r="O121" s="34">
        <v>1830054</v>
      </c>
      <c r="P121" s="8">
        <v>3580</v>
      </c>
      <c r="Q121" s="21">
        <f t="shared" si="10"/>
        <v>0.85624805650570834</v>
      </c>
      <c r="R121" s="8">
        <v>19275</v>
      </c>
      <c r="S121" s="8">
        <v>22511</v>
      </c>
      <c r="T121" s="27">
        <f t="shared" si="11"/>
        <v>105.43404730133646</v>
      </c>
      <c r="U121" s="27">
        <f t="shared" si="12"/>
        <v>98.550643860782245</v>
      </c>
      <c r="V121" s="27">
        <f t="shared" si="13"/>
        <v>6.883403440554213</v>
      </c>
    </row>
    <row r="122" spans="1:22" s="8" customFormat="1" x14ac:dyDescent="0.25">
      <c r="A122" s="31" t="s">
        <v>3619</v>
      </c>
      <c r="B122" s="31" t="s">
        <v>2058</v>
      </c>
      <c r="C122" s="31" t="s">
        <v>1987</v>
      </c>
      <c r="D122" s="31" t="s">
        <v>1946</v>
      </c>
      <c r="E122" s="31" t="s">
        <v>2394</v>
      </c>
      <c r="F122" s="31" t="s">
        <v>1130</v>
      </c>
      <c r="H122" s="21">
        <f t="shared" si="7"/>
        <v>1.0313444643377607</v>
      </c>
      <c r="I122" s="21">
        <f t="shared" si="8"/>
        <v>2.4334121881827757</v>
      </c>
      <c r="J122" s="8">
        <v>619245</v>
      </c>
      <c r="K122" s="8">
        <v>254476</v>
      </c>
      <c r="L122" s="8">
        <v>345949</v>
      </c>
      <c r="M122" s="27">
        <f t="shared" si="9"/>
        <v>218.98689144669373</v>
      </c>
      <c r="N122" s="8">
        <v>619245</v>
      </c>
      <c r="O122" s="34">
        <v>2827772</v>
      </c>
      <c r="P122" s="8">
        <v>3727</v>
      </c>
      <c r="Q122" s="21">
        <f t="shared" si="10"/>
        <v>0.84269005847953216</v>
      </c>
      <c r="R122" s="8">
        <v>25938</v>
      </c>
      <c r="S122" s="8">
        <v>30780</v>
      </c>
      <c r="T122" s="27">
        <f t="shared" si="11"/>
        <v>212.33147509770944</v>
      </c>
      <c r="U122" s="27">
        <f t="shared" si="12"/>
        <v>89.991696643152281</v>
      </c>
      <c r="V122" s="27">
        <f t="shared" si="13"/>
        <v>122.33977845455716</v>
      </c>
    </row>
    <row r="123" spans="1:22" s="8" customFormat="1" x14ac:dyDescent="0.25">
      <c r="A123" s="31" t="s">
        <v>3619</v>
      </c>
      <c r="B123" s="31" t="s">
        <v>2058</v>
      </c>
      <c r="C123" s="31" t="s">
        <v>1987</v>
      </c>
      <c r="D123" s="31" t="s">
        <v>1946</v>
      </c>
      <c r="E123" s="31" t="s">
        <v>2395</v>
      </c>
      <c r="F123" s="31" t="s">
        <v>20</v>
      </c>
      <c r="H123" s="21">
        <f t="shared" si="7"/>
        <v>1.3242489708930605</v>
      </c>
      <c r="I123" s="21">
        <f t="shared" si="8"/>
        <v>2.1036899620278851</v>
      </c>
      <c r="J123" s="8">
        <v>362876</v>
      </c>
      <c r="K123" s="8">
        <v>172495</v>
      </c>
      <c r="L123" s="8">
        <v>101529</v>
      </c>
      <c r="M123" s="27">
        <f t="shared" si="9"/>
        <v>182.59427826712658</v>
      </c>
      <c r="N123" s="8">
        <v>362876</v>
      </c>
      <c r="O123" s="34">
        <v>1987335</v>
      </c>
      <c r="P123" s="8">
        <v>3150</v>
      </c>
      <c r="Q123" s="21">
        <f t="shared" si="10"/>
        <v>0.80066153289575692</v>
      </c>
      <c r="R123" s="8">
        <v>15492</v>
      </c>
      <c r="S123" s="8">
        <v>19349</v>
      </c>
      <c r="T123" s="27">
        <f t="shared" si="11"/>
        <v>137.88515776152485</v>
      </c>
      <c r="U123" s="27">
        <f t="shared" si="12"/>
        <v>86.797142907461506</v>
      </c>
      <c r="V123" s="27">
        <f t="shared" si="13"/>
        <v>51.088014854063353</v>
      </c>
    </row>
    <row r="124" spans="1:22" s="8" customFormat="1" x14ac:dyDescent="0.25">
      <c r="A124" s="31" t="s">
        <v>3619</v>
      </c>
      <c r="B124" s="31" t="s">
        <v>2058</v>
      </c>
      <c r="C124" s="31" t="s">
        <v>1987</v>
      </c>
      <c r="D124" s="31" t="s">
        <v>1946</v>
      </c>
      <c r="E124" s="31" t="s">
        <v>2398</v>
      </c>
      <c r="F124" s="31" t="s">
        <v>12</v>
      </c>
      <c r="H124" s="21">
        <f t="shared" si="7"/>
        <v>1.3401590810284545</v>
      </c>
      <c r="I124" s="21">
        <f t="shared" si="8"/>
        <v>2.5990428690179312</v>
      </c>
      <c r="J124" s="8">
        <v>1094327</v>
      </c>
      <c r="K124" s="8">
        <v>421050</v>
      </c>
      <c r="L124" s="8">
        <v>395515</v>
      </c>
      <c r="M124" s="27">
        <f t="shared" si="9"/>
        <v>176.01197553167398</v>
      </c>
      <c r="N124" s="8">
        <v>1094327</v>
      </c>
      <c r="O124" s="34">
        <v>6217344</v>
      </c>
      <c r="P124" s="8">
        <v>2976</v>
      </c>
      <c r="Q124" s="21">
        <f t="shared" si="10"/>
        <v>0.98708301476801741</v>
      </c>
      <c r="R124" s="8">
        <v>49060</v>
      </c>
      <c r="S124" s="8">
        <v>49702</v>
      </c>
      <c r="T124" s="27">
        <f t="shared" si="11"/>
        <v>131.33662863113253</v>
      </c>
      <c r="U124" s="27">
        <f t="shared" si="12"/>
        <v>67.7218439256377</v>
      </c>
      <c r="V124" s="27">
        <f t="shared" si="13"/>
        <v>63.61478470549482</v>
      </c>
    </row>
    <row r="125" spans="1:22" s="8" customFormat="1" x14ac:dyDescent="0.25">
      <c r="A125" s="31" t="s">
        <v>3619</v>
      </c>
      <c r="B125" s="31" t="s">
        <v>2058</v>
      </c>
      <c r="C125" s="31" t="s">
        <v>1987</v>
      </c>
      <c r="D125" s="31" t="s">
        <v>1946</v>
      </c>
      <c r="E125" s="31" t="s">
        <v>2402</v>
      </c>
      <c r="F125" s="31" t="s">
        <v>2405</v>
      </c>
      <c r="H125" s="21">
        <f t="shared" si="7"/>
        <v>1.063827869125868</v>
      </c>
      <c r="I125" s="21">
        <f t="shared" si="8"/>
        <v>2.482580596299008</v>
      </c>
      <c r="J125" s="8">
        <v>1180050</v>
      </c>
      <c r="K125" s="8">
        <v>475332</v>
      </c>
      <c r="L125" s="8">
        <v>633917</v>
      </c>
      <c r="M125" s="27">
        <f t="shared" si="9"/>
        <v>219.75400512638299</v>
      </c>
      <c r="N125" s="8">
        <v>1180050</v>
      </c>
      <c r="O125" s="34">
        <v>5369868</v>
      </c>
      <c r="P125" s="8">
        <v>3810</v>
      </c>
      <c r="Q125" s="21">
        <f t="shared" si="10"/>
        <v>0.96800890051334099</v>
      </c>
      <c r="R125" s="8">
        <v>49594</v>
      </c>
      <c r="S125" s="8">
        <v>51233</v>
      </c>
      <c r="T125" s="27">
        <f t="shared" si="11"/>
        <v>206.56913726743377</v>
      </c>
      <c r="U125" s="27">
        <f t="shared" si="12"/>
        <v>88.518376988037701</v>
      </c>
      <c r="V125" s="27">
        <f t="shared" si="13"/>
        <v>118.05076027939607</v>
      </c>
    </row>
    <row r="126" spans="1:22" s="8" customFormat="1" x14ac:dyDescent="0.25">
      <c r="A126" s="31" t="s">
        <v>3619</v>
      </c>
      <c r="B126" s="31" t="s">
        <v>2058</v>
      </c>
      <c r="C126" s="31" t="s">
        <v>1987</v>
      </c>
      <c r="D126" s="31" t="s">
        <v>1946</v>
      </c>
      <c r="E126" s="31" t="s">
        <v>395</v>
      </c>
      <c r="F126" s="31" t="s">
        <v>2406</v>
      </c>
      <c r="H126" s="21">
        <f t="shared" si="7"/>
        <v>1.0897770105237765</v>
      </c>
      <c r="I126" s="21">
        <f t="shared" si="8"/>
        <v>2.5418006628746252</v>
      </c>
      <c r="J126" s="8">
        <v>1445611</v>
      </c>
      <c r="K126" s="8">
        <v>568735</v>
      </c>
      <c r="L126" s="8">
        <v>757785</v>
      </c>
      <c r="M126" s="27">
        <f t="shared" si="9"/>
        <v>250.22974190494077</v>
      </c>
      <c r="N126" s="8">
        <v>1445611</v>
      </c>
      <c r="O126" s="34">
        <v>5777135</v>
      </c>
      <c r="P126" s="8">
        <v>4305</v>
      </c>
      <c r="Q126" s="21">
        <f t="shared" si="10"/>
        <v>0.95327565348095467</v>
      </c>
      <c r="R126" s="8">
        <v>52005</v>
      </c>
      <c r="S126" s="8">
        <v>54554</v>
      </c>
      <c r="T126" s="27">
        <f t="shared" si="11"/>
        <v>229.61554472935114</v>
      </c>
      <c r="U126" s="27">
        <f t="shared" si="12"/>
        <v>98.445855947628019</v>
      </c>
      <c r="V126" s="27">
        <f t="shared" si="13"/>
        <v>131.16968878172312</v>
      </c>
    </row>
    <row r="127" spans="1:22" s="8" customFormat="1" x14ac:dyDescent="0.25">
      <c r="A127" s="31" t="s">
        <v>3619</v>
      </c>
      <c r="B127" s="31" t="s">
        <v>2058</v>
      </c>
      <c r="C127" s="31" t="s">
        <v>1987</v>
      </c>
      <c r="D127" s="31" t="s">
        <v>1946</v>
      </c>
      <c r="E127" s="31" t="s">
        <v>185</v>
      </c>
      <c r="F127" s="31" t="s">
        <v>520</v>
      </c>
      <c r="H127" s="21">
        <f t="shared" si="7"/>
        <v>1.1626264573672516</v>
      </c>
      <c r="I127" s="21">
        <f t="shared" si="8"/>
        <v>1.665440153494109</v>
      </c>
      <c r="J127" s="8">
        <v>802046</v>
      </c>
      <c r="K127" s="8">
        <v>481582</v>
      </c>
      <c r="L127" s="8">
        <v>208275</v>
      </c>
      <c r="M127" s="27">
        <f t="shared" si="9"/>
        <v>161.90092272177387</v>
      </c>
      <c r="N127" s="8">
        <v>802046</v>
      </c>
      <c r="O127" s="34">
        <v>4953931</v>
      </c>
      <c r="P127" s="8">
        <v>3097</v>
      </c>
      <c r="Q127" s="21">
        <f t="shared" si="10"/>
        <v>0.84175609756097558</v>
      </c>
      <c r="R127" s="8">
        <v>47454</v>
      </c>
      <c r="S127" s="8">
        <v>56375</v>
      </c>
      <c r="T127" s="27">
        <f t="shared" si="11"/>
        <v>139.25446276906158</v>
      </c>
      <c r="U127" s="27">
        <f t="shared" si="12"/>
        <v>97.212092780460608</v>
      </c>
      <c r="V127" s="27">
        <f t="shared" si="13"/>
        <v>42.042369988600974</v>
      </c>
    </row>
    <row r="128" spans="1:22" s="8" customFormat="1" x14ac:dyDescent="0.25">
      <c r="A128" s="31" t="s">
        <v>3619</v>
      </c>
      <c r="B128" s="31" t="s">
        <v>2058</v>
      </c>
      <c r="C128" s="31" t="s">
        <v>1987</v>
      </c>
      <c r="D128" s="31" t="s">
        <v>1946</v>
      </c>
      <c r="E128" s="31" t="s">
        <v>2407</v>
      </c>
      <c r="F128" s="31" t="s">
        <v>2410</v>
      </c>
      <c r="H128" s="21">
        <f t="shared" si="7"/>
        <v>1.3563515987646331</v>
      </c>
      <c r="I128" s="21">
        <f t="shared" si="8"/>
        <v>1.5496207399268946</v>
      </c>
      <c r="J128" s="8">
        <v>293368</v>
      </c>
      <c r="K128" s="8">
        <v>189316</v>
      </c>
      <c r="L128" s="8">
        <v>26976</v>
      </c>
      <c r="M128" s="27">
        <f t="shared" si="9"/>
        <v>165.1323369900195</v>
      </c>
      <c r="N128" s="8">
        <v>293368</v>
      </c>
      <c r="O128" s="34">
        <v>1776563</v>
      </c>
      <c r="P128" s="8">
        <v>3202</v>
      </c>
      <c r="Q128" s="21">
        <f t="shared" si="10"/>
        <v>0.9410396095789354</v>
      </c>
      <c r="R128" s="8">
        <v>16583</v>
      </c>
      <c r="S128" s="8">
        <v>17622</v>
      </c>
      <c r="T128" s="27">
        <f t="shared" si="11"/>
        <v>121.74744154865321</v>
      </c>
      <c r="U128" s="27">
        <f t="shared" si="12"/>
        <v>106.56306587495068</v>
      </c>
      <c r="V128" s="27">
        <f t="shared" si="13"/>
        <v>15.184375673702537</v>
      </c>
    </row>
    <row r="129" spans="1:22" s="8" customFormat="1" x14ac:dyDescent="0.25">
      <c r="A129" s="31" t="s">
        <v>3619</v>
      </c>
      <c r="B129" s="31" t="s">
        <v>2058</v>
      </c>
      <c r="C129" s="31" t="s">
        <v>1987</v>
      </c>
      <c r="D129" s="31" t="s">
        <v>1946</v>
      </c>
      <c r="E129" s="31" t="s">
        <v>2411</v>
      </c>
      <c r="F129" s="31" t="s">
        <v>1958</v>
      </c>
      <c r="H129" s="21">
        <f t="shared" si="7"/>
        <v>0.88915322935941488</v>
      </c>
      <c r="I129" s="21">
        <f t="shared" si="8"/>
        <v>2.1672352221362035</v>
      </c>
      <c r="J129" s="8">
        <v>433913</v>
      </c>
      <c r="K129" s="8">
        <v>200215</v>
      </c>
      <c r="L129" s="8">
        <v>287792</v>
      </c>
      <c r="M129" s="27">
        <f t="shared" si="9"/>
        <v>200.75775802081637</v>
      </c>
      <c r="N129" s="8">
        <v>433913</v>
      </c>
      <c r="O129" s="34">
        <v>2161376</v>
      </c>
      <c r="P129" s="8">
        <v>3601</v>
      </c>
      <c r="Q129" s="21">
        <f t="shared" si="10"/>
        <v>0.85012618908949722</v>
      </c>
      <c r="R129" s="8">
        <v>8758</v>
      </c>
      <c r="S129" s="8">
        <v>10302</v>
      </c>
      <c r="T129" s="27">
        <f t="shared" si="11"/>
        <v>225.78533304709592</v>
      </c>
      <c r="U129" s="27">
        <f t="shared" si="12"/>
        <v>92.633118902032777</v>
      </c>
      <c r="V129" s="27">
        <f t="shared" si="13"/>
        <v>133.15221414506314</v>
      </c>
    </row>
    <row r="130" spans="1:22" s="8" customFormat="1" x14ac:dyDescent="0.25">
      <c r="A130" s="31" t="s">
        <v>3619</v>
      </c>
      <c r="B130" s="31" t="s">
        <v>2058</v>
      </c>
      <c r="C130" s="31" t="s">
        <v>1987</v>
      </c>
      <c r="D130" s="31" t="s">
        <v>1946</v>
      </c>
      <c r="E130" s="31" t="s">
        <v>979</v>
      </c>
      <c r="F130" s="31" t="s">
        <v>2412</v>
      </c>
      <c r="H130" s="21">
        <f t="shared" si="7"/>
        <v>1.0194210225498341</v>
      </c>
      <c r="I130" s="21">
        <f t="shared" si="8"/>
        <v>2.1474195069880593</v>
      </c>
      <c r="J130" s="8">
        <v>173009</v>
      </c>
      <c r="K130" s="8">
        <v>80566</v>
      </c>
      <c r="L130" s="8">
        <v>89147</v>
      </c>
      <c r="M130" s="27">
        <f t="shared" si="9"/>
        <v>174.95272477221937</v>
      </c>
      <c r="N130" s="8">
        <v>173009</v>
      </c>
      <c r="O130" s="34">
        <v>988890</v>
      </c>
      <c r="P130" s="8">
        <v>3200</v>
      </c>
      <c r="Q130" s="21">
        <f t="shared" si="10"/>
        <v>0.8127962085308057</v>
      </c>
      <c r="R130" s="8">
        <v>9604</v>
      </c>
      <c r="S130" s="8">
        <v>11816</v>
      </c>
      <c r="T130" s="27">
        <f t="shared" si="11"/>
        <v>171.61969480933166</v>
      </c>
      <c r="U130" s="27">
        <f t="shared" si="12"/>
        <v>81.471144414444481</v>
      </c>
      <c r="V130" s="27">
        <f t="shared" si="13"/>
        <v>90.148550394887195</v>
      </c>
    </row>
    <row r="131" spans="1:22" s="8" customFormat="1" x14ac:dyDescent="0.25">
      <c r="A131" s="31" t="s">
        <v>3619</v>
      </c>
      <c r="B131" s="31" t="s">
        <v>2058</v>
      </c>
      <c r="C131" s="31" t="s">
        <v>1987</v>
      </c>
      <c r="D131" s="31" t="s">
        <v>1946</v>
      </c>
      <c r="E131" s="31" t="s">
        <v>2414</v>
      </c>
      <c r="F131" s="31" t="s">
        <v>2417</v>
      </c>
      <c r="H131" s="21">
        <f t="shared" si="7"/>
        <v>0.7660250180371021</v>
      </c>
      <c r="I131" s="21">
        <f t="shared" si="8"/>
        <v>2.5417299767164767</v>
      </c>
      <c r="J131" s="8">
        <v>232520</v>
      </c>
      <c r="K131" s="8">
        <v>91481</v>
      </c>
      <c r="L131" s="8">
        <v>212060</v>
      </c>
      <c r="M131" s="27">
        <f t="shared" si="9"/>
        <v>172.21420270941852</v>
      </c>
      <c r="N131" s="8">
        <v>232520</v>
      </c>
      <c r="O131" s="34">
        <v>1350179</v>
      </c>
      <c r="P131" s="8">
        <v>3213</v>
      </c>
      <c r="Q131" s="21">
        <f t="shared" si="10"/>
        <v>0.84998980909029143</v>
      </c>
      <c r="R131" s="8">
        <v>12511</v>
      </c>
      <c r="S131" s="8">
        <v>14719</v>
      </c>
      <c r="T131" s="27">
        <f t="shared" si="11"/>
        <v>224.81537633158271</v>
      </c>
      <c r="U131" s="27">
        <f t="shared" si="12"/>
        <v>67.754719929727841</v>
      </c>
      <c r="V131" s="27">
        <f t="shared" si="13"/>
        <v>157.06065640185486</v>
      </c>
    </row>
    <row r="132" spans="1:22" s="8" customFormat="1" x14ac:dyDescent="0.25">
      <c r="A132" s="31" t="s">
        <v>3619</v>
      </c>
      <c r="B132" s="31" t="s">
        <v>2058</v>
      </c>
      <c r="C132" s="31" t="s">
        <v>1987</v>
      </c>
      <c r="D132" s="31" t="s">
        <v>1946</v>
      </c>
      <c r="E132" s="31" t="s">
        <v>2420</v>
      </c>
      <c r="F132" s="31" t="s">
        <v>1618</v>
      </c>
      <c r="H132" s="21">
        <f t="shared" si="7"/>
        <v>1.2910782183595872</v>
      </c>
      <c r="I132" s="21">
        <f t="shared" si="8"/>
        <v>1.4239392532462669</v>
      </c>
      <c r="J132" s="8">
        <v>95075</v>
      </c>
      <c r="K132" s="8">
        <v>66769</v>
      </c>
      <c r="L132" s="8">
        <v>6871</v>
      </c>
      <c r="M132" s="27">
        <f t="shared" si="9"/>
        <v>192.82603978006779</v>
      </c>
      <c r="N132" s="8">
        <v>95075</v>
      </c>
      <c r="O132" s="34">
        <v>493061</v>
      </c>
      <c r="P132" s="8">
        <v>3885</v>
      </c>
      <c r="Q132" s="21">
        <f t="shared" si="10"/>
        <v>0.96155928532755819</v>
      </c>
      <c r="R132" s="8">
        <v>5328</v>
      </c>
      <c r="S132" s="8">
        <v>5541</v>
      </c>
      <c r="T132" s="27">
        <f t="shared" si="11"/>
        <v>149.35271700661784</v>
      </c>
      <c r="U132" s="27">
        <f t="shared" si="12"/>
        <v>135.41732158901232</v>
      </c>
      <c r="V132" s="27">
        <f t="shared" si="13"/>
        <v>13.93539541760553</v>
      </c>
    </row>
    <row r="133" spans="1:22" s="8" customFormat="1" x14ac:dyDescent="0.25">
      <c r="A133" s="31" t="s">
        <v>3619</v>
      </c>
      <c r="B133" s="31" t="s">
        <v>2058</v>
      </c>
      <c r="C133" s="31" t="s">
        <v>1987</v>
      </c>
      <c r="D133" s="31" t="s">
        <v>1946</v>
      </c>
      <c r="E133" s="31" t="s">
        <v>1942</v>
      </c>
      <c r="F133" s="31" t="s">
        <v>245</v>
      </c>
      <c r="H133" s="21">
        <f t="shared" si="7"/>
        <v>0.90771903343990556</v>
      </c>
      <c r="I133" s="21">
        <f t="shared" si="8"/>
        <v>1.9091844175634309</v>
      </c>
      <c r="J133" s="8">
        <v>4961388</v>
      </c>
      <c r="K133" s="8">
        <v>2598695</v>
      </c>
      <c r="L133" s="8">
        <v>2867080</v>
      </c>
      <c r="M133" s="27">
        <f t="shared" si="9"/>
        <v>110.22076708321053</v>
      </c>
      <c r="N133" s="8">
        <v>4961388</v>
      </c>
      <c r="O133" s="34">
        <v>45013187</v>
      </c>
      <c r="P133" s="8">
        <v>2131</v>
      </c>
      <c r="Q133" s="21">
        <f t="shared" si="10"/>
        <v>0.8678520700720711</v>
      </c>
      <c r="R133" s="8">
        <v>329940</v>
      </c>
      <c r="S133" s="8">
        <v>380180</v>
      </c>
      <c r="T133" s="27">
        <f t="shared" si="11"/>
        <v>121.42608342750759</v>
      </c>
      <c r="U133" s="27">
        <f t="shared" si="12"/>
        <v>57.731859777002683</v>
      </c>
      <c r="V133" s="27">
        <f t="shared" si="13"/>
        <v>63.69422365050491</v>
      </c>
    </row>
    <row r="134" spans="1:22" s="8" customFormat="1" x14ac:dyDescent="0.25">
      <c r="A134" s="31" t="s">
        <v>3619</v>
      </c>
      <c r="B134" s="31" t="s">
        <v>2058</v>
      </c>
      <c r="C134" s="31" t="s">
        <v>1987</v>
      </c>
      <c r="D134" s="31" t="s">
        <v>1946</v>
      </c>
      <c r="E134" s="31" t="s">
        <v>147</v>
      </c>
      <c r="F134" s="31" t="s">
        <v>2422</v>
      </c>
      <c r="H134" s="21">
        <f t="shared" si="7"/>
        <v>0.9069253223133511</v>
      </c>
      <c r="I134" s="21">
        <f t="shared" si="8"/>
        <v>1.4301521339692875</v>
      </c>
      <c r="J134" s="8">
        <v>600887</v>
      </c>
      <c r="K134" s="8">
        <v>420156</v>
      </c>
      <c r="L134" s="8">
        <v>242398</v>
      </c>
      <c r="M134" s="27">
        <f t="shared" si="9"/>
        <v>155.57367902557868</v>
      </c>
      <c r="N134" s="8">
        <v>600887</v>
      </c>
      <c r="O134" s="34">
        <v>3862395</v>
      </c>
      <c r="P134" s="8">
        <v>3045</v>
      </c>
      <c r="Q134" s="21">
        <f t="shared" si="10"/>
        <v>0.82131005954816128</v>
      </c>
      <c r="R134" s="8">
        <v>36136</v>
      </c>
      <c r="S134" s="8">
        <v>43998</v>
      </c>
      <c r="T134" s="27">
        <f t="shared" si="11"/>
        <v>171.53967939581528</v>
      </c>
      <c r="U134" s="27">
        <f t="shared" si="12"/>
        <v>108.78120958628001</v>
      </c>
      <c r="V134" s="27">
        <f t="shared" si="13"/>
        <v>62.758469809535278</v>
      </c>
    </row>
    <row r="135" spans="1:22" s="8" customFormat="1" x14ac:dyDescent="0.25">
      <c r="A135" s="31" t="s">
        <v>3619</v>
      </c>
      <c r="B135" s="31" t="s">
        <v>2058</v>
      </c>
      <c r="C135" s="31" t="s">
        <v>1987</v>
      </c>
      <c r="D135" s="31" t="s">
        <v>1946</v>
      </c>
      <c r="E135" s="31" t="s">
        <v>1548</v>
      </c>
      <c r="F135" s="31" t="s">
        <v>2425</v>
      </c>
      <c r="H135" s="21">
        <f t="shared" si="7"/>
        <v>1.0449060107129491</v>
      </c>
      <c r="I135" s="21">
        <f t="shared" si="8"/>
        <v>2.5621242946955167</v>
      </c>
      <c r="J135" s="8">
        <v>9669206</v>
      </c>
      <c r="K135" s="8">
        <v>3773902</v>
      </c>
      <c r="L135" s="8">
        <v>5479759</v>
      </c>
      <c r="M135" s="27">
        <f t="shared" si="9"/>
        <v>151.3831141612747</v>
      </c>
      <c r="N135" s="8">
        <v>9669206</v>
      </c>
      <c r="O135" s="34">
        <v>63872421</v>
      </c>
      <c r="P135" s="8">
        <v>2650</v>
      </c>
      <c r="Q135" s="21">
        <f t="shared" si="10"/>
        <v>0.87288115401372401</v>
      </c>
      <c r="R135" s="8">
        <v>512891</v>
      </c>
      <c r="S135" s="8">
        <v>587584</v>
      </c>
      <c r="T135" s="27">
        <f t="shared" si="11"/>
        <v>144.87725461353656</v>
      </c>
      <c r="U135" s="27">
        <f t="shared" si="12"/>
        <v>59.085000081647131</v>
      </c>
      <c r="V135" s="27">
        <f t="shared" si="13"/>
        <v>85.792254531889441</v>
      </c>
    </row>
    <row r="136" spans="1:22" s="8" customFormat="1" x14ac:dyDescent="0.25">
      <c r="A136" s="31" t="s">
        <v>3619</v>
      </c>
      <c r="B136" s="31" t="s">
        <v>2058</v>
      </c>
      <c r="C136" s="31" t="s">
        <v>1987</v>
      </c>
      <c r="D136" s="31" t="s">
        <v>1946</v>
      </c>
      <c r="E136" s="31" t="s">
        <v>2426</v>
      </c>
      <c r="F136" s="31" t="s">
        <v>2427</v>
      </c>
      <c r="H136" s="21">
        <f t="shared" si="7"/>
        <v>1.1897127819120443</v>
      </c>
      <c r="I136" s="21">
        <f t="shared" si="8"/>
        <v>2.9702367907395804</v>
      </c>
      <c r="J136" s="8">
        <v>9270311</v>
      </c>
      <c r="K136" s="8">
        <v>3121068</v>
      </c>
      <c r="L136" s="8">
        <v>4670990</v>
      </c>
      <c r="M136" s="27">
        <f t="shared" si="9"/>
        <v>139.41757592100117</v>
      </c>
      <c r="N136" s="8">
        <v>9270311</v>
      </c>
      <c r="O136" s="34">
        <v>66493130</v>
      </c>
      <c r="P136" s="8">
        <v>2446</v>
      </c>
      <c r="Q136" s="21">
        <f t="shared" si="10"/>
        <v>0.95842606745176229</v>
      </c>
      <c r="R136" s="8">
        <v>549919</v>
      </c>
      <c r="S136" s="8">
        <v>573773</v>
      </c>
      <c r="T136" s="27">
        <f t="shared" si="11"/>
        <v>117.18591078506907</v>
      </c>
      <c r="U136" s="27">
        <f t="shared" si="12"/>
        <v>46.938202487986352</v>
      </c>
      <c r="V136" s="27">
        <f t="shared" si="13"/>
        <v>70.247708297082724</v>
      </c>
    </row>
    <row r="137" spans="1:22" s="8" customFormat="1" x14ac:dyDescent="0.25">
      <c r="A137" s="31" t="s">
        <v>3619</v>
      </c>
      <c r="B137" s="31" t="s">
        <v>2058</v>
      </c>
      <c r="C137" s="31" t="s">
        <v>1987</v>
      </c>
      <c r="D137" s="31" t="s">
        <v>1946</v>
      </c>
      <c r="E137" s="31" t="s">
        <v>2428</v>
      </c>
      <c r="F137" s="31" t="s">
        <v>570</v>
      </c>
      <c r="H137" s="21">
        <f t="shared" si="7"/>
        <v>0.45345890272997058</v>
      </c>
      <c r="I137" s="21">
        <f t="shared" si="8"/>
        <v>0.96958594855126978</v>
      </c>
      <c r="J137" s="8">
        <v>1013068</v>
      </c>
      <c r="K137" s="8">
        <v>1044846</v>
      </c>
      <c r="L137" s="8">
        <v>1189244</v>
      </c>
      <c r="M137" s="27">
        <f t="shared" si="9"/>
        <v>78.118664851165789</v>
      </c>
      <c r="N137" s="8">
        <v>1013068</v>
      </c>
      <c r="O137" s="34">
        <v>12968322</v>
      </c>
      <c r="P137" s="8">
        <v>1500</v>
      </c>
      <c r="Q137" s="21">
        <f t="shared" si="10"/>
        <v>0.87264674361479144</v>
      </c>
      <c r="R137" s="8">
        <v>92011</v>
      </c>
      <c r="S137" s="8">
        <v>105439</v>
      </c>
      <c r="T137" s="27">
        <f t="shared" si="11"/>
        <v>172.27286614258961</v>
      </c>
      <c r="U137" s="27">
        <f t="shared" si="12"/>
        <v>80.569097528577714</v>
      </c>
      <c r="V137" s="27">
        <f t="shared" si="13"/>
        <v>91.703768614011892</v>
      </c>
    </row>
    <row r="138" spans="1:22" s="8" customFormat="1" x14ac:dyDescent="0.25">
      <c r="A138" s="31" t="s">
        <v>3619</v>
      </c>
      <c r="B138" s="31" t="s">
        <v>2058</v>
      </c>
      <c r="C138" s="31" t="s">
        <v>1987</v>
      </c>
      <c r="D138" s="31" t="s">
        <v>1946</v>
      </c>
      <c r="E138" s="31" t="s">
        <v>859</v>
      </c>
      <c r="F138" s="31" t="s">
        <v>2429</v>
      </c>
      <c r="H138" s="21">
        <f t="shared" si="7"/>
        <v>1</v>
      </c>
      <c r="I138" s="21">
        <f t="shared" si="8"/>
        <v>2.3981977335449081</v>
      </c>
      <c r="J138" s="8">
        <v>1153147</v>
      </c>
      <c r="K138" s="8">
        <v>480839</v>
      </c>
      <c r="L138" s="8">
        <v>672308</v>
      </c>
      <c r="M138" s="27">
        <f t="shared" si="9"/>
        <v>164.36073108824004</v>
      </c>
      <c r="N138" s="8">
        <v>1153147</v>
      </c>
      <c r="O138" s="34">
        <v>7015952</v>
      </c>
      <c r="P138" s="8">
        <v>2948</v>
      </c>
      <c r="Q138" s="21">
        <f t="shared" si="10"/>
        <v>0.8848706168767424</v>
      </c>
      <c r="R138" s="8">
        <v>22535</v>
      </c>
      <c r="S138" s="8">
        <v>25467</v>
      </c>
      <c r="T138" s="27">
        <f t="shared" si="11"/>
        <v>164.36073108824004</v>
      </c>
      <c r="U138" s="27">
        <f t="shared" si="12"/>
        <v>68.535104002992043</v>
      </c>
      <c r="V138" s="27">
        <f t="shared" si="13"/>
        <v>95.825627085248016</v>
      </c>
    </row>
    <row r="139" spans="1:22" s="8" customFormat="1" x14ac:dyDescent="0.25">
      <c r="A139" s="31" t="s">
        <v>3619</v>
      </c>
      <c r="B139" s="31" t="s">
        <v>2058</v>
      </c>
      <c r="C139" s="31" t="s">
        <v>1987</v>
      </c>
      <c r="D139" s="31" t="s">
        <v>1946</v>
      </c>
      <c r="E139" s="31" t="s">
        <v>2432</v>
      </c>
      <c r="F139" s="31" t="s">
        <v>1690</v>
      </c>
      <c r="H139" s="21">
        <f t="shared" si="7"/>
        <v>0.82645568259381397</v>
      </c>
      <c r="I139" s="21">
        <f t="shared" si="8"/>
        <v>1.5591807223395073</v>
      </c>
      <c r="J139" s="8">
        <v>2313885</v>
      </c>
      <c r="K139" s="8">
        <v>1484039</v>
      </c>
      <c r="L139" s="8">
        <v>1315730</v>
      </c>
      <c r="M139" s="27">
        <f t="shared" si="9"/>
        <v>115.58266649376692</v>
      </c>
      <c r="N139" s="8">
        <v>2313885</v>
      </c>
      <c r="O139" s="34">
        <v>20019308</v>
      </c>
      <c r="P139" s="8">
        <v>2100</v>
      </c>
      <c r="Q139" s="21">
        <f t="shared" si="10"/>
        <v>0.91170906370243698</v>
      </c>
      <c r="R139" s="8">
        <v>170599</v>
      </c>
      <c r="S139" s="8">
        <v>187120</v>
      </c>
      <c r="T139" s="27">
        <f t="shared" si="11"/>
        <v>139.85343549337469</v>
      </c>
      <c r="U139" s="27">
        <f t="shared" si="12"/>
        <v>74.130384526777846</v>
      </c>
      <c r="V139" s="27">
        <f t="shared" si="13"/>
        <v>65.723050966596844</v>
      </c>
    </row>
    <row r="140" spans="1:22" s="8" customFormat="1" x14ac:dyDescent="0.25">
      <c r="A140" s="31" t="s">
        <v>3619</v>
      </c>
      <c r="B140" s="31" t="s">
        <v>2058</v>
      </c>
      <c r="C140" s="31" t="s">
        <v>1987</v>
      </c>
      <c r="D140" s="31" t="s">
        <v>1946</v>
      </c>
      <c r="E140" s="31" t="s">
        <v>2210</v>
      </c>
      <c r="F140" s="31" t="s">
        <v>1332</v>
      </c>
      <c r="H140" s="21">
        <f t="shared" ref="H140:H203" si="14">J140/SUM(K140:L140)</f>
        <v>1.0214684403125844</v>
      </c>
      <c r="I140" s="21">
        <f t="shared" ref="I140:I203" si="15">J140/K140</f>
        <v>2.1768463965656575</v>
      </c>
      <c r="J140" s="8">
        <v>31717686</v>
      </c>
      <c r="K140" s="8">
        <v>14570475</v>
      </c>
      <c r="L140" s="8">
        <v>16480593</v>
      </c>
      <c r="M140" s="27">
        <f t="shared" ref="M140:M203" si="16">(N140*1000)/O140</f>
        <v>122.05517521144215</v>
      </c>
      <c r="N140" s="8">
        <v>31717686</v>
      </c>
      <c r="O140" s="34">
        <v>259863508</v>
      </c>
      <c r="P140" s="8">
        <v>1722</v>
      </c>
      <c r="Q140" s="21">
        <f t="shared" ref="Q140:Q203" si="17">R140/S140</f>
        <v>0.99780839073262362</v>
      </c>
      <c r="R140" s="8">
        <v>2230900</v>
      </c>
      <c r="S140" s="8">
        <v>2235800</v>
      </c>
      <c r="T140" s="27">
        <f t="shared" ref="T140:T203" si="18">SUM(K140:L140)*1000/O140</f>
        <v>119.48991314317207</v>
      </c>
      <c r="U140" s="27">
        <f t="shared" ref="U140:U203" si="19">K140*1000/O140</f>
        <v>56.069723341070265</v>
      </c>
      <c r="V140" s="27">
        <f t="shared" ref="V140:V203" si="20">L140*1000/O140</f>
        <v>63.420189802101802</v>
      </c>
    </row>
    <row r="141" spans="1:22" s="8" customFormat="1" x14ac:dyDescent="0.25">
      <c r="A141" s="31" t="s">
        <v>3619</v>
      </c>
      <c r="B141" s="31" t="s">
        <v>2058</v>
      </c>
      <c r="C141" s="31" t="s">
        <v>1987</v>
      </c>
      <c r="D141" s="31" t="s">
        <v>1946</v>
      </c>
      <c r="E141" s="31" t="s">
        <v>247</v>
      </c>
      <c r="F141" s="31" t="s">
        <v>2439</v>
      </c>
      <c r="H141" s="21">
        <f t="shared" si="14"/>
        <v>0.91677470973206654</v>
      </c>
      <c r="I141" s="21">
        <f t="shared" si="15"/>
        <v>1.9345641677429486</v>
      </c>
      <c r="J141" s="8">
        <v>3671294</v>
      </c>
      <c r="K141" s="8">
        <v>1897737</v>
      </c>
      <c r="L141" s="8">
        <v>2106839</v>
      </c>
      <c r="M141" s="27">
        <f t="shared" si="16"/>
        <v>133.07675608556292</v>
      </c>
      <c r="N141" s="8">
        <v>3671294</v>
      </c>
      <c r="O141" s="34">
        <v>27587793</v>
      </c>
      <c r="P141" s="8">
        <v>1858</v>
      </c>
      <c r="Q141" s="21">
        <f t="shared" si="17"/>
        <v>0.96449449058847581</v>
      </c>
      <c r="R141" s="8">
        <v>259531</v>
      </c>
      <c r="S141" s="8">
        <v>269085</v>
      </c>
      <c r="T141" s="27">
        <f t="shared" si="18"/>
        <v>145.15753398613654</v>
      </c>
      <c r="U141" s="27">
        <f t="shared" si="19"/>
        <v>68.789011139818257</v>
      </c>
      <c r="V141" s="27">
        <f t="shared" si="20"/>
        <v>76.368522846318299</v>
      </c>
    </row>
    <row r="142" spans="1:22" s="8" customFormat="1" x14ac:dyDescent="0.25">
      <c r="A142" s="31" t="s">
        <v>3619</v>
      </c>
      <c r="B142" s="31" t="s">
        <v>2058</v>
      </c>
      <c r="C142" s="31" t="s">
        <v>1987</v>
      </c>
      <c r="D142" s="31" t="s">
        <v>1946</v>
      </c>
      <c r="E142" s="31" t="s">
        <v>1026</v>
      </c>
      <c r="F142" s="31" t="s">
        <v>2273</v>
      </c>
      <c r="H142" s="21">
        <f t="shared" si="14"/>
        <v>0.93311517717136017</v>
      </c>
      <c r="I142" s="21">
        <f t="shared" si="15"/>
        <v>1.7694876959301924</v>
      </c>
      <c r="J142" s="8">
        <v>3679317</v>
      </c>
      <c r="K142" s="8">
        <v>2079312</v>
      </c>
      <c r="L142" s="8">
        <v>1863735</v>
      </c>
      <c r="M142" s="27">
        <f t="shared" si="16"/>
        <v>119.05385481871268</v>
      </c>
      <c r="N142" s="8">
        <v>3679317</v>
      </c>
      <c r="O142" s="34">
        <v>30904644</v>
      </c>
      <c r="P142" s="8">
        <v>1942</v>
      </c>
      <c r="Q142" s="21">
        <f t="shared" si="17"/>
        <v>0.93693201738736531</v>
      </c>
      <c r="R142" s="8">
        <v>301976</v>
      </c>
      <c r="S142" s="8">
        <v>322303</v>
      </c>
      <c r="T142" s="27">
        <f t="shared" si="18"/>
        <v>127.58752373915065</v>
      </c>
      <c r="U142" s="27">
        <f t="shared" si="19"/>
        <v>67.281538658073529</v>
      </c>
      <c r="V142" s="27">
        <f t="shared" si="20"/>
        <v>60.305985081077132</v>
      </c>
    </row>
    <row r="143" spans="1:22" s="8" customFormat="1" x14ac:dyDescent="0.25">
      <c r="A143" s="31" t="s">
        <v>3619</v>
      </c>
      <c r="B143" s="31" t="s">
        <v>2058</v>
      </c>
      <c r="C143" s="31" t="s">
        <v>1987</v>
      </c>
      <c r="D143" s="31" t="s">
        <v>1946</v>
      </c>
      <c r="E143" s="31" t="s">
        <v>148</v>
      </c>
      <c r="F143" s="31" t="s">
        <v>1312</v>
      </c>
      <c r="H143" s="21">
        <f t="shared" si="14"/>
        <v>0.57118684693812138</v>
      </c>
      <c r="I143" s="21">
        <f t="shared" si="15"/>
        <v>1.2373542832288269</v>
      </c>
      <c r="J143" s="8">
        <v>2290052</v>
      </c>
      <c r="K143" s="8">
        <v>1850765</v>
      </c>
      <c r="L143" s="8">
        <v>2158522</v>
      </c>
      <c r="M143" s="27">
        <f t="shared" si="16"/>
        <v>90.485621351245229</v>
      </c>
      <c r="N143" s="8">
        <v>2290052</v>
      </c>
      <c r="O143" s="34">
        <v>25308463</v>
      </c>
      <c r="P143" s="8">
        <v>1686</v>
      </c>
      <c r="Q143" s="21">
        <f t="shared" si="17"/>
        <v>0.71041527870308685</v>
      </c>
      <c r="R143" s="8">
        <v>172746</v>
      </c>
      <c r="S143" s="8">
        <v>243162</v>
      </c>
      <c r="T143" s="27">
        <f t="shared" si="18"/>
        <v>158.41685052150342</v>
      </c>
      <c r="U143" s="27">
        <f t="shared" si="19"/>
        <v>73.128304946847223</v>
      </c>
      <c r="V143" s="27">
        <f t="shared" si="20"/>
        <v>85.288545574656197</v>
      </c>
    </row>
    <row r="144" spans="1:22" s="8" customFormat="1" x14ac:dyDescent="0.25">
      <c r="A144" s="31" t="s">
        <v>3619</v>
      </c>
      <c r="B144" s="31" t="s">
        <v>2058</v>
      </c>
      <c r="C144" s="31" t="s">
        <v>1987</v>
      </c>
      <c r="D144" s="31" t="s">
        <v>1946</v>
      </c>
      <c r="E144" s="31" t="s">
        <v>2441</v>
      </c>
      <c r="F144" s="31" t="s">
        <v>2442</v>
      </c>
      <c r="H144" s="21">
        <f t="shared" si="14"/>
        <v>1.1515345218699573</v>
      </c>
      <c r="I144" s="21">
        <f t="shared" si="15"/>
        <v>1.6677015478058639</v>
      </c>
      <c r="J144" s="8">
        <v>147720</v>
      </c>
      <c r="K144" s="8">
        <v>88577</v>
      </c>
      <c r="L144" s="8">
        <v>39704</v>
      </c>
      <c r="M144" s="27">
        <f t="shared" si="16"/>
        <v>123.19516826748664</v>
      </c>
      <c r="N144" s="8">
        <v>147720</v>
      </c>
      <c r="O144" s="34">
        <v>1199073</v>
      </c>
      <c r="P144" s="8">
        <v>2280</v>
      </c>
      <c r="Q144" s="21">
        <f t="shared" si="17"/>
        <v>0.79601990049751248</v>
      </c>
      <c r="R144" s="8">
        <v>9440</v>
      </c>
      <c r="S144" s="8">
        <v>11859</v>
      </c>
      <c r="T144" s="27">
        <f t="shared" si="18"/>
        <v>106.98347807014252</v>
      </c>
      <c r="U144" s="27">
        <f t="shared" si="19"/>
        <v>73.871232193536173</v>
      </c>
      <c r="V144" s="27">
        <f t="shared" si="20"/>
        <v>33.112245876606345</v>
      </c>
    </row>
    <row r="145" spans="1:22" s="8" customFormat="1" x14ac:dyDescent="0.25">
      <c r="A145" s="31" t="s">
        <v>3619</v>
      </c>
      <c r="B145" s="31" t="s">
        <v>2058</v>
      </c>
      <c r="C145" s="31" t="s">
        <v>1987</v>
      </c>
      <c r="D145" s="31" t="s">
        <v>1946</v>
      </c>
      <c r="E145" s="31" t="s">
        <v>1109</v>
      </c>
      <c r="F145" s="31" t="s">
        <v>1878</v>
      </c>
      <c r="H145" s="21">
        <f t="shared" si="14"/>
        <v>1.000096990806679</v>
      </c>
      <c r="I145" s="21">
        <f t="shared" si="15"/>
        <v>2.1548484069378793</v>
      </c>
      <c r="J145" s="8">
        <v>3268668</v>
      </c>
      <c r="K145" s="8">
        <v>1516890</v>
      </c>
      <c r="L145" s="8">
        <v>1751461</v>
      </c>
      <c r="M145" s="27">
        <f t="shared" si="16"/>
        <v>121.31129714395888</v>
      </c>
      <c r="N145" s="8">
        <v>3268668</v>
      </c>
      <c r="O145" s="34">
        <v>26944465</v>
      </c>
      <c r="P145" s="8">
        <v>1890</v>
      </c>
      <c r="Q145" s="21">
        <f t="shared" si="17"/>
        <v>0.92019251205902164</v>
      </c>
      <c r="R145" s="8">
        <v>255439</v>
      </c>
      <c r="S145" s="8">
        <v>277593</v>
      </c>
      <c r="T145" s="27">
        <f t="shared" si="18"/>
        <v>121.29953220448058</v>
      </c>
      <c r="U145" s="27">
        <f t="shared" si="19"/>
        <v>56.29690550545353</v>
      </c>
      <c r="V145" s="27">
        <f t="shared" si="20"/>
        <v>65.002626699027061</v>
      </c>
    </row>
    <row r="146" spans="1:22" s="8" customFormat="1" x14ac:dyDescent="0.25">
      <c r="A146" s="31" t="s">
        <v>3619</v>
      </c>
      <c r="B146" s="31" t="s">
        <v>2058</v>
      </c>
      <c r="C146" s="31" t="s">
        <v>1987</v>
      </c>
      <c r="D146" s="31" t="s">
        <v>1946</v>
      </c>
      <c r="E146" s="31" t="s">
        <v>1701</v>
      </c>
      <c r="F146" s="31" t="s">
        <v>2447</v>
      </c>
      <c r="H146" s="21">
        <f t="shared" si="14"/>
        <v>0.63912547365235295</v>
      </c>
      <c r="I146" s="21">
        <f t="shared" si="15"/>
        <v>1.4872448251249109</v>
      </c>
      <c r="J146" s="8">
        <v>625089</v>
      </c>
      <c r="K146" s="8">
        <v>420300</v>
      </c>
      <c r="L146" s="8">
        <v>557738</v>
      </c>
      <c r="M146" s="27">
        <f t="shared" si="16"/>
        <v>146.63262146489762</v>
      </c>
      <c r="N146" s="8">
        <v>625089</v>
      </c>
      <c r="O146" s="34">
        <v>4262960</v>
      </c>
      <c r="P146" s="8">
        <v>2310</v>
      </c>
      <c r="Q146" s="21">
        <f t="shared" si="17"/>
        <v>0.78393957050108209</v>
      </c>
      <c r="R146" s="8">
        <v>37673</v>
      </c>
      <c r="S146" s="8">
        <v>48056</v>
      </c>
      <c r="T146" s="27">
        <f t="shared" si="18"/>
        <v>229.4269709309963</v>
      </c>
      <c r="U146" s="27">
        <f t="shared" si="19"/>
        <v>98.593465573216733</v>
      </c>
      <c r="V146" s="27">
        <f t="shared" si="20"/>
        <v>130.83350535777956</v>
      </c>
    </row>
    <row r="147" spans="1:22" s="8" customFormat="1" x14ac:dyDescent="0.25">
      <c r="A147" s="31" t="s">
        <v>3619</v>
      </c>
      <c r="B147" s="31" t="s">
        <v>2058</v>
      </c>
      <c r="C147" s="31" t="s">
        <v>1987</v>
      </c>
      <c r="D147" s="31" t="s">
        <v>1946</v>
      </c>
      <c r="E147" s="31" t="s">
        <v>963</v>
      </c>
      <c r="F147" s="31" t="s">
        <v>561</v>
      </c>
      <c r="H147" s="21">
        <f t="shared" si="14"/>
        <v>0.77039512097497975</v>
      </c>
      <c r="I147" s="21">
        <f t="shared" si="15"/>
        <v>1.2311158002324412</v>
      </c>
      <c r="J147" s="8">
        <v>746801</v>
      </c>
      <c r="K147" s="8">
        <v>606605</v>
      </c>
      <c r="L147" s="8">
        <v>362769</v>
      </c>
      <c r="M147" s="27">
        <f t="shared" si="16"/>
        <v>97.750958692421676</v>
      </c>
      <c r="N147" s="8">
        <v>746801</v>
      </c>
      <c r="O147" s="34">
        <v>7639833</v>
      </c>
      <c r="P147" s="8">
        <v>1963</v>
      </c>
      <c r="Q147" s="21">
        <f t="shared" si="17"/>
        <v>0.98616660384470411</v>
      </c>
      <c r="R147" s="8">
        <v>78489</v>
      </c>
      <c r="S147" s="8">
        <v>79590</v>
      </c>
      <c r="T147" s="27">
        <f t="shared" si="18"/>
        <v>126.88418712817413</v>
      </c>
      <c r="U147" s="27">
        <f t="shared" si="19"/>
        <v>79.400295791805917</v>
      </c>
      <c r="V147" s="27">
        <f t="shared" si="20"/>
        <v>47.483891336368217</v>
      </c>
    </row>
    <row r="148" spans="1:22" s="8" customFormat="1" x14ac:dyDescent="0.25">
      <c r="A148" s="31" t="s">
        <v>3619</v>
      </c>
      <c r="B148" s="31" t="s">
        <v>2058</v>
      </c>
      <c r="C148" s="31" t="s">
        <v>1987</v>
      </c>
      <c r="D148" s="31" t="s">
        <v>1946</v>
      </c>
      <c r="E148" s="31" t="s">
        <v>1460</v>
      </c>
      <c r="F148" s="31" t="s">
        <v>2457</v>
      </c>
      <c r="H148" s="21">
        <f t="shared" si="14"/>
        <v>1.0248244139310601</v>
      </c>
      <c r="I148" s="21">
        <f t="shared" si="15"/>
        <v>2.0707192747234431</v>
      </c>
      <c r="J148" s="8">
        <v>3702005</v>
      </c>
      <c r="K148" s="8">
        <v>1787787</v>
      </c>
      <c r="L148" s="8">
        <v>1824544</v>
      </c>
      <c r="M148" s="27">
        <f t="shared" si="16"/>
        <v>154.05801454110937</v>
      </c>
      <c r="N148" s="8">
        <v>3702005</v>
      </c>
      <c r="O148" s="34">
        <v>24029941</v>
      </c>
      <c r="P148" s="8">
        <v>2520</v>
      </c>
      <c r="Q148" s="21">
        <f t="shared" si="17"/>
        <v>0.92451210438962972</v>
      </c>
      <c r="R148" s="8">
        <v>210002</v>
      </c>
      <c r="S148" s="8">
        <v>227149</v>
      </c>
      <c r="T148" s="27">
        <f t="shared" si="18"/>
        <v>150.32625340195384</v>
      </c>
      <c r="U148" s="27">
        <f t="shared" si="19"/>
        <v>74.398310008335017</v>
      </c>
      <c r="V148" s="27">
        <f t="shared" si="20"/>
        <v>75.927943393618818</v>
      </c>
    </row>
    <row r="149" spans="1:22" s="8" customFormat="1" x14ac:dyDescent="0.25">
      <c r="A149" s="31" t="s">
        <v>3619</v>
      </c>
      <c r="B149" s="31" t="s">
        <v>2058</v>
      </c>
      <c r="C149" s="31" t="s">
        <v>1987</v>
      </c>
      <c r="D149" s="31" t="s">
        <v>1946</v>
      </c>
      <c r="E149" s="31" t="s">
        <v>789</v>
      </c>
      <c r="F149" s="31" t="s">
        <v>2459</v>
      </c>
      <c r="H149" s="21">
        <f t="shared" si="14"/>
        <v>0.5826188025269915</v>
      </c>
      <c r="I149" s="21">
        <f t="shared" si="15"/>
        <v>0.94671052013848178</v>
      </c>
      <c r="J149" s="8">
        <v>705785</v>
      </c>
      <c r="K149" s="8">
        <v>745513</v>
      </c>
      <c r="L149" s="8">
        <v>465888</v>
      </c>
      <c r="M149" s="27">
        <f t="shared" si="16"/>
        <v>151.66159792147423</v>
      </c>
      <c r="N149" s="8">
        <v>705785</v>
      </c>
      <c r="O149" s="34">
        <v>4653683</v>
      </c>
      <c r="P149" s="8">
        <v>2415</v>
      </c>
      <c r="Q149" s="21">
        <f t="shared" si="17"/>
        <v>0.73107783324089481</v>
      </c>
      <c r="R149" s="8">
        <v>39544</v>
      </c>
      <c r="S149" s="8">
        <v>54090</v>
      </c>
      <c r="T149" s="27">
        <f t="shared" si="18"/>
        <v>260.31016723743323</v>
      </c>
      <c r="U149" s="27">
        <f t="shared" si="19"/>
        <v>160.19849224796789</v>
      </c>
      <c r="V149" s="27">
        <f t="shared" si="20"/>
        <v>100.11167498946533</v>
      </c>
    </row>
    <row r="150" spans="1:22" s="8" customFormat="1" x14ac:dyDescent="0.25">
      <c r="A150" s="31" t="s">
        <v>3619</v>
      </c>
      <c r="B150" s="31" t="s">
        <v>2058</v>
      </c>
      <c r="C150" s="31" t="s">
        <v>1987</v>
      </c>
      <c r="D150" s="31" t="s">
        <v>1946</v>
      </c>
      <c r="E150" s="31" t="s">
        <v>2460</v>
      </c>
      <c r="F150" s="31" t="s">
        <v>2462</v>
      </c>
      <c r="H150" s="21">
        <f t="shared" si="14"/>
        <v>0.81252852083648153</v>
      </c>
      <c r="I150" s="21">
        <f t="shared" si="15"/>
        <v>1.385219610428865</v>
      </c>
      <c r="J150" s="8">
        <v>1086141</v>
      </c>
      <c r="K150" s="8">
        <v>784093</v>
      </c>
      <c r="L150" s="8">
        <v>552649</v>
      </c>
      <c r="M150" s="27">
        <f t="shared" si="16"/>
        <v>175.32921616060784</v>
      </c>
      <c r="N150" s="8">
        <v>1086141</v>
      </c>
      <c r="O150" s="34">
        <v>6194866</v>
      </c>
      <c r="P150" s="8">
        <v>2971</v>
      </c>
      <c r="Q150" s="21">
        <f t="shared" si="17"/>
        <v>0.7953956266907124</v>
      </c>
      <c r="R150" s="8">
        <v>56454</v>
      </c>
      <c r="S150" s="8">
        <v>70976</v>
      </c>
      <c r="T150" s="27">
        <f t="shared" si="18"/>
        <v>215.7822299949668</v>
      </c>
      <c r="U150" s="27">
        <f t="shared" si="19"/>
        <v>126.57142220671118</v>
      </c>
      <c r="V150" s="27">
        <f t="shared" si="20"/>
        <v>89.210807788255636</v>
      </c>
    </row>
    <row r="151" spans="1:22" s="8" customFormat="1" x14ac:dyDescent="0.25">
      <c r="A151" s="31" t="s">
        <v>3619</v>
      </c>
      <c r="B151" s="31" t="s">
        <v>2058</v>
      </c>
      <c r="C151" s="31" t="s">
        <v>1987</v>
      </c>
      <c r="D151" s="31" t="s">
        <v>1946</v>
      </c>
      <c r="E151" s="31" t="s">
        <v>351</v>
      </c>
      <c r="F151" s="31" t="s">
        <v>167</v>
      </c>
      <c r="H151" s="21">
        <f t="shared" si="14"/>
        <v>0.86308527201452789</v>
      </c>
      <c r="I151" s="21">
        <f t="shared" si="15"/>
        <v>1.9562580134926246</v>
      </c>
      <c r="J151" s="8">
        <v>1632556</v>
      </c>
      <c r="K151" s="8">
        <v>834530</v>
      </c>
      <c r="L151" s="8">
        <v>1057005</v>
      </c>
      <c r="M151" s="27">
        <f t="shared" si="16"/>
        <v>156.19303514897243</v>
      </c>
      <c r="N151" s="8">
        <v>1632556</v>
      </c>
      <c r="O151" s="34">
        <v>10452169</v>
      </c>
      <c r="P151" s="8">
        <v>2751</v>
      </c>
      <c r="Q151" s="21">
        <f t="shared" si="17"/>
        <v>0.94624851580316249</v>
      </c>
      <c r="R151" s="8">
        <v>100414</v>
      </c>
      <c r="S151" s="8">
        <v>106118</v>
      </c>
      <c r="T151" s="27">
        <f t="shared" si="18"/>
        <v>180.97057175405411</v>
      </c>
      <c r="U151" s="27">
        <f t="shared" si="19"/>
        <v>79.842757995971937</v>
      </c>
      <c r="V151" s="27">
        <f t="shared" si="20"/>
        <v>101.12781375808217</v>
      </c>
    </row>
    <row r="152" spans="1:22" s="8" customFormat="1" x14ac:dyDescent="0.25">
      <c r="A152" s="31" t="s">
        <v>3619</v>
      </c>
      <c r="B152" s="31" t="s">
        <v>2058</v>
      </c>
      <c r="C152" s="31" t="s">
        <v>1987</v>
      </c>
      <c r="D152" s="31" t="s">
        <v>1946</v>
      </c>
      <c r="E152" s="31" t="s">
        <v>416</v>
      </c>
      <c r="F152" s="31" t="s">
        <v>2463</v>
      </c>
      <c r="H152" s="21">
        <f t="shared" si="14"/>
        <v>0.93700702118859369</v>
      </c>
      <c r="I152" s="21">
        <f t="shared" si="15"/>
        <v>1.6035553454581644</v>
      </c>
      <c r="J152" s="8">
        <v>1289034</v>
      </c>
      <c r="K152" s="8">
        <v>803860</v>
      </c>
      <c r="L152" s="8">
        <v>571833</v>
      </c>
      <c r="M152" s="27">
        <f t="shared" si="16"/>
        <v>140.21685285972833</v>
      </c>
      <c r="N152" s="8">
        <v>1289034</v>
      </c>
      <c r="O152" s="34">
        <v>9193146</v>
      </c>
      <c r="P152" s="8">
        <v>2415</v>
      </c>
      <c r="Q152" s="21">
        <f t="shared" si="17"/>
        <v>0.78606690210111196</v>
      </c>
      <c r="R152" s="8">
        <v>83915</v>
      </c>
      <c r="S152" s="8">
        <v>106753</v>
      </c>
      <c r="T152" s="27">
        <f t="shared" si="18"/>
        <v>149.64333210850779</v>
      </c>
      <c r="U152" s="27">
        <f t="shared" si="19"/>
        <v>87.441230673373397</v>
      </c>
      <c r="V152" s="27">
        <f t="shared" si="20"/>
        <v>62.202101435134395</v>
      </c>
    </row>
    <row r="153" spans="1:22" s="8" customFormat="1" x14ac:dyDescent="0.25">
      <c r="A153" s="31" t="s">
        <v>3619</v>
      </c>
      <c r="B153" s="31" t="s">
        <v>2058</v>
      </c>
      <c r="C153" s="31" t="s">
        <v>1987</v>
      </c>
      <c r="D153" s="31" t="s">
        <v>1946</v>
      </c>
      <c r="E153" s="31" t="s">
        <v>1303</v>
      </c>
      <c r="F153" s="31" t="s">
        <v>2170</v>
      </c>
      <c r="H153" s="21">
        <f t="shared" si="14"/>
        <v>0.81805734426896226</v>
      </c>
      <c r="I153" s="21">
        <f t="shared" si="15"/>
        <v>0.81805734426896226</v>
      </c>
      <c r="J153" s="8">
        <v>60344</v>
      </c>
      <c r="K153" s="8">
        <v>73765</v>
      </c>
      <c r="L153" s="8">
        <v>0</v>
      </c>
      <c r="M153" s="27">
        <f t="shared" si="16"/>
        <v>95.288776597844532</v>
      </c>
      <c r="N153" s="8">
        <v>60344</v>
      </c>
      <c r="O153" s="34">
        <v>633275</v>
      </c>
      <c r="P153" s="8">
        <v>1600</v>
      </c>
      <c r="Q153" s="21">
        <f t="shared" si="17"/>
        <v>0.5526079136690647</v>
      </c>
      <c r="R153" s="8">
        <v>6145</v>
      </c>
      <c r="S153" s="8">
        <v>11120</v>
      </c>
      <c r="T153" s="27">
        <f t="shared" si="18"/>
        <v>116.481781216691</v>
      </c>
      <c r="U153" s="27">
        <f t="shared" si="19"/>
        <v>116.481781216691</v>
      </c>
      <c r="V153" s="27">
        <f t="shared" si="20"/>
        <v>0</v>
      </c>
    </row>
    <row r="154" spans="1:22" s="8" customFormat="1" x14ac:dyDescent="0.25">
      <c r="A154" s="31" t="s">
        <v>3619</v>
      </c>
      <c r="B154" s="31" t="s">
        <v>2058</v>
      </c>
      <c r="C154" s="31" t="s">
        <v>1987</v>
      </c>
      <c r="D154" s="31" t="s">
        <v>1946</v>
      </c>
      <c r="E154" s="31" t="s">
        <v>2466</v>
      </c>
      <c r="F154" s="31" t="s">
        <v>2467</v>
      </c>
      <c r="H154" s="21">
        <f t="shared" si="14"/>
        <v>1.2012146874874423</v>
      </c>
      <c r="I154" s="21">
        <f t="shared" si="15"/>
        <v>2.3508191781146062</v>
      </c>
      <c r="J154" s="8">
        <v>6755629</v>
      </c>
      <c r="K154" s="8">
        <v>2873734</v>
      </c>
      <c r="L154" s="8">
        <v>2750264</v>
      </c>
      <c r="M154" s="27">
        <f t="shared" si="16"/>
        <v>184.70119837361062</v>
      </c>
      <c r="N154" s="8">
        <v>6755629</v>
      </c>
      <c r="O154" s="34">
        <v>36575989</v>
      </c>
      <c r="P154" s="8">
        <v>2798</v>
      </c>
      <c r="Q154" s="21">
        <f t="shared" si="17"/>
        <v>0.97485545368914894</v>
      </c>
      <c r="R154" s="8">
        <v>321869</v>
      </c>
      <c r="S154" s="8">
        <v>330171</v>
      </c>
      <c r="T154" s="27">
        <f t="shared" si="18"/>
        <v>153.76202130856939</v>
      </c>
      <c r="U154" s="27">
        <f t="shared" si="19"/>
        <v>78.568866586218633</v>
      </c>
      <c r="V154" s="27">
        <f t="shared" si="20"/>
        <v>75.193154722350769</v>
      </c>
    </row>
    <row r="155" spans="1:22" s="8" customFormat="1" x14ac:dyDescent="0.25">
      <c r="A155" s="31" t="s">
        <v>3619</v>
      </c>
      <c r="B155" s="31" t="s">
        <v>2058</v>
      </c>
      <c r="C155" s="31" t="s">
        <v>1987</v>
      </c>
      <c r="D155" s="31" t="s">
        <v>1946</v>
      </c>
      <c r="E155" s="31" t="s">
        <v>215</v>
      </c>
      <c r="F155" s="31" t="s">
        <v>644</v>
      </c>
      <c r="H155" s="21">
        <f t="shared" si="14"/>
        <v>1.1813484829996157</v>
      </c>
      <c r="I155" s="21">
        <f t="shared" si="15"/>
        <v>2.7248590915154751</v>
      </c>
      <c r="J155" s="8">
        <v>22876609</v>
      </c>
      <c r="K155" s="8">
        <v>8395520</v>
      </c>
      <c r="L155" s="8">
        <v>10969307</v>
      </c>
      <c r="M155" s="27">
        <f t="shared" si="16"/>
        <v>124.23306682422276</v>
      </c>
      <c r="N155" s="8">
        <v>22876609</v>
      </c>
      <c r="O155" s="34">
        <v>184142673</v>
      </c>
      <c r="P155" s="8">
        <v>1921</v>
      </c>
      <c r="Q155" s="21">
        <f t="shared" si="17"/>
        <v>0.98952307334559775</v>
      </c>
      <c r="R155" s="8">
        <v>1391500</v>
      </c>
      <c r="S155" s="8">
        <v>1406233</v>
      </c>
      <c r="T155" s="27">
        <f t="shared" si="18"/>
        <v>105.16208266402215</v>
      </c>
      <c r="U155" s="27">
        <f t="shared" si="19"/>
        <v>45.592473831418751</v>
      </c>
      <c r="V155" s="27">
        <f t="shared" si="20"/>
        <v>59.5696088326034</v>
      </c>
    </row>
    <row r="156" spans="1:22" s="8" customFormat="1" x14ac:dyDescent="0.25">
      <c r="A156" s="31" t="s">
        <v>3619</v>
      </c>
      <c r="B156" s="31" t="s">
        <v>2058</v>
      </c>
      <c r="C156" s="31" t="s">
        <v>1987</v>
      </c>
      <c r="D156" s="31" t="s">
        <v>1946</v>
      </c>
      <c r="E156" s="31" t="s">
        <v>1257</v>
      </c>
      <c r="F156" s="31" t="s">
        <v>480</v>
      </c>
      <c r="H156" s="21">
        <f t="shared" si="14"/>
        <v>0.84129952752313986</v>
      </c>
      <c r="I156" s="21">
        <f t="shared" si="15"/>
        <v>2.1390961632819518</v>
      </c>
      <c r="J156" s="8">
        <v>1342762</v>
      </c>
      <c r="K156" s="8">
        <v>627724</v>
      </c>
      <c r="L156" s="8">
        <v>968333</v>
      </c>
      <c r="M156" s="27">
        <f t="shared" si="16"/>
        <v>121.81405014421149</v>
      </c>
      <c r="N156" s="8">
        <v>1342762</v>
      </c>
      <c r="O156" s="34">
        <v>11023047</v>
      </c>
      <c r="P156" s="8">
        <v>2184</v>
      </c>
      <c r="Q156" s="21">
        <f t="shared" si="17"/>
        <v>0.98616775138572166</v>
      </c>
      <c r="R156" s="8">
        <v>59246</v>
      </c>
      <c r="S156" s="8">
        <v>60077</v>
      </c>
      <c r="T156" s="27">
        <f t="shared" si="18"/>
        <v>144.79272382672414</v>
      </c>
      <c r="U156" s="27">
        <f t="shared" si="19"/>
        <v>56.946504900142401</v>
      </c>
      <c r="V156" s="27">
        <f t="shared" si="20"/>
        <v>87.846218926581727</v>
      </c>
    </row>
    <row r="157" spans="1:22" s="8" customFormat="1" x14ac:dyDescent="0.25">
      <c r="A157" s="31" t="s">
        <v>3619</v>
      </c>
      <c r="B157" s="31" t="s">
        <v>2058</v>
      </c>
      <c r="C157" s="31" t="s">
        <v>1987</v>
      </c>
      <c r="D157" s="31" t="s">
        <v>1946</v>
      </c>
      <c r="E157" s="31" t="s">
        <v>2480</v>
      </c>
      <c r="F157" s="31" t="s">
        <v>2482</v>
      </c>
      <c r="H157" s="21">
        <f t="shared" si="14"/>
        <v>1.0617687728794196</v>
      </c>
      <c r="I157" s="21">
        <f t="shared" si="15"/>
        <v>2.2424741315513419</v>
      </c>
      <c r="J157" s="8">
        <v>1524185</v>
      </c>
      <c r="K157" s="8">
        <v>679689</v>
      </c>
      <c r="L157" s="8">
        <v>755826</v>
      </c>
      <c r="M157" s="27">
        <f t="shared" si="16"/>
        <v>195.46800119369772</v>
      </c>
      <c r="N157" s="8">
        <v>1524185</v>
      </c>
      <c r="O157" s="34">
        <v>7797619</v>
      </c>
      <c r="P157" s="8">
        <v>2835</v>
      </c>
      <c r="Q157" s="21">
        <f t="shared" si="17"/>
        <v>0.92607258959986083</v>
      </c>
      <c r="R157" s="8">
        <v>69223</v>
      </c>
      <c r="S157" s="8">
        <v>74749</v>
      </c>
      <c r="T157" s="27">
        <f t="shared" si="18"/>
        <v>184.09658127692569</v>
      </c>
      <c r="U157" s="27">
        <f t="shared" si="19"/>
        <v>87.166223433076169</v>
      </c>
      <c r="V157" s="27">
        <f t="shared" si="20"/>
        <v>96.930357843849507</v>
      </c>
    </row>
    <row r="158" spans="1:22" s="8" customFormat="1" x14ac:dyDescent="0.25">
      <c r="A158" s="31" t="s">
        <v>3619</v>
      </c>
      <c r="B158" s="31" t="s">
        <v>2058</v>
      </c>
      <c r="C158" s="31" t="s">
        <v>1987</v>
      </c>
      <c r="D158" s="31" t="s">
        <v>1946</v>
      </c>
      <c r="E158" s="31" t="s">
        <v>1233</v>
      </c>
      <c r="F158" s="31" t="s">
        <v>1411</v>
      </c>
      <c r="H158" s="21">
        <f t="shared" si="14"/>
        <v>0.82204885197780464</v>
      </c>
      <c r="I158" s="21">
        <f t="shared" si="15"/>
        <v>2.4260790259406364</v>
      </c>
      <c r="J158" s="8">
        <v>1146514</v>
      </c>
      <c r="K158" s="8">
        <v>472579</v>
      </c>
      <c r="L158" s="8">
        <v>922124</v>
      </c>
      <c r="M158" s="27">
        <f t="shared" si="16"/>
        <v>147.49960665107679</v>
      </c>
      <c r="N158" s="8">
        <v>1146514</v>
      </c>
      <c r="O158" s="34">
        <v>7772997</v>
      </c>
      <c r="P158" s="8">
        <v>2730</v>
      </c>
      <c r="Q158" s="21">
        <f t="shared" si="17"/>
        <v>0.90987866065943068</v>
      </c>
      <c r="R158" s="8">
        <v>71087</v>
      </c>
      <c r="S158" s="8">
        <v>78128</v>
      </c>
      <c r="T158" s="27">
        <f t="shared" si="18"/>
        <v>179.42924717454542</v>
      </c>
      <c r="U158" s="27">
        <f t="shared" si="19"/>
        <v>60.797527646028939</v>
      </c>
      <c r="V158" s="27">
        <f t="shared" si="20"/>
        <v>118.63171952851648</v>
      </c>
    </row>
    <row r="159" spans="1:22" s="8" customFormat="1" x14ac:dyDescent="0.25">
      <c r="A159" s="31" t="s">
        <v>3619</v>
      </c>
      <c r="B159" s="31" t="s">
        <v>2058</v>
      </c>
      <c r="C159" s="31" t="s">
        <v>1987</v>
      </c>
      <c r="D159" s="31" t="s">
        <v>1946</v>
      </c>
      <c r="E159" s="31" t="s">
        <v>117</v>
      </c>
      <c r="F159" s="31" t="s">
        <v>1113</v>
      </c>
      <c r="H159" s="21">
        <f t="shared" si="14"/>
        <v>1.0599175281142426</v>
      </c>
      <c r="I159" s="21">
        <f t="shared" si="15"/>
        <v>1.8572562864785773</v>
      </c>
      <c r="J159" s="8">
        <v>1026864</v>
      </c>
      <c r="K159" s="8">
        <v>552893</v>
      </c>
      <c r="L159" s="8">
        <v>415922</v>
      </c>
      <c r="M159" s="27">
        <f t="shared" si="16"/>
        <v>127.65295676317737</v>
      </c>
      <c r="N159" s="8">
        <v>1026864</v>
      </c>
      <c r="O159" s="34">
        <v>8044185</v>
      </c>
      <c r="P159" s="8">
        <v>2509</v>
      </c>
      <c r="Q159" s="21">
        <f t="shared" si="17"/>
        <v>0.98233031767105106</v>
      </c>
      <c r="R159" s="8">
        <v>71772</v>
      </c>
      <c r="S159" s="8">
        <v>73063</v>
      </c>
      <c r="T159" s="27">
        <f t="shared" si="18"/>
        <v>120.4366881169441</v>
      </c>
      <c r="U159" s="27">
        <f t="shared" si="19"/>
        <v>68.732009519920297</v>
      </c>
      <c r="V159" s="27">
        <f t="shared" si="20"/>
        <v>51.704678597023815</v>
      </c>
    </row>
    <row r="160" spans="1:22" s="8" customFormat="1" x14ac:dyDescent="0.25">
      <c r="A160" s="31" t="s">
        <v>3619</v>
      </c>
      <c r="B160" s="31" t="s">
        <v>2058</v>
      </c>
      <c r="C160" s="31" t="s">
        <v>1987</v>
      </c>
      <c r="D160" s="31" t="s">
        <v>1946</v>
      </c>
      <c r="E160" s="31" t="s">
        <v>2489</v>
      </c>
      <c r="F160" s="31" t="s">
        <v>2493</v>
      </c>
      <c r="H160" s="21">
        <f t="shared" si="14"/>
        <v>1.0468222472616793</v>
      </c>
      <c r="I160" s="21">
        <f t="shared" si="15"/>
        <v>1.9419660614173704</v>
      </c>
      <c r="J160" s="8">
        <v>39336583</v>
      </c>
      <c r="K160" s="8">
        <v>20256061</v>
      </c>
      <c r="L160" s="8">
        <v>17321076</v>
      </c>
      <c r="M160" s="27">
        <f t="shared" si="16"/>
        <v>94.688212736476885</v>
      </c>
      <c r="N160" s="8">
        <v>39336583</v>
      </c>
      <c r="O160" s="34">
        <v>415432733</v>
      </c>
      <c r="P160" s="8">
        <v>1218</v>
      </c>
      <c r="Q160" s="21">
        <f t="shared" si="17"/>
        <v>0.99998536147033901</v>
      </c>
      <c r="R160" s="8">
        <v>2664163</v>
      </c>
      <c r="S160" s="8">
        <v>2664202</v>
      </c>
      <c r="T160" s="27">
        <f t="shared" si="18"/>
        <v>90.453000004696307</v>
      </c>
      <c r="U160" s="27">
        <f t="shared" si="19"/>
        <v>48.758943123530905</v>
      </c>
      <c r="V160" s="27">
        <f t="shared" si="20"/>
        <v>41.694056881165402</v>
      </c>
    </row>
    <row r="161" spans="1:22" s="8" customFormat="1" x14ac:dyDescent="0.25">
      <c r="A161" s="31" t="s">
        <v>3619</v>
      </c>
      <c r="B161" s="31" t="s">
        <v>2058</v>
      </c>
      <c r="C161" s="31" t="s">
        <v>1987</v>
      </c>
      <c r="D161" s="31" t="s">
        <v>1946</v>
      </c>
      <c r="E161" s="31" t="s">
        <v>2494</v>
      </c>
      <c r="F161" s="31" t="s">
        <v>2495</v>
      </c>
      <c r="H161" s="21">
        <f t="shared" si="14"/>
        <v>1.0647941866398951</v>
      </c>
      <c r="I161" s="21">
        <f t="shared" si="15"/>
        <v>2.7498582013485189</v>
      </c>
      <c r="J161" s="8">
        <v>15315382</v>
      </c>
      <c r="K161" s="8">
        <v>5569517</v>
      </c>
      <c r="L161" s="8">
        <v>8813903</v>
      </c>
      <c r="M161" s="27">
        <f t="shared" si="16"/>
        <v>178.79371270284278</v>
      </c>
      <c r="N161" s="8">
        <v>15315382</v>
      </c>
      <c r="O161" s="34">
        <v>85659511</v>
      </c>
      <c r="P161" s="8">
        <v>2745</v>
      </c>
      <c r="Q161" s="21">
        <f t="shared" si="17"/>
        <v>0.94160758789227905</v>
      </c>
      <c r="R161" s="8">
        <v>778314</v>
      </c>
      <c r="S161" s="8">
        <v>826580</v>
      </c>
      <c r="T161" s="27">
        <f t="shared" si="18"/>
        <v>167.91387006633741</v>
      </c>
      <c r="U161" s="27">
        <f t="shared" si="19"/>
        <v>65.019248125289906</v>
      </c>
      <c r="V161" s="27">
        <f t="shared" si="20"/>
        <v>102.8946219410475</v>
      </c>
    </row>
    <row r="162" spans="1:22" s="8" customFormat="1" x14ac:dyDescent="0.25">
      <c r="A162" s="31" t="s">
        <v>3619</v>
      </c>
      <c r="B162" s="31" t="s">
        <v>2058</v>
      </c>
      <c r="C162" s="31" t="s">
        <v>1987</v>
      </c>
      <c r="D162" s="31" t="s">
        <v>1946</v>
      </c>
      <c r="E162" s="31" t="s">
        <v>2496</v>
      </c>
      <c r="F162" s="31" t="s">
        <v>2109</v>
      </c>
      <c r="H162" s="21">
        <f t="shared" si="14"/>
        <v>0.99998713509105275</v>
      </c>
      <c r="I162" s="21">
        <f t="shared" si="15"/>
        <v>3.1272166888816586</v>
      </c>
      <c r="J162" s="8">
        <v>3575572</v>
      </c>
      <c r="K162" s="8">
        <v>1143372</v>
      </c>
      <c r="L162" s="8">
        <v>2432246</v>
      </c>
      <c r="M162" s="27">
        <f t="shared" si="16"/>
        <v>177.9193119948242</v>
      </c>
      <c r="N162" s="8">
        <v>3575572</v>
      </c>
      <c r="O162" s="34">
        <v>20096593</v>
      </c>
      <c r="P162" s="8">
        <v>2740</v>
      </c>
      <c r="Q162" s="21">
        <f t="shared" si="17"/>
        <v>0.93169429720687191</v>
      </c>
      <c r="R162" s="8">
        <v>173488</v>
      </c>
      <c r="S162" s="8">
        <v>186207</v>
      </c>
      <c r="T162" s="27">
        <f t="shared" si="18"/>
        <v>177.92160094002003</v>
      </c>
      <c r="U162" s="27">
        <f t="shared" si="19"/>
        <v>56.893822748960481</v>
      </c>
      <c r="V162" s="27">
        <f t="shared" si="20"/>
        <v>121.02777819105955</v>
      </c>
    </row>
    <row r="163" spans="1:22" s="8" customFormat="1" x14ac:dyDescent="0.25">
      <c r="A163" s="31" t="s">
        <v>3619</v>
      </c>
      <c r="B163" s="31" t="s">
        <v>2058</v>
      </c>
      <c r="C163" s="31" t="s">
        <v>1987</v>
      </c>
      <c r="D163" s="31" t="s">
        <v>1946</v>
      </c>
      <c r="E163" s="31" t="s">
        <v>1792</v>
      </c>
      <c r="F163" s="31" t="s">
        <v>1688</v>
      </c>
      <c r="H163" s="21">
        <f t="shared" si="14"/>
        <v>1.0845315469419474</v>
      </c>
      <c r="I163" s="21">
        <f t="shared" si="15"/>
        <v>1.7897158912347029</v>
      </c>
      <c r="J163" s="8">
        <v>3815549</v>
      </c>
      <c r="K163" s="8">
        <v>2131930</v>
      </c>
      <c r="L163" s="8">
        <v>1386224</v>
      </c>
      <c r="M163" s="27">
        <f t="shared" si="16"/>
        <v>85.775054722343384</v>
      </c>
      <c r="N163" s="8">
        <v>3815549</v>
      </c>
      <c r="O163" s="34">
        <v>44483201</v>
      </c>
      <c r="P163" s="8">
        <v>1356</v>
      </c>
      <c r="Q163" s="21">
        <f t="shared" si="17"/>
        <v>0.99787303174206443</v>
      </c>
      <c r="R163" s="8">
        <v>399249</v>
      </c>
      <c r="S163" s="8">
        <v>400100</v>
      </c>
      <c r="T163" s="27">
        <f t="shared" si="18"/>
        <v>79.089497178946274</v>
      </c>
      <c r="U163" s="27">
        <f t="shared" si="19"/>
        <v>47.926631898635172</v>
      </c>
      <c r="V163" s="27">
        <f t="shared" si="20"/>
        <v>31.162865280311099</v>
      </c>
    </row>
    <row r="164" spans="1:22" s="8" customFormat="1" x14ac:dyDescent="0.25">
      <c r="A164" s="31" t="s">
        <v>3619</v>
      </c>
      <c r="B164" s="31" t="s">
        <v>2058</v>
      </c>
      <c r="C164" s="31" t="s">
        <v>1987</v>
      </c>
      <c r="D164" s="31" t="s">
        <v>1946</v>
      </c>
      <c r="E164" s="31" t="s">
        <v>1561</v>
      </c>
      <c r="F164" s="31" t="s">
        <v>1582</v>
      </c>
      <c r="H164" s="21">
        <f t="shared" si="14"/>
        <v>0.82812685740741898</v>
      </c>
      <c r="I164" s="21">
        <f t="shared" si="15"/>
        <v>1.1315457642477633</v>
      </c>
      <c r="J164" s="8">
        <v>794172</v>
      </c>
      <c r="K164" s="8">
        <v>701847</v>
      </c>
      <c r="L164" s="8">
        <v>257151</v>
      </c>
      <c r="M164" s="27">
        <f t="shared" si="16"/>
        <v>72.753003090966544</v>
      </c>
      <c r="N164" s="8">
        <v>794172</v>
      </c>
      <c r="O164" s="34">
        <v>10916003</v>
      </c>
      <c r="P164" s="8">
        <v>1291</v>
      </c>
      <c r="Q164" s="21">
        <f t="shared" si="17"/>
        <v>0.99927040583675331</v>
      </c>
      <c r="R164" s="8">
        <v>98613</v>
      </c>
      <c r="S164" s="8">
        <v>98685</v>
      </c>
      <c r="T164" s="27">
        <f t="shared" si="18"/>
        <v>87.852485932808918</v>
      </c>
      <c r="U164" s="27">
        <f t="shared" si="19"/>
        <v>64.295237002041858</v>
      </c>
      <c r="V164" s="27">
        <f t="shared" si="20"/>
        <v>23.557248930767059</v>
      </c>
    </row>
    <row r="165" spans="1:22" s="8" customFormat="1" x14ac:dyDescent="0.25">
      <c r="A165" s="31" t="s">
        <v>3619</v>
      </c>
      <c r="B165" s="31" t="s">
        <v>2058</v>
      </c>
      <c r="C165" s="31" t="s">
        <v>1987</v>
      </c>
      <c r="D165" s="31" t="s">
        <v>1946</v>
      </c>
      <c r="E165" s="31" t="s">
        <v>2502</v>
      </c>
      <c r="F165" s="31" t="s">
        <v>2504</v>
      </c>
      <c r="H165" s="21">
        <f t="shared" si="14"/>
        <v>0.75630642569615847</v>
      </c>
      <c r="I165" s="21">
        <f t="shared" si="15"/>
        <v>3.2190937064284761</v>
      </c>
      <c r="J165" s="8">
        <v>5478714</v>
      </c>
      <c r="K165" s="8">
        <v>1701943</v>
      </c>
      <c r="L165" s="8">
        <v>5542097</v>
      </c>
      <c r="M165" s="27">
        <f t="shared" si="16"/>
        <v>140.93815535225858</v>
      </c>
      <c r="N165" s="8">
        <v>5478714</v>
      </c>
      <c r="O165" s="34">
        <v>38873178</v>
      </c>
      <c r="P165" s="8">
        <v>2499</v>
      </c>
      <c r="Q165" s="21">
        <f t="shared" si="17"/>
        <v>0.96844768334084574</v>
      </c>
      <c r="R165" s="8">
        <v>371697</v>
      </c>
      <c r="S165" s="8">
        <v>383807</v>
      </c>
      <c r="T165" s="27">
        <f t="shared" si="18"/>
        <v>186.3505988627943</v>
      </c>
      <c r="U165" s="27">
        <f t="shared" si="19"/>
        <v>43.781936223480365</v>
      </c>
      <c r="V165" s="27">
        <f t="shared" si="20"/>
        <v>142.56866263931391</v>
      </c>
    </row>
    <row r="166" spans="1:22" s="8" customFormat="1" x14ac:dyDescent="0.25">
      <c r="A166" s="31" t="s">
        <v>3619</v>
      </c>
      <c r="B166" s="31" t="s">
        <v>2058</v>
      </c>
      <c r="C166" s="31" t="s">
        <v>1987</v>
      </c>
      <c r="D166" s="31" t="s">
        <v>1946</v>
      </c>
      <c r="E166" s="31" t="s">
        <v>1818</v>
      </c>
      <c r="F166" s="31" t="s">
        <v>2507</v>
      </c>
      <c r="H166" s="21">
        <f t="shared" si="14"/>
        <v>0.98011836023556853</v>
      </c>
      <c r="I166" s="21">
        <f t="shared" si="15"/>
        <v>3.9967869863552612</v>
      </c>
      <c r="J166" s="8">
        <v>3403412</v>
      </c>
      <c r="K166" s="8">
        <v>851537</v>
      </c>
      <c r="L166" s="8">
        <v>2620913</v>
      </c>
      <c r="M166" s="27">
        <f t="shared" si="16"/>
        <v>138.48683423484687</v>
      </c>
      <c r="N166" s="8">
        <v>3403412</v>
      </c>
      <c r="O166" s="34">
        <v>24575708</v>
      </c>
      <c r="P166" s="8">
        <v>2297</v>
      </c>
      <c r="Q166" s="21">
        <f t="shared" si="17"/>
        <v>0.97700183119693695</v>
      </c>
      <c r="R166" s="8">
        <v>234754</v>
      </c>
      <c r="S166" s="8">
        <v>240280</v>
      </c>
      <c r="T166" s="27">
        <f t="shared" si="18"/>
        <v>141.29603102380611</v>
      </c>
      <c r="U166" s="27">
        <f t="shared" si="19"/>
        <v>34.649540920652214</v>
      </c>
      <c r="V166" s="27">
        <f t="shared" si="20"/>
        <v>106.64649010315389</v>
      </c>
    </row>
    <row r="167" spans="1:22" s="8" customFormat="1" x14ac:dyDescent="0.25">
      <c r="A167" s="31" t="s">
        <v>3619</v>
      </c>
      <c r="B167" s="31" t="s">
        <v>2058</v>
      </c>
      <c r="C167" s="31" t="s">
        <v>1987</v>
      </c>
      <c r="D167" s="31" t="s">
        <v>1946</v>
      </c>
      <c r="E167" s="31" t="s">
        <v>1401</v>
      </c>
      <c r="F167" s="31" t="s">
        <v>2512</v>
      </c>
      <c r="H167" s="21">
        <f t="shared" si="14"/>
        <v>1.0324491055607579</v>
      </c>
      <c r="I167" s="21">
        <f t="shared" si="15"/>
        <v>2.6813436492089173</v>
      </c>
      <c r="J167" s="8">
        <v>1811497</v>
      </c>
      <c r="K167" s="8">
        <v>675593</v>
      </c>
      <c r="L167" s="8">
        <v>1078970</v>
      </c>
      <c r="M167" s="27">
        <f t="shared" si="16"/>
        <v>123.68596671650529</v>
      </c>
      <c r="N167" s="8">
        <v>1811497</v>
      </c>
      <c r="O167" s="34">
        <v>14645938</v>
      </c>
      <c r="P167" s="8">
        <v>2142</v>
      </c>
      <c r="Q167" s="21">
        <f t="shared" si="17"/>
        <v>0.88939109271678152</v>
      </c>
      <c r="R167" s="8">
        <v>133020</v>
      </c>
      <c r="S167" s="8">
        <v>149563</v>
      </c>
      <c r="T167" s="27">
        <f t="shared" si="18"/>
        <v>119.7986090068113</v>
      </c>
      <c r="U167" s="27">
        <f t="shared" si="19"/>
        <v>46.128353131086584</v>
      </c>
      <c r="V167" s="27">
        <f t="shared" si="20"/>
        <v>73.67025587572472</v>
      </c>
    </row>
    <row r="168" spans="1:22" s="8" customFormat="1" x14ac:dyDescent="0.25">
      <c r="A168" s="31" t="s">
        <v>3619</v>
      </c>
      <c r="B168" s="31" t="s">
        <v>2058</v>
      </c>
      <c r="C168" s="31" t="s">
        <v>1987</v>
      </c>
      <c r="D168" s="31" t="s">
        <v>1946</v>
      </c>
      <c r="E168" s="31" t="s">
        <v>2513</v>
      </c>
      <c r="F168" s="31" t="s">
        <v>1278</v>
      </c>
      <c r="H168" s="21">
        <f t="shared" si="14"/>
        <v>1.1874016332935611</v>
      </c>
      <c r="I168" s="21">
        <f t="shared" si="15"/>
        <v>2.2226297036586424</v>
      </c>
      <c r="J168" s="8">
        <v>1534548</v>
      </c>
      <c r="K168" s="8">
        <v>690420</v>
      </c>
      <c r="L168" s="8">
        <v>601938</v>
      </c>
      <c r="M168" s="27">
        <f t="shared" si="16"/>
        <v>107.96106516001025</v>
      </c>
      <c r="N168" s="8">
        <v>1534548</v>
      </c>
      <c r="O168" s="34">
        <v>14213902</v>
      </c>
      <c r="P168" s="8">
        <v>1858</v>
      </c>
      <c r="Q168" s="21">
        <f t="shared" si="17"/>
        <v>0.99892884240593893</v>
      </c>
      <c r="R168" s="8">
        <v>134290</v>
      </c>
      <c r="S168" s="8">
        <v>134434</v>
      </c>
      <c r="T168" s="27">
        <f t="shared" si="18"/>
        <v>90.922112731606006</v>
      </c>
      <c r="U168" s="27">
        <f t="shared" si="19"/>
        <v>48.573572548903179</v>
      </c>
      <c r="V168" s="27">
        <f t="shared" si="20"/>
        <v>42.34854018270282</v>
      </c>
    </row>
    <row r="169" spans="1:22" s="8" customFormat="1" x14ac:dyDescent="0.25">
      <c r="A169" s="31" t="s">
        <v>3619</v>
      </c>
      <c r="B169" s="31" t="s">
        <v>2058</v>
      </c>
      <c r="C169" s="31" t="s">
        <v>1987</v>
      </c>
      <c r="D169" s="31" t="s">
        <v>1946</v>
      </c>
      <c r="E169" s="31" t="s">
        <v>1294</v>
      </c>
      <c r="F169" s="31" t="s">
        <v>2516</v>
      </c>
      <c r="H169" s="21">
        <f t="shared" si="14"/>
        <v>1.2376752908631894</v>
      </c>
      <c r="I169" s="21">
        <f t="shared" si="15"/>
        <v>2.362725723436871</v>
      </c>
      <c r="J169" s="8">
        <v>6897328</v>
      </c>
      <c r="K169" s="8">
        <v>2919225</v>
      </c>
      <c r="L169" s="8">
        <v>2653584</v>
      </c>
      <c r="M169" s="27">
        <f t="shared" si="16"/>
        <v>126.68071016359842</v>
      </c>
      <c r="N169" s="8">
        <v>6897328</v>
      </c>
      <c r="O169" s="34">
        <v>54446553</v>
      </c>
      <c r="P169" s="8">
        <v>1992</v>
      </c>
      <c r="Q169" s="21">
        <f t="shared" si="17"/>
        <v>0.95683502942419607</v>
      </c>
      <c r="R169" s="8">
        <v>470870</v>
      </c>
      <c r="S169" s="8">
        <v>492112</v>
      </c>
      <c r="T169" s="27">
        <f t="shared" si="18"/>
        <v>102.35375231192322</v>
      </c>
      <c r="U169" s="27">
        <f t="shared" si="19"/>
        <v>53.616341883020581</v>
      </c>
      <c r="V169" s="27">
        <f t="shared" si="20"/>
        <v>48.737410428902635</v>
      </c>
    </row>
    <row r="170" spans="1:22" s="8" customFormat="1" x14ac:dyDescent="0.25">
      <c r="A170" s="31" t="s">
        <v>3619</v>
      </c>
      <c r="B170" s="31" t="s">
        <v>2058</v>
      </c>
      <c r="C170" s="31" t="s">
        <v>1987</v>
      </c>
      <c r="D170" s="31" t="s">
        <v>1946</v>
      </c>
      <c r="E170" s="31" t="s">
        <v>2518</v>
      </c>
      <c r="F170" s="31" t="s">
        <v>2520</v>
      </c>
      <c r="H170" s="21">
        <f t="shared" si="14"/>
        <v>1.0731493304630935</v>
      </c>
      <c r="I170" s="21">
        <f t="shared" si="15"/>
        <v>2.1292454519528583</v>
      </c>
      <c r="J170" s="8">
        <v>642091</v>
      </c>
      <c r="K170" s="8">
        <v>301558</v>
      </c>
      <c r="L170" s="8">
        <v>296766</v>
      </c>
      <c r="M170" s="27">
        <f t="shared" si="16"/>
        <v>121.88427646117967</v>
      </c>
      <c r="N170" s="8">
        <v>642091</v>
      </c>
      <c r="O170" s="34">
        <v>5268038</v>
      </c>
      <c r="P170" s="8">
        <v>2106</v>
      </c>
      <c r="Q170" s="21">
        <f t="shared" si="17"/>
        <v>0.98175208753239274</v>
      </c>
      <c r="R170" s="8">
        <v>54554</v>
      </c>
      <c r="S170" s="8">
        <v>55568</v>
      </c>
      <c r="T170" s="27">
        <f t="shared" si="18"/>
        <v>113.57624982963297</v>
      </c>
      <c r="U170" s="27">
        <f t="shared" si="19"/>
        <v>57.242943198207755</v>
      </c>
      <c r="V170" s="27">
        <f t="shared" si="20"/>
        <v>56.333306631425209</v>
      </c>
    </row>
    <row r="171" spans="1:22" s="8" customFormat="1" x14ac:dyDescent="0.25">
      <c r="A171" s="31" t="s">
        <v>3619</v>
      </c>
      <c r="B171" s="31" t="s">
        <v>2058</v>
      </c>
      <c r="C171" s="31" t="s">
        <v>1987</v>
      </c>
      <c r="D171" s="31" t="s">
        <v>1946</v>
      </c>
      <c r="E171" s="31" t="s">
        <v>703</v>
      </c>
      <c r="F171" s="31" t="s">
        <v>1565</v>
      </c>
      <c r="H171" s="21">
        <f t="shared" si="14"/>
        <v>0.98854695728682129</v>
      </c>
      <c r="I171" s="21">
        <f t="shared" si="15"/>
        <v>2.4840798488458065</v>
      </c>
      <c r="J171" s="8">
        <v>18899190</v>
      </c>
      <c r="K171" s="8">
        <v>7608125</v>
      </c>
      <c r="L171" s="8">
        <v>11510026</v>
      </c>
      <c r="M171" s="27">
        <f t="shared" si="16"/>
        <v>108.6289987918903</v>
      </c>
      <c r="N171" s="8">
        <v>18899190</v>
      </c>
      <c r="O171" s="34">
        <v>173979234</v>
      </c>
      <c r="P171" s="8">
        <v>1522</v>
      </c>
      <c r="Q171" s="21">
        <f t="shared" si="17"/>
        <v>0.99870275085547067</v>
      </c>
      <c r="R171" s="8">
        <v>1511239</v>
      </c>
      <c r="S171" s="8">
        <v>1513202</v>
      </c>
      <c r="T171" s="27">
        <f t="shared" si="18"/>
        <v>109.88754554465966</v>
      </c>
      <c r="U171" s="27">
        <f t="shared" si="19"/>
        <v>43.730075280133718</v>
      </c>
      <c r="V171" s="27">
        <f t="shared" si="20"/>
        <v>66.157470264525941</v>
      </c>
    </row>
    <row r="172" spans="1:22" s="8" customFormat="1" x14ac:dyDescent="0.25">
      <c r="A172" s="31" t="s">
        <v>3619</v>
      </c>
      <c r="B172" s="31" t="s">
        <v>2058</v>
      </c>
      <c r="C172" s="31" t="s">
        <v>1987</v>
      </c>
      <c r="D172" s="31" t="s">
        <v>1946</v>
      </c>
      <c r="E172" s="31" t="s">
        <v>994</v>
      </c>
      <c r="F172" s="31" t="s">
        <v>2526</v>
      </c>
      <c r="H172" s="21">
        <f t="shared" si="14"/>
        <v>0.65220238775058637</v>
      </c>
      <c r="I172" s="21">
        <f t="shared" si="15"/>
        <v>1.9455766294449861</v>
      </c>
      <c r="J172" s="8">
        <v>7931970</v>
      </c>
      <c r="K172" s="8">
        <v>4076925</v>
      </c>
      <c r="L172" s="8">
        <v>8084898</v>
      </c>
      <c r="M172" s="27">
        <f t="shared" si="16"/>
        <v>152.43245119284512</v>
      </c>
      <c r="N172" s="8">
        <v>7931970</v>
      </c>
      <c r="O172" s="34">
        <v>52035967</v>
      </c>
      <c r="P172" s="8">
        <v>2190</v>
      </c>
      <c r="Q172" s="21">
        <f t="shared" si="17"/>
        <v>0.96882090498242024</v>
      </c>
      <c r="R172" s="8">
        <v>469261</v>
      </c>
      <c r="S172" s="8">
        <v>484363</v>
      </c>
      <c r="T172" s="27">
        <f t="shared" si="18"/>
        <v>233.71955401539861</v>
      </c>
      <c r="U172" s="27">
        <f t="shared" si="19"/>
        <v>78.348212496944655</v>
      </c>
      <c r="V172" s="27">
        <f t="shared" si="20"/>
        <v>155.37134151845396</v>
      </c>
    </row>
    <row r="173" spans="1:22" s="8" customFormat="1" x14ac:dyDescent="0.25">
      <c r="A173" s="31" t="s">
        <v>3619</v>
      </c>
      <c r="B173" s="31" t="s">
        <v>2058</v>
      </c>
      <c r="C173" s="31" t="s">
        <v>1987</v>
      </c>
      <c r="D173" s="31" t="s">
        <v>1946</v>
      </c>
      <c r="E173" s="31" t="s">
        <v>1902</v>
      </c>
      <c r="F173" s="31" t="s">
        <v>1398</v>
      </c>
      <c r="H173" s="21">
        <f t="shared" si="14"/>
        <v>1.3688199958049796</v>
      </c>
      <c r="I173" s="21">
        <f t="shared" si="15"/>
        <v>2.1751523933792756</v>
      </c>
      <c r="J173" s="8">
        <v>5971224</v>
      </c>
      <c r="K173" s="8">
        <v>2745198</v>
      </c>
      <c r="L173" s="8">
        <v>1617117</v>
      </c>
      <c r="M173" s="27">
        <f t="shared" si="16"/>
        <v>103.9217403104096</v>
      </c>
      <c r="N173" s="8">
        <v>5971224</v>
      </c>
      <c r="O173" s="34">
        <v>57458853</v>
      </c>
      <c r="P173" s="8">
        <v>1636</v>
      </c>
      <c r="Q173" s="21">
        <f t="shared" si="17"/>
        <v>0.99501476470891204</v>
      </c>
      <c r="R173" s="8">
        <v>463653</v>
      </c>
      <c r="S173" s="8">
        <v>465976</v>
      </c>
      <c r="T173" s="27">
        <f t="shared" si="18"/>
        <v>75.920676662306505</v>
      </c>
      <c r="U173" s="27">
        <f t="shared" si="19"/>
        <v>47.776762964620964</v>
      </c>
      <c r="V173" s="27">
        <f t="shared" si="20"/>
        <v>28.143913697685541</v>
      </c>
    </row>
    <row r="174" spans="1:22" s="8" customFormat="1" x14ac:dyDescent="0.25">
      <c r="A174" s="31" t="s">
        <v>3619</v>
      </c>
      <c r="B174" s="31" t="s">
        <v>2058</v>
      </c>
      <c r="C174" s="31" t="s">
        <v>1987</v>
      </c>
      <c r="D174" s="31" t="s">
        <v>1946</v>
      </c>
      <c r="E174" s="31" t="s">
        <v>2527</v>
      </c>
      <c r="F174" s="31" t="s">
        <v>2399</v>
      </c>
      <c r="H174" s="21">
        <f t="shared" si="14"/>
        <v>1.0150587494428025</v>
      </c>
      <c r="I174" s="21">
        <f t="shared" si="15"/>
        <v>2.1626471133125968</v>
      </c>
      <c r="J174" s="8">
        <v>5544865</v>
      </c>
      <c r="K174" s="8">
        <v>2563925</v>
      </c>
      <c r="L174" s="8">
        <v>2898680</v>
      </c>
      <c r="M174" s="27">
        <f t="shared" si="16"/>
        <v>101.84207503991269</v>
      </c>
      <c r="N174" s="8">
        <v>5544865</v>
      </c>
      <c r="O174" s="34">
        <v>54445719</v>
      </c>
      <c r="P174" s="8">
        <v>1696</v>
      </c>
      <c r="Q174" s="21">
        <f t="shared" si="17"/>
        <v>0.9966678838780354</v>
      </c>
      <c r="R174" s="8">
        <v>480370</v>
      </c>
      <c r="S174" s="8">
        <v>481976</v>
      </c>
      <c r="T174" s="27">
        <f t="shared" si="18"/>
        <v>100.33121245033058</v>
      </c>
      <c r="U174" s="27">
        <f t="shared" si="19"/>
        <v>47.091397580772146</v>
      </c>
      <c r="V174" s="27">
        <f t="shared" si="20"/>
        <v>53.23981486955843</v>
      </c>
    </row>
    <row r="175" spans="1:22" s="8" customFormat="1" x14ac:dyDescent="0.25">
      <c r="A175" s="31" t="s">
        <v>3619</v>
      </c>
      <c r="B175" s="31" t="s">
        <v>2058</v>
      </c>
      <c r="C175" s="31" t="s">
        <v>1987</v>
      </c>
      <c r="D175" s="31" t="s">
        <v>1946</v>
      </c>
      <c r="E175" s="31" t="s">
        <v>1664</v>
      </c>
      <c r="F175" s="31" t="s">
        <v>1740</v>
      </c>
      <c r="H175" s="21">
        <f t="shared" si="14"/>
        <v>1.1638761879814832</v>
      </c>
      <c r="I175" s="21">
        <f t="shared" si="15"/>
        <v>3.0867186416427597</v>
      </c>
      <c r="J175" s="8">
        <v>2537079</v>
      </c>
      <c r="K175" s="8">
        <v>821934</v>
      </c>
      <c r="L175" s="8">
        <v>1357919</v>
      </c>
      <c r="M175" s="27">
        <f t="shared" si="16"/>
        <v>101.96494436211097</v>
      </c>
      <c r="N175" s="8">
        <v>2537079</v>
      </c>
      <c r="O175" s="34">
        <v>24881875</v>
      </c>
      <c r="P175" s="8">
        <v>1648</v>
      </c>
      <c r="Q175" s="21">
        <f t="shared" si="17"/>
        <v>0.99606101698282845</v>
      </c>
      <c r="R175" s="8">
        <v>200528</v>
      </c>
      <c r="S175" s="8">
        <v>201321</v>
      </c>
      <c r="T175" s="27">
        <f t="shared" si="18"/>
        <v>87.60806812187586</v>
      </c>
      <c r="U175" s="27">
        <f t="shared" si="19"/>
        <v>33.033443018261288</v>
      </c>
      <c r="V175" s="27">
        <f t="shared" si="20"/>
        <v>54.574625103614579</v>
      </c>
    </row>
    <row r="176" spans="1:22" s="8" customFormat="1" x14ac:dyDescent="0.25">
      <c r="A176" s="31" t="s">
        <v>3619</v>
      </c>
      <c r="B176" s="31" t="s">
        <v>2058</v>
      </c>
      <c r="C176" s="31" t="s">
        <v>1987</v>
      </c>
      <c r="D176" s="31" t="s">
        <v>1946</v>
      </c>
      <c r="E176" s="31" t="s">
        <v>697</v>
      </c>
      <c r="F176" s="31" t="s">
        <v>2532</v>
      </c>
      <c r="H176" s="21">
        <f t="shared" si="14"/>
        <v>0.71289444624611553</v>
      </c>
      <c r="I176" s="21">
        <f t="shared" si="15"/>
        <v>1.2579174966498858</v>
      </c>
      <c r="J176" s="8">
        <v>868309</v>
      </c>
      <c r="K176" s="8">
        <v>690275</v>
      </c>
      <c r="L176" s="8">
        <v>527730</v>
      </c>
      <c r="M176" s="27">
        <f t="shared" si="16"/>
        <v>163.01447684215901</v>
      </c>
      <c r="N176" s="8">
        <v>868309</v>
      </c>
      <c r="O176" s="34">
        <v>5326576</v>
      </c>
      <c r="P176" s="8">
        <v>2887</v>
      </c>
      <c r="Q176" s="21">
        <f t="shared" si="17"/>
        <v>0.98777932960893855</v>
      </c>
      <c r="R176" s="8">
        <v>45264</v>
      </c>
      <c r="S176" s="8">
        <v>45824</v>
      </c>
      <c r="T176" s="27">
        <f t="shared" si="18"/>
        <v>228.66565688727619</v>
      </c>
      <c r="U176" s="27">
        <f t="shared" si="19"/>
        <v>129.59075398529939</v>
      </c>
      <c r="V176" s="27">
        <f t="shared" si="20"/>
        <v>99.074902901976799</v>
      </c>
    </row>
    <row r="177" spans="1:22" s="8" customFormat="1" x14ac:dyDescent="0.25">
      <c r="A177" s="31" t="s">
        <v>3619</v>
      </c>
      <c r="B177" s="31" t="s">
        <v>2058</v>
      </c>
      <c r="C177" s="31" t="s">
        <v>1987</v>
      </c>
      <c r="D177" s="31" t="s">
        <v>1946</v>
      </c>
      <c r="E177" s="31" t="s">
        <v>1642</v>
      </c>
      <c r="F177" s="31" t="s">
        <v>2536</v>
      </c>
      <c r="H177" s="21">
        <f t="shared" si="14"/>
        <v>1.0730640620511347</v>
      </c>
      <c r="I177" s="21">
        <f t="shared" si="15"/>
        <v>2.5804075226447525</v>
      </c>
      <c r="J177" s="8">
        <v>466917</v>
      </c>
      <c r="K177" s="8">
        <v>180947</v>
      </c>
      <c r="L177" s="8">
        <v>254178</v>
      </c>
      <c r="M177" s="27">
        <f t="shared" si="16"/>
        <v>206.82273115662807</v>
      </c>
      <c r="N177" s="8">
        <v>466917</v>
      </c>
      <c r="O177" s="34">
        <v>2257571</v>
      </c>
      <c r="P177" s="8">
        <v>3465</v>
      </c>
      <c r="Q177" s="21">
        <f t="shared" si="17"/>
        <v>0.85434194997525414</v>
      </c>
      <c r="R177" s="8">
        <v>22441</v>
      </c>
      <c r="S177" s="8">
        <v>26267</v>
      </c>
      <c r="T177" s="27">
        <f t="shared" si="18"/>
        <v>192.74033906353333</v>
      </c>
      <c r="U177" s="27">
        <f t="shared" si="19"/>
        <v>80.15118904344537</v>
      </c>
      <c r="V177" s="27">
        <f t="shared" si="20"/>
        <v>112.58915002008796</v>
      </c>
    </row>
    <row r="178" spans="1:22" s="8" customFormat="1" x14ac:dyDescent="0.25">
      <c r="A178" s="31" t="s">
        <v>3619</v>
      </c>
      <c r="B178" s="31" t="s">
        <v>2058</v>
      </c>
      <c r="C178" s="31" t="s">
        <v>1987</v>
      </c>
      <c r="D178" s="31" t="s">
        <v>1946</v>
      </c>
      <c r="E178" s="31" t="s">
        <v>2538</v>
      </c>
      <c r="F178" s="31" t="s">
        <v>1371</v>
      </c>
      <c r="H178" s="21">
        <f t="shared" si="14"/>
        <v>0.64220562922430746</v>
      </c>
      <c r="I178" s="21">
        <f t="shared" si="15"/>
        <v>1.9618065056909793</v>
      </c>
      <c r="J178" s="8">
        <v>1928548</v>
      </c>
      <c r="K178" s="8">
        <v>983047</v>
      </c>
      <c r="L178" s="8">
        <v>2019960</v>
      </c>
      <c r="M178" s="27">
        <f t="shared" si="16"/>
        <v>81.445231946953342</v>
      </c>
      <c r="N178" s="8">
        <v>1928548</v>
      </c>
      <c r="O178" s="34">
        <v>23679078</v>
      </c>
      <c r="P178" s="8">
        <v>1522</v>
      </c>
      <c r="Q178" s="21">
        <f t="shared" si="17"/>
        <v>0.9895302711724796</v>
      </c>
      <c r="R178" s="8">
        <v>228250</v>
      </c>
      <c r="S178" s="8">
        <v>230665</v>
      </c>
      <c r="T178" s="27">
        <f t="shared" si="18"/>
        <v>126.82111186930504</v>
      </c>
      <c r="U178" s="27">
        <f t="shared" si="19"/>
        <v>41.51542555837689</v>
      </c>
      <c r="V178" s="27">
        <f t="shared" si="20"/>
        <v>85.305686310928152</v>
      </c>
    </row>
    <row r="179" spans="1:22" s="8" customFormat="1" x14ac:dyDescent="0.25">
      <c r="A179" s="31" t="s">
        <v>3619</v>
      </c>
      <c r="B179" s="31" t="s">
        <v>2058</v>
      </c>
      <c r="C179" s="31" t="s">
        <v>1987</v>
      </c>
      <c r="D179" s="31" t="s">
        <v>1946</v>
      </c>
      <c r="E179" s="31" t="s">
        <v>2540</v>
      </c>
      <c r="F179" s="31" t="s">
        <v>2237</v>
      </c>
      <c r="H179" s="21">
        <f t="shared" si="14"/>
        <v>0.84462900254014417</v>
      </c>
      <c r="I179" s="21">
        <f t="shared" si="15"/>
        <v>2.1312611519364881</v>
      </c>
      <c r="J179" s="8">
        <v>978251</v>
      </c>
      <c r="K179" s="8">
        <v>459001</v>
      </c>
      <c r="L179" s="8">
        <v>699201</v>
      </c>
      <c r="M179" s="27">
        <f t="shared" si="16"/>
        <v>150.41659164424195</v>
      </c>
      <c r="N179" s="8">
        <v>978251</v>
      </c>
      <c r="O179" s="34">
        <v>6503611</v>
      </c>
      <c r="P179" s="8">
        <v>2520</v>
      </c>
      <c r="Q179" s="21">
        <f t="shared" si="17"/>
        <v>0.93346350503863784</v>
      </c>
      <c r="R179" s="8">
        <v>56412</v>
      </c>
      <c r="S179" s="8">
        <v>60433</v>
      </c>
      <c r="T179" s="27">
        <f t="shared" si="18"/>
        <v>178.08598946031674</v>
      </c>
      <c r="U179" s="27">
        <f t="shared" si="19"/>
        <v>70.576330595418455</v>
      </c>
      <c r="V179" s="27">
        <f t="shared" si="20"/>
        <v>107.50965886489828</v>
      </c>
    </row>
    <row r="180" spans="1:22" s="8" customFormat="1" x14ac:dyDescent="0.25">
      <c r="A180" s="31" t="s">
        <v>3619</v>
      </c>
      <c r="B180" s="31" t="s">
        <v>2058</v>
      </c>
      <c r="C180" s="31" t="s">
        <v>1987</v>
      </c>
      <c r="D180" s="31" t="s">
        <v>1946</v>
      </c>
      <c r="E180" s="31" t="s">
        <v>1169</v>
      </c>
      <c r="F180" s="31" t="s">
        <v>1557</v>
      </c>
      <c r="H180" s="21">
        <f t="shared" si="14"/>
        <v>1.491722603640091</v>
      </c>
      <c r="I180" s="21">
        <f t="shared" si="15"/>
        <v>2.5191651925651897</v>
      </c>
      <c r="J180" s="8">
        <v>1792973</v>
      </c>
      <c r="K180" s="8">
        <v>711733</v>
      </c>
      <c r="L180" s="8">
        <v>490215</v>
      </c>
      <c r="M180" s="27">
        <f t="shared" si="16"/>
        <v>116.48959397015314</v>
      </c>
      <c r="N180" s="8">
        <v>1792973</v>
      </c>
      <c r="O180" s="34">
        <v>15391701</v>
      </c>
      <c r="P180" s="8">
        <v>2047</v>
      </c>
      <c r="Q180" s="21">
        <f t="shared" si="17"/>
        <v>0.99167595038115386</v>
      </c>
      <c r="R180" s="8">
        <v>158448</v>
      </c>
      <c r="S180" s="8">
        <v>159778</v>
      </c>
      <c r="T180" s="27">
        <f t="shared" si="18"/>
        <v>78.090654177858568</v>
      </c>
      <c r="U180" s="27">
        <f t="shared" si="19"/>
        <v>46.241347853625797</v>
      </c>
      <c r="V180" s="27">
        <f t="shared" si="20"/>
        <v>31.849306324232781</v>
      </c>
    </row>
    <row r="181" spans="1:22" s="8" customFormat="1" x14ac:dyDescent="0.25">
      <c r="A181" s="31" t="s">
        <v>3619</v>
      </c>
      <c r="B181" s="31" t="s">
        <v>2058</v>
      </c>
      <c r="C181" s="31" t="s">
        <v>1987</v>
      </c>
      <c r="D181" s="31" t="s">
        <v>1946</v>
      </c>
      <c r="E181" s="31" t="s">
        <v>1428</v>
      </c>
      <c r="F181" s="31" t="s">
        <v>533</v>
      </c>
      <c r="H181" s="21">
        <f t="shared" si="14"/>
        <v>1.064728906716385</v>
      </c>
      <c r="I181" s="21">
        <f t="shared" si="15"/>
        <v>1.6107734880368727</v>
      </c>
      <c r="J181" s="8">
        <v>362060</v>
      </c>
      <c r="K181" s="8">
        <v>224774</v>
      </c>
      <c r="L181" s="8">
        <v>115275</v>
      </c>
      <c r="M181" s="27">
        <f t="shared" si="16"/>
        <v>161.62974351556969</v>
      </c>
      <c r="N181" s="8">
        <v>362060</v>
      </c>
      <c r="O181" s="34">
        <v>2240058</v>
      </c>
      <c r="P181" s="8">
        <v>2310</v>
      </c>
      <c r="Q181" s="21">
        <f t="shared" si="17"/>
        <v>0.96726708074534162</v>
      </c>
      <c r="R181" s="8">
        <v>15573</v>
      </c>
      <c r="S181" s="8">
        <v>16100</v>
      </c>
      <c r="T181" s="27">
        <f t="shared" si="18"/>
        <v>151.80365865526696</v>
      </c>
      <c r="U181" s="27">
        <f t="shared" si="19"/>
        <v>100.34293754893847</v>
      </c>
      <c r="V181" s="27">
        <f t="shared" si="20"/>
        <v>51.460721106328499</v>
      </c>
    </row>
    <row r="182" spans="1:22" s="8" customFormat="1" x14ac:dyDescent="0.25">
      <c r="A182" s="31" t="s">
        <v>3619</v>
      </c>
      <c r="B182" s="31" t="s">
        <v>2058</v>
      </c>
      <c r="C182" s="31" t="s">
        <v>1987</v>
      </c>
      <c r="D182" s="31" t="s">
        <v>1946</v>
      </c>
      <c r="E182" s="31" t="s">
        <v>1652</v>
      </c>
      <c r="F182" s="31" t="s">
        <v>681</v>
      </c>
      <c r="H182" s="21">
        <f t="shared" si="14"/>
        <v>1.3255317702237608</v>
      </c>
      <c r="I182" s="21">
        <f t="shared" si="15"/>
        <v>1.8459043409412794</v>
      </c>
      <c r="J182" s="8">
        <v>916246</v>
      </c>
      <c r="K182" s="8">
        <v>496367</v>
      </c>
      <c r="L182" s="8">
        <v>194862</v>
      </c>
      <c r="M182" s="27">
        <f t="shared" si="16"/>
        <v>97.859711976649848</v>
      </c>
      <c r="N182" s="8">
        <v>916246</v>
      </c>
      <c r="O182" s="34">
        <v>9362852</v>
      </c>
      <c r="P182" s="8">
        <v>1544</v>
      </c>
      <c r="Q182" s="21">
        <f t="shared" si="17"/>
        <v>0.98938391734543263</v>
      </c>
      <c r="R182" s="8">
        <v>90494</v>
      </c>
      <c r="S182" s="8">
        <v>91465</v>
      </c>
      <c r="T182" s="27">
        <f t="shared" si="18"/>
        <v>73.826757060775932</v>
      </c>
      <c r="U182" s="27">
        <f t="shared" si="19"/>
        <v>53.014508827011255</v>
      </c>
      <c r="V182" s="27">
        <f t="shared" si="20"/>
        <v>20.81224823376467</v>
      </c>
    </row>
    <row r="183" spans="1:22" s="8" customFormat="1" x14ac:dyDescent="0.25">
      <c r="A183" s="31" t="s">
        <v>3619</v>
      </c>
      <c r="B183" s="31" t="s">
        <v>2058</v>
      </c>
      <c r="C183" s="31" t="s">
        <v>1987</v>
      </c>
      <c r="D183" s="31" t="s">
        <v>1946</v>
      </c>
      <c r="E183" s="31" t="s">
        <v>238</v>
      </c>
      <c r="F183" s="31" t="s">
        <v>1980</v>
      </c>
      <c r="H183" s="21">
        <f t="shared" si="14"/>
        <v>1.4763250143881128</v>
      </c>
      <c r="I183" s="21">
        <f t="shared" si="15"/>
        <v>3.6628987967447202</v>
      </c>
      <c r="J183" s="8">
        <v>366821</v>
      </c>
      <c r="K183" s="8">
        <v>100145</v>
      </c>
      <c r="L183" s="8">
        <v>148324</v>
      </c>
      <c r="M183" s="27">
        <f t="shared" si="16"/>
        <v>263.89278566485234</v>
      </c>
      <c r="N183" s="8">
        <v>366821</v>
      </c>
      <c r="O183" s="34">
        <v>1390038</v>
      </c>
      <c r="P183" s="8">
        <v>3540</v>
      </c>
      <c r="Q183" s="21">
        <f t="shared" si="17"/>
        <v>0.95219407777381382</v>
      </c>
      <c r="R183" s="8">
        <v>10676</v>
      </c>
      <c r="S183" s="8">
        <v>11212</v>
      </c>
      <c r="T183" s="27">
        <f t="shared" si="18"/>
        <v>178.74978957409797</v>
      </c>
      <c r="U183" s="27">
        <f t="shared" si="19"/>
        <v>72.044793020046939</v>
      </c>
      <c r="V183" s="27">
        <f t="shared" si="20"/>
        <v>106.70499655405104</v>
      </c>
    </row>
    <row r="184" spans="1:22" s="8" customFormat="1" x14ac:dyDescent="0.25">
      <c r="A184" s="31" t="s">
        <v>3619</v>
      </c>
      <c r="B184" s="31" t="s">
        <v>2058</v>
      </c>
      <c r="C184" s="31" t="s">
        <v>1987</v>
      </c>
      <c r="D184" s="31" t="s">
        <v>1946</v>
      </c>
      <c r="E184" s="31" t="s">
        <v>1364</v>
      </c>
      <c r="F184" s="31" t="s">
        <v>2543</v>
      </c>
      <c r="H184" s="21">
        <f t="shared" si="14"/>
        <v>0.91229336370858893</v>
      </c>
      <c r="I184" s="21">
        <f t="shared" si="15"/>
        <v>2.5892072219897964</v>
      </c>
      <c r="J184" s="8">
        <v>476541</v>
      </c>
      <c r="K184" s="8">
        <v>184049</v>
      </c>
      <c r="L184" s="8">
        <v>338306</v>
      </c>
      <c r="M184" s="27">
        <f t="shared" si="16"/>
        <v>206.26203542554063</v>
      </c>
      <c r="N184" s="8">
        <v>476541</v>
      </c>
      <c r="O184" s="34">
        <v>2310367</v>
      </c>
      <c r="P184" s="8">
        <v>2751</v>
      </c>
      <c r="Q184" s="21">
        <f t="shared" si="17"/>
        <v>0.92944877817523597</v>
      </c>
      <c r="R184" s="8">
        <v>21566</v>
      </c>
      <c r="S184" s="8">
        <v>23203</v>
      </c>
      <c r="T184" s="27">
        <f t="shared" si="18"/>
        <v>226.09178541764143</v>
      </c>
      <c r="U184" s="27">
        <f t="shared" si="19"/>
        <v>79.662235480337102</v>
      </c>
      <c r="V184" s="27">
        <f t="shared" si="20"/>
        <v>146.42954993730433</v>
      </c>
    </row>
    <row r="185" spans="1:22" s="8" customFormat="1" x14ac:dyDescent="0.25">
      <c r="A185" s="31" t="s">
        <v>3619</v>
      </c>
      <c r="B185" s="31" t="s">
        <v>2058</v>
      </c>
      <c r="C185" s="31" t="s">
        <v>1987</v>
      </c>
      <c r="D185" s="31" t="s">
        <v>1946</v>
      </c>
      <c r="E185" s="31" t="s">
        <v>2545</v>
      </c>
      <c r="F185" s="31" t="s">
        <v>2413</v>
      </c>
      <c r="H185" s="21">
        <f t="shared" si="14"/>
        <v>0.59616965220622176</v>
      </c>
      <c r="I185" s="21">
        <f t="shared" si="15"/>
        <v>1.9178667671177305</v>
      </c>
      <c r="J185" s="8">
        <v>264750</v>
      </c>
      <c r="K185" s="8">
        <v>138044</v>
      </c>
      <c r="L185" s="8">
        <v>306041</v>
      </c>
      <c r="M185" s="27">
        <f t="shared" si="16"/>
        <v>115.25853174344039</v>
      </c>
      <c r="N185" s="8">
        <v>264750</v>
      </c>
      <c r="O185" s="34">
        <v>2297010</v>
      </c>
      <c r="P185" s="8">
        <v>1890</v>
      </c>
      <c r="Q185" s="21">
        <f t="shared" si="17"/>
        <v>0.99704130182719608</v>
      </c>
      <c r="R185" s="8">
        <v>24937</v>
      </c>
      <c r="S185" s="8">
        <v>25011</v>
      </c>
      <c r="T185" s="27">
        <f t="shared" si="18"/>
        <v>193.33176607851075</v>
      </c>
      <c r="U185" s="27">
        <f t="shared" si="19"/>
        <v>60.097256868711938</v>
      </c>
      <c r="V185" s="27">
        <f t="shared" si="20"/>
        <v>133.23450920979883</v>
      </c>
    </row>
    <row r="186" spans="1:22" s="8" customFormat="1" x14ac:dyDescent="0.25">
      <c r="A186" s="31" t="s">
        <v>3619</v>
      </c>
      <c r="B186" s="31" t="s">
        <v>2058</v>
      </c>
      <c r="C186" s="31" t="s">
        <v>1987</v>
      </c>
      <c r="D186" s="31" t="s">
        <v>1946</v>
      </c>
      <c r="E186" s="31" t="s">
        <v>2551</v>
      </c>
      <c r="F186" s="31" t="s">
        <v>2553</v>
      </c>
      <c r="H186" s="21">
        <f t="shared" si="14"/>
        <v>0.65012839014343105</v>
      </c>
      <c r="I186" s="21">
        <f t="shared" si="15"/>
        <v>0.84919953627087441</v>
      </c>
      <c r="J186" s="8">
        <v>95957</v>
      </c>
      <c r="K186" s="8">
        <v>112997</v>
      </c>
      <c r="L186" s="8">
        <v>34600</v>
      </c>
      <c r="M186" s="27">
        <f t="shared" si="16"/>
        <v>209.57716332503387</v>
      </c>
      <c r="N186" s="8">
        <v>95957</v>
      </c>
      <c r="O186" s="34">
        <v>457860</v>
      </c>
      <c r="P186" s="8">
        <v>3969</v>
      </c>
      <c r="Q186" s="21">
        <f t="shared" si="17"/>
        <v>0.53978159126365055</v>
      </c>
      <c r="R186" s="8">
        <v>3806</v>
      </c>
      <c r="S186" s="8">
        <v>7051</v>
      </c>
      <c r="T186" s="27">
        <f t="shared" si="18"/>
        <v>322.36273096579743</v>
      </c>
      <c r="U186" s="27">
        <f t="shared" si="19"/>
        <v>246.79377975800463</v>
      </c>
      <c r="V186" s="27">
        <f t="shared" si="20"/>
        <v>75.568951207792779</v>
      </c>
    </row>
    <row r="187" spans="1:22" s="8" customFormat="1" x14ac:dyDescent="0.25">
      <c r="A187" s="31" t="s">
        <v>3619</v>
      </c>
      <c r="B187" s="31" t="s">
        <v>2058</v>
      </c>
      <c r="C187" s="31" t="s">
        <v>1987</v>
      </c>
      <c r="D187" s="31" t="s">
        <v>1946</v>
      </c>
      <c r="E187" s="31" t="s">
        <v>2554</v>
      </c>
      <c r="F187" s="31" t="s">
        <v>1467</v>
      </c>
      <c r="H187" s="21">
        <f t="shared" si="14"/>
        <v>0.59834184483368558</v>
      </c>
      <c r="I187" s="21">
        <f t="shared" si="15"/>
        <v>0.74821914700544467</v>
      </c>
      <c r="J187" s="8">
        <v>65963</v>
      </c>
      <c r="K187" s="8">
        <v>88160</v>
      </c>
      <c r="L187" s="8">
        <v>22083</v>
      </c>
      <c r="M187" s="27">
        <f t="shared" si="16"/>
        <v>146.45946570038012</v>
      </c>
      <c r="N187" s="8">
        <v>65963</v>
      </c>
      <c r="O187" s="34">
        <v>450384</v>
      </c>
      <c r="P187" s="8">
        <v>2835</v>
      </c>
      <c r="Q187" s="21">
        <f t="shared" si="17"/>
        <v>1</v>
      </c>
      <c r="R187" s="8">
        <v>752</v>
      </c>
      <c r="S187" s="8">
        <v>752</v>
      </c>
      <c r="T187" s="27">
        <f t="shared" si="18"/>
        <v>244.77556929198195</v>
      </c>
      <c r="U187" s="27">
        <f t="shared" si="19"/>
        <v>195.74407616611603</v>
      </c>
      <c r="V187" s="27">
        <f t="shared" si="20"/>
        <v>49.031493125865929</v>
      </c>
    </row>
    <row r="188" spans="1:22" s="8" customFormat="1" x14ac:dyDescent="0.25">
      <c r="A188" s="31" t="s">
        <v>3619</v>
      </c>
      <c r="B188" s="31" t="s">
        <v>2058</v>
      </c>
      <c r="C188" s="31" t="s">
        <v>1987</v>
      </c>
      <c r="D188" s="31" t="s">
        <v>1946</v>
      </c>
      <c r="E188" s="31" t="s">
        <v>1309</v>
      </c>
      <c r="F188" s="31" t="s">
        <v>485</v>
      </c>
      <c r="H188" s="21">
        <f t="shared" si="14"/>
        <v>1.0682580252630951</v>
      </c>
      <c r="I188" s="21">
        <f t="shared" si="15"/>
        <v>1.7602953550616312</v>
      </c>
      <c r="J188" s="8">
        <v>1573183</v>
      </c>
      <c r="K188" s="8">
        <v>893704</v>
      </c>
      <c r="L188" s="8">
        <v>578958</v>
      </c>
      <c r="M188" s="27">
        <f t="shared" si="16"/>
        <v>150.90506125428479</v>
      </c>
      <c r="N188" s="8">
        <v>1573183</v>
      </c>
      <c r="O188" s="34">
        <v>10424985</v>
      </c>
      <c r="P188" s="8">
        <v>2362</v>
      </c>
      <c r="Q188" s="21">
        <f t="shared" si="17"/>
        <v>0.91912716590320653</v>
      </c>
      <c r="R188" s="8">
        <v>73839</v>
      </c>
      <c r="S188" s="8">
        <v>80336</v>
      </c>
      <c r="T188" s="27">
        <f t="shared" si="18"/>
        <v>141.26274522217537</v>
      </c>
      <c r="U188" s="27">
        <f t="shared" si="19"/>
        <v>85.727125746463898</v>
      </c>
      <c r="V188" s="27">
        <f t="shared" si="20"/>
        <v>55.535619475711478</v>
      </c>
    </row>
    <row r="189" spans="1:22" s="8" customFormat="1" x14ac:dyDescent="0.25">
      <c r="A189" s="31" t="s">
        <v>3619</v>
      </c>
      <c r="B189" s="31" t="s">
        <v>2058</v>
      </c>
      <c r="C189" s="31" t="s">
        <v>1987</v>
      </c>
      <c r="D189" s="31" t="s">
        <v>1946</v>
      </c>
      <c r="E189" s="31" t="s">
        <v>2561</v>
      </c>
      <c r="F189" s="31" t="s">
        <v>2189</v>
      </c>
      <c r="H189" s="21">
        <f t="shared" si="14"/>
        <v>0.75055149362248985</v>
      </c>
      <c r="I189" s="21">
        <f t="shared" si="15"/>
        <v>1.7602322295368225</v>
      </c>
      <c r="J189" s="8">
        <v>1030234</v>
      </c>
      <c r="K189" s="8">
        <v>585283</v>
      </c>
      <c r="L189" s="8">
        <v>787353</v>
      </c>
      <c r="M189" s="27">
        <f t="shared" si="16"/>
        <v>147.28317121568224</v>
      </c>
      <c r="N189" s="8">
        <v>1030234</v>
      </c>
      <c r="O189" s="34">
        <v>6994920</v>
      </c>
      <c r="P189" s="8">
        <v>2730</v>
      </c>
      <c r="Q189" s="21">
        <f t="shared" si="17"/>
        <v>0.93842121258167455</v>
      </c>
      <c r="R189" s="8">
        <v>49406</v>
      </c>
      <c r="S189" s="8">
        <v>52648</v>
      </c>
      <c r="T189" s="27">
        <f t="shared" si="18"/>
        <v>196.23326642763607</v>
      </c>
      <c r="U189" s="27">
        <f t="shared" si="19"/>
        <v>83.672579529144002</v>
      </c>
      <c r="V189" s="27">
        <f t="shared" si="20"/>
        <v>112.56068689849205</v>
      </c>
    </row>
    <row r="190" spans="1:22" s="8" customFormat="1" x14ac:dyDescent="0.25">
      <c r="A190" s="31" t="s">
        <v>3619</v>
      </c>
      <c r="B190" s="31" t="s">
        <v>2058</v>
      </c>
      <c r="C190" s="31" t="s">
        <v>1987</v>
      </c>
      <c r="D190" s="31" t="s">
        <v>1946</v>
      </c>
      <c r="E190" s="31" t="s">
        <v>2573</v>
      </c>
      <c r="F190" s="31" t="s">
        <v>2073</v>
      </c>
      <c r="H190" s="21">
        <f t="shared" si="14"/>
        <v>1.0715461500799626</v>
      </c>
      <c r="I190" s="21">
        <f t="shared" si="15"/>
        <v>1.7629357767662297</v>
      </c>
      <c r="J190" s="8">
        <v>2333041</v>
      </c>
      <c r="K190" s="8">
        <v>1323384</v>
      </c>
      <c r="L190" s="8">
        <v>853882</v>
      </c>
      <c r="M190" s="27">
        <f t="shared" si="16"/>
        <v>147.91371779572998</v>
      </c>
      <c r="N190" s="8">
        <v>2333041</v>
      </c>
      <c r="O190" s="34">
        <v>15772986</v>
      </c>
      <c r="P190" s="8">
        <v>2272</v>
      </c>
      <c r="Q190" s="21">
        <f t="shared" si="17"/>
        <v>0.9790284859870414</v>
      </c>
      <c r="R190" s="8">
        <v>127680</v>
      </c>
      <c r="S190" s="8">
        <v>130415</v>
      </c>
      <c r="T190" s="27">
        <f t="shared" si="18"/>
        <v>138.03765501345148</v>
      </c>
      <c r="U190" s="27">
        <f t="shared" si="19"/>
        <v>83.901932075511894</v>
      </c>
      <c r="V190" s="27">
        <f t="shared" si="20"/>
        <v>54.13572293793959</v>
      </c>
    </row>
    <row r="191" spans="1:22" s="8" customFormat="1" x14ac:dyDescent="0.25">
      <c r="A191" s="31" t="s">
        <v>3619</v>
      </c>
      <c r="B191" s="31" t="s">
        <v>2058</v>
      </c>
      <c r="C191" s="31" t="s">
        <v>1987</v>
      </c>
      <c r="D191" s="31" t="s">
        <v>1946</v>
      </c>
      <c r="E191" s="31" t="s">
        <v>2575</v>
      </c>
      <c r="F191" s="31" t="s">
        <v>997</v>
      </c>
      <c r="H191" s="21">
        <f t="shared" si="14"/>
        <v>1.3326707193091223</v>
      </c>
      <c r="I191" s="21">
        <f t="shared" si="15"/>
        <v>2.2045668699172007</v>
      </c>
      <c r="J191" s="8">
        <v>2990032</v>
      </c>
      <c r="K191" s="8">
        <v>1356290</v>
      </c>
      <c r="L191" s="8">
        <v>887349</v>
      </c>
      <c r="M191" s="27">
        <f t="shared" si="16"/>
        <v>180.88187378548801</v>
      </c>
      <c r="N191" s="8">
        <v>2990032</v>
      </c>
      <c r="O191" s="34">
        <v>16530302</v>
      </c>
      <c r="P191" s="8">
        <v>2940</v>
      </c>
      <c r="Q191" s="21">
        <f t="shared" si="17"/>
        <v>0.93565814032966166</v>
      </c>
      <c r="R191" s="8">
        <v>142366</v>
      </c>
      <c r="S191" s="8">
        <v>152156</v>
      </c>
      <c r="T191" s="27">
        <f t="shared" si="18"/>
        <v>135.72885722233025</v>
      </c>
      <c r="U191" s="27">
        <f t="shared" si="19"/>
        <v>82.048712721642957</v>
      </c>
      <c r="V191" s="27">
        <f t="shared" si="20"/>
        <v>53.680144500687284</v>
      </c>
    </row>
    <row r="192" spans="1:22" s="8" customFormat="1" x14ac:dyDescent="0.25">
      <c r="A192" s="31" t="s">
        <v>3619</v>
      </c>
      <c r="B192" s="31" t="s">
        <v>2058</v>
      </c>
      <c r="C192" s="31" t="s">
        <v>1987</v>
      </c>
      <c r="D192" s="31" t="s">
        <v>1946</v>
      </c>
      <c r="E192" s="31" t="s">
        <v>1875</v>
      </c>
      <c r="F192" s="31" t="s">
        <v>1220</v>
      </c>
      <c r="H192" s="21">
        <f t="shared" si="14"/>
        <v>0.95117550512773463</v>
      </c>
      <c r="I192" s="21">
        <f t="shared" si="15"/>
        <v>2.8643064269650229</v>
      </c>
      <c r="J192" s="8">
        <v>9330461</v>
      </c>
      <c r="K192" s="8">
        <v>3257494</v>
      </c>
      <c r="L192" s="8">
        <v>6551906</v>
      </c>
      <c r="M192" s="27">
        <f t="shared" si="16"/>
        <v>188.72810439914804</v>
      </c>
      <c r="N192" s="8">
        <v>9330461</v>
      </c>
      <c r="O192" s="34">
        <v>49438641</v>
      </c>
      <c r="P192" s="8">
        <v>2874</v>
      </c>
      <c r="Q192" s="21">
        <f t="shared" si="17"/>
        <v>0.86159207548015504</v>
      </c>
      <c r="R192" s="8">
        <v>384451</v>
      </c>
      <c r="S192" s="8">
        <v>446210</v>
      </c>
      <c r="T192" s="27">
        <f t="shared" si="18"/>
        <v>198.41564819712582</v>
      </c>
      <c r="U192" s="27">
        <f t="shared" si="19"/>
        <v>65.889634789920706</v>
      </c>
      <c r="V192" s="27">
        <f t="shared" si="20"/>
        <v>132.52601340720511</v>
      </c>
    </row>
    <row r="193" spans="1:22" s="8" customFormat="1" x14ac:dyDescent="0.25">
      <c r="A193" s="31" t="s">
        <v>3619</v>
      </c>
      <c r="B193" s="31" t="s">
        <v>2058</v>
      </c>
      <c r="C193" s="31" t="s">
        <v>1987</v>
      </c>
      <c r="D193" s="31" t="s">
        <v>1946</v>
      </c>
      <c r="E193" s="31" t="s">
        <v>2310</v>
      </c>
      <c r="F193" s="31" t="s">
        <v>1869</v>
      </c>
      <c r="H193" s="21">
        <f t="shared" si="14"/>
        <v>1.0966023379278507</v>
      </c>
      <c r="I193" s="21">
        <f t="shared" si="15"/>
        <v>2.2072245475324288</v>
      </c>
      <c r="J193" s="8">
        <v>1064178</v>
      </c>
      <c r="K193" s="8">
        <v>482134</v>
      </c>
      <c r="L193" s="8">
        <v>488298</v>
      </c>
      <c r="M193" s="27">
        <f t="shared" si="16"/>
        <v>181.62873240936639</v>
      </c>
      <c r="N193" s="8">
        <v>1064178</v>
      </c>
      <c r="O193" s="34">
        <v>5859084</v>
      </c>
      <c r="P193" s="8">
        <v>3045</v>
      </c>
      <c r="Q193" s="21">
        <f t="shared" si="17"/>
        <v>0.93118710153327366</v>
      </c>
      <c r="R193" s="8">
        <v>53019</v>
      </c>
      <c r="S193" s="8">
        <v>56937</v>
      </c>
      <c r="T193" s="27">
        <f t="shared" si="18"/>
        <v>165.62862044647252</v>
      </c>
      <c r="U193" s="27">
        <f t="shared" si="19"/>
        <v>82.288289432273032</v>
      </c>
      <c r="V193" s="27">
        <f t="shared" si="20"/>
        <v>83.340331014199492</v>
      </c>
    </row>
    <row r="194" spans="1:22" s="8" customFormat="1" x14ac:dyDescent="0.25">
      <c r="A194" s="31" t="s">
        <v>3619</v>
      </c>
      <c r="B194" s="31" t="s">
        <v>2058</v>
      </c>
      <c r="C194" s="31" t="s">
        <v>1987</v>
      </c>
      <c r="D194" s="31" t="s">
        <v>1946</v>
      </c>
      <c r="E194" s="31" t="s">
        <v>608</v>
      </c>
      <c r="F194" s="31" t="s">
        <v>720</v>
      </c>
      <c r="H194" s="21">
        <f t="shared" si="14"/>
        <v>1.0027927908373309</v>
      </c>
      <c r="I194" s="21">
        <f t="shared" si="15"/>
        <v>1.0103146139491486</v>
      </c>
      <c r="J194" s="8">
        <v>138599</v>
      </c>
      <c r="K194" s="8">
        <v>137184</v>
      </c>
      <c r="L194" s="8">
        <v>1029</v>
      </c>
      <c r="M194" s="27">
        <f t="shared" si="16"/>
        <v>135.3995095884255</v>
      </c>
      <c r="N194" s="8">
        <v>138599</v>
      </c>
      <c r="O194" s="34">
        <v>1023630</v>
      </c>
      <c r="P194" s="8">
        <v>2793</v>
      </c>
      <c r="Q194" s="21">
        <f t="shared" si="17"/>
        <v>0.86043323279407735</v>
      </c>
      <c r="R194" s="8">
        <v>6276</v>
      </c>
      <c r="S194" s="8">
        <v>7294</v>
      </c>
      <c r="T194" s="27">
        <f t="shared" si="18"/>
        <v>135.02242021042758</v>
      </c>
      <c r="U194" s="27">
        <f t="shared" si="19"/>
        <v>134.01717417426218</v>
      </c>
      <c r="V194" s="27">
        <f t="shared" si="20"/>
        <v>1.0052460361654114</v>
      </c>
    </row>
    <row r="195" spans="1:22" s="8" customFormat="1" x14ac:dyDescent="0.25">
      <c r="A195" s="31" t="s">
        <v>3619</v>
      </c>
      <c r="B195" s="31" t="s">
        <v>2058</v>
      </c>
      <c r="C195" s="31" t="s">
        <v>1987</v>
      </c>
      <c r="D195" s="31" t="s">
        <v>1946</v>
      </c>
      <c r="E195" s="31" t="s">
        <v>2579</v>
      </c>
      <c r="F195" s="31" t="s">
        <v>916</v>
      </c>
      <c r="H195" s="21">
        <f t="shared" si="14"/>
        <v>0.54620550428477255</v>
      </c>
      <c r="I195" s="21">
        <f t="shared" si="15"/>
        <v>1.1686794781382228</v>
      </c>
      <c r="J195" s="8">
        <v>53030</v>
      </c>
      <c r="K195" s="8">
        <v>45376</v>
      </c>
      <c r="L195" s="8">
        <v>51712</v>
      </c>
      <c r="M195" s="27">
        <f t="shared" si="16"/>
        <v>150.33181858127358</v>
      </c>
      <c r="N195" s="8">
        <v>53030</v>
      </c>
      <c r="O195" s="34">
        <v>352753</v>
      </c>
      <c r="P195" s="8">
        <v>3140</v>
      </c>
      <c r="Q195" s="21">
        <f t="shared" si="17"/>
        <v>0.72732142857142856</v>
      </c>
      <c r="R195" s="8">
        <v>4073</v>
      </c>
      <c r="S195" s="8">
        <v>5600</v>
      </c>
      <c r="T195" s="27">
        <f t="shared" si="18"/>
        <v>275.22940981366565</v>
      </c>
      <c r="U195" s="27">
        <f t="shared" si="19"/>
        <v>128.63391664989385</v>
      </c>
      <c r="V195" s="27">
        <f t="shared" si="20"/>
        <v>146.59549316377181</v>
      </c>
    </row>
    <row r="196" spans="1:22" s="8" customFormat="1" x14ac:dyDescent="0.25">
      <c r="A196" s="31" t="s">
        <v>3619</v>
      </c>
      <c r="B196" s="31" t="s">
        <v>2058</v>
      </c>
      <c r="C196" s="31" t="s">
        <v>1987</v>
      </c>
      <c r="D196" s="31" t="s">
        <v>1946</v>
      </c>
      <c r="E196" s="31" t="s">
        <v>1120</v>
      </c>
      <c r="F196" s="31" t="s">
        <v>2581</v>
      </c>
      <c r="H196" s="21">
        <f t="shared" si="14"/>
        <v>1.0562592705689007</v>
      </c>
      <c r="I196" s="21">
        <f t="shared" si="15"/>
        <v>3.5526529738566643</v>
      </c>
      <c r="J196" s="8">
        <v>20149017</v>
      </c>
      <c r="K196" s="8">
        <v>5671541</v>
      </c>
      <c r="L196" s="8">
        <v>13404284</v>
      </c>
      <c r="M196" s="27">
        <f t="shared" si="16"/>
        <v>171.18380027104263</v>
      </c>
      <c r="N196" s="8">
        <v>20149017</v>
      </c>
      <c r="O196" s="34">
        <v>117703994</v>
      </c>
      <c r="P196" s="8">
        <v>2157</v>
      </c>
      <c r="Q196" s="21">
        <f t="shared" si="17"/>
        <v>0.96632408917890156</v>
      </c>
      <c r="R196" s="8">
        <v>1066242</v>
      </c>
      <c r="S196" s="8">
        <v>1103400</v>
      </c>
      <c r="T196" s="27">
        <f t="shared" si="18"/>
        <v>162.06608078227151</v>
      </c>
      <c r="U196" s="27">
        <f t="shared" si="19"/>
        <v>48.184779524134072</v>
      </c>
      <c r="V196" s="27">
        <f t="shared" si="20"/>
        <v>113.88130125813743</v>
      </c>
    </row>
    <row r="197" spans="1:22" s="8" customFormat="1" x14ac:dyDescent="0.25">
      <c r="A197" s="31" t="s">
        <v>3619</v>
      </c>
      <c r="B197" s="31" t="s">
        <v>2058</v>
      </c>
      <c r="C197" s="31" t="s">
        <v>1987</v>
      </c>
      <c r="D197" s="31" t="s">
        <v>1946</v>
      </c>
      <c r="E197" s="31" t="s">
        <v>125</v>
      </c>
      <c r="F197" s="31" t="s">
        <v>2582</v>
      </c>
      <c r="H197" s="21">
        <f t="shared" si="14"/>
        <v>1.145749278664244</v>
      </c>
      <c r="I197" s="21">
        <f t="shared" si="15"/>
        <v>2.2420016114567844</v>
      </c>
      <c r="J197" s="8">
        <v>3397527</v>
      </c>
      <c r="K197" s="8">
        <v>1515399</v>
      </c>
      <c r="L197" s="8">
        <v>1449933</v>
      </c>
      <c r="M197" s="27">
        <f t="shared" si="16"/>
        <v>174.84282154085554</v>
      </c>
      <c r="N197" s="8">
        <v>3397527</v>
      </c>
      <c r="O197" s="34">
        <v>19431893</v>
      </c>
      <c r="P197" s="8">
        <v>3039</v>
      </c>
      <c r="Q197" s="21">
        <f t="shared" si="17"/>
        <v>0.95782604510242031</v>
      </c>
      <c r="R197" s="8">
        <v>189049</v>
      </c>
      <c r="S197" s="8">
        <v>197373</v>
      </c>
      <c r="T197" s="27">
        <f t="shared" si="18"/>
        <v>152.60129314215553</v>
      </c>
      <c r="U197" s="27">
        <f t="shared" si="19"/>
        <v>77.985145348422819</v>
      </c>
      <c r="V197" s="27">
        <f t="shared" si="20"/>
        <v>74.616147793732708</v>
      </c>
    </row>
    <row r="198" spans="1:22" s="8" customFormat="1" x14ac:dyDescent="0.25">
      <c r="A198" s="31" t="s">
        <v>3619</v>
      </c>
      <c r="B198" s="31" t="s">
        <v>2058</v>
      </c>
      <c r="C198" s="31" t="s">
        <v>1987</v>
      </c>
      <c r="D198" s="31" t="s">
        <v>1946</v>
      </c>
      <c r="E198" s="31" t="s">
        <v>2584</v>
      </c>
      <c r="F198" s="31" t="s">
        <v>2585</v>
      </c>
      <c r="H198" s="21">
        <f t="shared" si="14"/>
        <v>0.99029344648189765</v>
      </c>
      <c r="I198" s="21">
        <f t="shared" si="15"/>
        <v>2.5412815709845411</v>
      </c>
      <c r="J198" s="8">
        <v>5061778</v>
      </c>
      <c r="K198" s="8">
        <v>1991821</v>
      </c>
      <c r="L198" s="8">
        <v>3119571</v>
      </c>
      <c r="M198" s="27">
        <f t="shared" si="16"/>
        <v>144.65757461651773</v>
      </c>
      <c r="N198" s="8">
        <v>5061778</v>
      </c>
      <c r="O198" s="34">
        <v>34991448</v>
      </c>
      <c r="P198" s="8">
        <v>2394</v>
      </c>
      <c r="Q198" s="21">
        <f t="shared" si="17"/>
        <v>0.91750125110436986</v>
      </c>
      <c r="R198" s="8">
        <v>297008</v>
      </c>
      <c r="S198" s="8">
        <v>323714</v>
      </c>
      <c r="T198" s="27">
        <f t="shared" si="18"/>
        <v>146.07546392478528</v>
      </c>
      <c r="U198" s="27">
        <f t="shared" si="19"/>
        <v>56.923080176619159</v>
      </c>
      <c r="V198" s="27">
        <f t="shared" si="20"/>
        <v>89.15238374816613</v>
      </c>
    </row>
    <row r="199" spans="1:22" s="8" customFormat="1" x14ac:dyDescent="0.25">
      <c r="A199" s="31" t="s">
        <v>3619</v>
      </c>
      <c r="B199" s="31" t="s">
        <v>2058</v>
      </c>
      <c r="C199" s="31" t="s">
        <v>1987</v>
      </c>
      <c r="D199" s="31" t="s">
        <v>1946</v>
      </c>
      <c r="E199" s="31" t="s">
        <v>355</v>
      </c>
      <c r="F199" s="31" t="s">
        <v>2587</v>
      </c>
      <c r="H199" s="21">
        <f t="shared" si="14"/>
        <v>0.96357398873527911</v>
      </c>
      <c r="I199" s="21">
        <f t="shared" si="15"/>
        <v>2.2985391831151065</v>
      </c>
      <c r="J199" s="8">
        <v>470465</v>
      </c>
      <c r="K199" s="8">
        <v>204680</v>
      </c>
      <c r="L199" s="8">
        <v>283570</v>
      </c>
      <c r="M199" s="27">
        <f t="shared" si="16"/>
        <v>108.52760566369395</v>
      </c>
      <c r="N199" s="8">
        <v>470465</v>
      </c>
      <c r="O199" s="34">
        <v>4334980</v>
      </c>
      <c r="P199" s="8">
        <v>2665</v>
      </c>
      <c r="Q199" s="21">
        <f t="shared" si="17"/>
        <v>0.99624582347862001</v>
      </c>
      <c r="R199" s="8">
        <v>26537</v>
      </c>
      <c r="S199" s="8">
        <v>26637</v>
      </c>
      <c r="T199" s="27">
        <f t="shared" si="18"/>
        <v>112.63027741765821</v>
      </c>
      <c r="U199" s="27">
        <f t="shared" si="19"/>
        <v>47.215904110284249</v>
      </c>
      <c r="V199" s="27">
        <f t="shared" si="20"/>
        <v>65.414373307373964</v>
      </c>
    </row>
    <row r="200" spans="1:22" s="8" customFormat="1" x14ac:dyDescent="0.25">
      <c r="A200" s="31" t="s">
        <v>3619</v>
      </c>
      <c r="B200" s="31" t="s">
        <v>2058</v>
      </c>
      <c r="C200" s="31" t="s">
        <v>1987</v>
      </c>
      <c r="D200" s="31" t="s">
        <v>1946</v>
      </c>
      <c r="E200" s="31" t="s">
        <v>1075</v>
      </c>
      <c r="F200" s="31" t="s">
        <v>1440</v>
      </c>
      <c r="H200" s="21">
        <f t="shared" si="14"/>
        <v>0.98434744064494084</v>
      </c>
      <c r="I200" s="21">
        <f t="shared" si="15"/>
        <v>1.5165967133812335</v>
      </c>
      <c r="J200" s="8">
        <v>106594</v>
      </c>
      <c r="K200" s="8">
        <v>70285</v>
      </c>
      <c r="L200" s="8">
        <v>38004</v>
      </c>
      <c r="M200" s="27">
        <f t="shared" si="16"/>
        <v>199.25713655490068</v>
      </c>
      <c r="N200" s="8">
        <v>106594</v>
      </c>
      <c r="O200" s="34">
        <v>534957</v>
      </c>
      <c r="P200" s="8">
        <v>3370</v>
      </c>
      <c r="Q200" s="21">
        <f t="shared" si="17"/>
        <v>0.8337684943429069</v>
      </c>
      <c r="R200" s="8">
        <v>3832</v>
      </c>
      <c r="S200" s="8">
        <v>4596</v>
      </c>
      <c r="T200" s="27">
        <f t="shared" si="18"/>
        <v>202.42561551676116</v>
      </c>
      <c r="U200" s="27">
        <f t="shared" si="19"/>
        <v>131.38439164269278</v>
      </c>
      <c r="V200" s="27">
        <f t="shared" si="20"/>
        <v>71.041223874068379</v>
      </c>
    </row>
    <row r="201" spans="1:22" s="8" customFormat="1" x14ac:dyDescent="0.25">
      <c r="A201" s="31" t="s">
        <v>3619</v>
      </c>
      <c r="B201" s="31" t="s">
        <v>2058</v>
      </c>
      <c r="C201" s="31" t="s">
        <v>1987</v>
      </c>
      <c r="D201" s="31" t="s">
        <v>1946</v>
      </c>
      <c r="E201" s="31" t="s">
        <v>1774</v>
      </c>
      <c r="F201" s="31" t="s">
        <v>2588</v>
      </c>
      <c r="H201" s="21">
        <f t="shared" si="14"/>
        <v>0.20441897396948147</v>
      </c>
      <c r="I201" s="21">
        <f t="shared" si="15"/>
        <v>0.34193384459022452</v>
      </c>
      <c r="J201" s="8">
        <v>14803</v>
      </c>
      <c r="K201" s="8">
        <v>43292</v>
      </c>
      <c r="L201" s="8">
        <v>29123</v>
      </c>
      <c r="M201" s="27">
        <f t="shared" si="16"/>
        <v>223.9011404543667</v>
      </c>
      <c r="N201" s="8">
        <v>14803</v>
      </c>
      <c r="O201" s="34">
        <v>66114</v>
      </c>
      <c r="P201" s="8">
        <v>4720</v>
      </c>
      <c r="Q201" s="21">
        <f t="shared" si="17"/>
        <v>0.51260504201680668</v>
      </c>
      <c r="R201" s="8">
        <v>427</v>
      </c>
      <c r="S201" s="8">
        <v>833</v>
      </c>
      <c r="T201" s="27">
        <f t="shared" si="18"/>
        <v>1095.3050791057869</v>
      </c>
      <c r="U201" s="27">
        <f t="shared" si="19"/>
        <v>654.80836131530384</v>
      </c>
      <c r="V201" s="27">
        <f t="shared" si="20"/>
        <v>440.4967177904831</v>
      </c>
    </row>
    <row r="202" spans="1:22" s="8" customFormat="1" x14ac:dyDescent="0.25">
      <c r="A202" s="31" t="s">
        <v>3619</v>
      </c>
      <c r="B202" s="31" t="s">
        <v>2058</v>
      </c>
      <c r="C202" s="31" t="s">
        <v>1987</v>
      </c>
      <c r="D202" s="31" t="s">
        <v>1946</v>
      </c>
      <c r="E202" s="31" t="s">
        <v>1589</v>
      </c>
      <c r="F202" s="31" t="s">
        <v>1326</v>
      </c>
      <c r="H202" s="21">
        <f t="shared" si="14"/>
        <v>0.66427498430752963</v>
      </c>
      <c r="I202" s="21">
        <f t="shared" si="15"/>
        <v>2.0502774879072478</v>
      </c>
      <c r="J202" s="8">
        <v>3383290</v>
      </c>
      <c r="K202" s="8">
        <v>1650162</v>
      </c>
      <c r="L202" s="8">
        <v>3443045</v>
      </c>
      <c r="M202" s="27">
        <f t="shared" si="16"/>
        <v>169.15984810417714</v>
      </c>
      <c r="N202" s="8">
        <v>3383290</v>
      </c>
      <c r="O202" s="34">
        <v>20000550</v>
      </c>
      <c r="P202" s="8">
        <v>3188</v>
      </c>
      <c r="Q202" s="21">
        <f t="shared" si="17"/>
        <v>0.96281247777992218</v>
      </c>
      <c r="R202" s="8">
        <v>189572</v>
      </c>
      <c r="S202" s="8">
        <v>196894</v>
      </c>
      <c r="T202" s="27">
        <f t="shared" si="18"/>
        <v>254.65334703295659</v>
      </c>
      <c r="U202" s="27">
        <f t="shared" si="19"/>
        <v>82.505831089645028</v>
      </c>
      <c r="V202" s="27">
        <f t="shared" si="20"/>
        <v>172.14751594331156</v>
      </c>
    </row>
    <row r="203" spans="1:22" s="8" customFormat="1" x14ac:dyDescent="0.25">
      <c r="A203" s="31" t="s">
        <v>3619</v>
      </c>
      <c r="B203" s="31" t="s">
        <v>2058</v>
      </c>
      <c r="C203" s="31" t="s">
        <v>1987</v>
      </c>
      <c r="D203" s="31" t="s">
        <v>1946</v>
      </c>
      <c r="E203" s="31" t="s">
        <v>271</v>
      </c>
      <c r="F203" s="31" t="s">
        <v>48</v>
      </c>
      <c r="H203" s="21">
        <f t="shared" si="14"/>
        <v>1.4069276889346094</v>
      </c>
      <c r="I203" s="21">
        <f t="shared" si="15"/>
        <v>2.487991152282043</v>
      </c>
      <c r="J203" s="8">
        <v>2166376</v>
      </c>
      <c r="K203" s="8">
        <v>870733</v>
      </c>
      <c r="L203" s="8">
        <v>669059</v>
      </c>
      <c r="M203" s="27">
        <f t="shared" si="16"/>
        <v>170.55399565186414</v>
      </c>
      <c r="N203" s="8">
        <v>2166376</v>
      </c>
      <c r="O203" s="34">
        <v>12701995</v>
      </c>
      <c r="P203" s="8">
        <v>2992</v>
      </c>
      <c r="Q203" s="21">
        <f t="shared" si="17"/>
        <v>0.94472197199246577</v>
      </c>
      <c r="R203" s="8">
        <v>115360</v>
      </c>
      <c r="S203" s="8">
        <v>122110</v>
      </c>
      <c r="T203" s="27">
        <f t="shared" si="18"/>
        <v>121.22442183294829</v>
      </c>
      <c r="U203" s="27">
        <f t="shared" si="19"/>
        <v>68.550885116865501</v>
      </c>
      <c r="V203" s="27">
        <f t="shared" si="20"/>
        <v>52.673536716082786</v>
      </c>
    </row>
    <row r="204" spans="1:22" s="8" customFormat="1" x14ac:dyDescent="0.25">
      <c r="A204" s="31" t="s">
        <v>3619</v>
      </c>
      <c r="B204" s="31" t="s">
        <v>2058</v>
      </c>
      <c r="C204" s="31" t="s">
        <v>1987</v>
      </c>
      <c r="D204" s="31" t="s">
        <v>1946</v>
      </c>
      <c r="E204" s="31" t="s">
        <v>2589</v>
      </c>
      <c r="F204" s="31" t="s">
        <v>1771</v>
      </c>
      <c r="H204" s="21">
        <f t="shared" ref="H204:H267" si="21">J204/SUM(K204:L204)</f>
        <v>0.96892800667791412</v>
      </c>
      <c r="I204" s="21">
        <f t="shared" ref="I204:I267" si="22">J204/K204</f>
        <v>1.9109094931652031</v>
      </c>
      <c r="J204" s="8">
        <v>1977927</v>
      </c>
      <c r="K204" s="8">
        <v>1035071</v>
      </c>
      <c r="L204" s="8">
        <v>1006285</v>
      </c>
      <c r="M204" s="27">
        <f t="shared" ref="M204:M267" si="23">(N204*1000)/O204</f>
        <v>147.98349706139416</v>
      </c>
      <c r="N204" s="8">
        <v>1977927</v>
      </c>
      <c r="O204" s="34">
        <v>13365862</v>
      </c>
      <c r="P204" s="8">
        <v>2625</v>
      </c>
      <c r="Q204" s="21">
        <f t="shared" ref="Q204:Q267" si="24">R204/S204</f>
        <v>0.95258349086326399</v>
      </c>
      <c r="R204" s="8">
        <v>108846</v>
      </c>
      <c r="S204" s="8">
        <v>114264</v>
      </c>
      <c r="T204" s="27">
        <f t="shared" ref="T204:T267" si="25">SUM(K204:L204)*1000/O204</f>
        <v>152.72909446468921</v>
      </c>
      <c r="U204" s="27">
        <f t="shared" ref="U204:U267" si="26">K204*1000/O204</f>
        <v>77.441395100443202</v>
      </c>
      <c r="V204" s="27">
        <f t="shared" ref="V204:V267" si="27">L204*1000/O204</f>
        <v>75.287699364246023</v>
      </c>
    </row>
    <row r="205" spans="1:22" s="8" customFormat="1" x14ac:dyDescent="0.25">
      <c r="A205" s="31" t="s">
        <v>3619</v>
      </c>
      <c r="B205" s="31" t="s">
        <v>2058</v>
      </c>
      <c r="C205" s="31" t="s">
        <v>1987</v>
      </c>
      <c r="D205" s="31" t="s">
        <v>1946</v>
      </c>
      <c r="E205" s="31" t="s">
        <v>2590</v>
      </c>
      <c r="F205" s="31" t="s">
        <v>2591</v>
      </c>
      <c r="H205" s="21">
        <f t="shared" si="21"/>
        <v>1.0474005190152658</v>
      </c>
      <c r="I205" s="21">
        <f t="shared" si="22"/>
        <v>2.1426940917854171</v>
      </c>
      <c r="J205" s="8">
        <v>1141411</v>
      </c>
      <c r="K205" s="8">
        <v>532699</v>
      </c>
      <c r="L205" s="8">
        <v>557057</v>
      </c>
      <c r="M205" s="27">
        <f t="shared" si="23"/>
        <v>155.76909876012323</v>
      </c>
      <c r="N205" s="8">
        <v>1141411</v>
      </c>
      <c r="O205" s="34">
        <v>7327583</v>
      </c>
      <c r="P205" s="8">
        <v>2625</v>
      </c>
      <c r="Q205" s="21">
        <f t="shared" si="24"/>
        <v>0.88891124434965729</v>
      </c>
      <c r="R205" s="8">
        <v>66271</v>
      </c>
      <c r="S205" s="8">
        <v>74553</v>
      </c>
      <c r="T205" s="27">
        <f t="shared" si="25"/>
        <v>148.71970743968373</v>
      </c>
      <c r="U205" s="27">
        <f t="shared" si="26"/>
        <v>72.697777698321531</v>
      </c>
      <c r="V205" s="27">
        <f t="shared" si="27"/>
        <v>76.021929741362186</v>
      </c>
    </row>
    <row r="206" spans="1:22" s="8" customFormat="1" x14ac:dyDescent="0.25">
      <c r="A206" s="31" t="s">
        <v>3619</v>
      </c>
      <c r="B206" s="31" t="s">
        <v>2058</v>
      </c>
      <c r="C206" s="31" t="s">
        <v>1987</v>
      </c>
      <c r="D206" s="31" t="s">
        <v>1946</v>
      </c>
      <c r="E206" s="31" t="s">
        <v>2595</v>
      </c>
      <c r="F206" s="31" t="s">
        <v>2385</v>
      </c>
      <c r="H206" s="21">
        <f t="shared" si="21"/>
        <v>1.0150056823762155</v>
      </c>
      <c r="I206" s="21">
        <f t="shared" si="22"/>
        <v>1.0150056823762155</v>
      </c>
      <c r="J206" s="8">
        <v>144685</v>
      </c>
      <c r="K206" s="8">
        <v>142546</v>
      </c>
      <c r="L206" s="8">
        <v>0</v>
      </c>
      <c r="M206" s="27">
        <f t="shared" si="23"/>
        <v>153.05852583117175</v>
      </c>
      <c r="N206" s="8">
        <v>144685</v>
      </c>
      <c r="O206" s="34">
        <v>945292</v>
      </c>
      <c r="P206" s="8">
        <v>2914</v>
      </c>
      <c r="Q206" s="21">
        <f t="shared" si="24"/>
        <v>0.90492957746478875</v>
      </c>
      <c r="R206" s="8">
        <v>8481</v>
      </c>
      <c r="S206" s="8">
        <v>9372</v>
      </c>
      <c r="T206" s="27">
        <f t="shared" si="25"/>
        <v>150.79573295870483</v>
      </c>
      <c r="U206" s="27">
        <f t="shared" si="26"/>
        <v>150.79573295870483</v>
      </c>
      <c r="V206" s="27">
        <f t="shared" si="27"/>
        <v>0</v>
      </c>
    </row>
    <row r="207" spans="1:22" s="8" customFormat="1" x14ac:dyDescent="0.25">
      <c r="A207" s="31" t="s">
        <v>3619</v>
      </c>
      <c r="B207" s="31" t="s">
        <v>2058</v>
      </c>
      <c r="C207" s="31" t="s">
        <v>1987</v>
      </c>
      <c r="D207" s="31" t="s">
        <v>1946</v>
      </c>
      <c r="E207" s="31" t="s">
        <v>2070</v>
      </c>
      <c r="F207" s="31" t="s">
        <v>2296</v>
      </c>
      <c r="H207" s="21">
        <f t="shared" si="21"/>
        <v>1.0687895979986599</v>
      </c>
      <c r="I207" s="21">
        <f t="shared" si="22"/>
        <v>1.9662960921667234</v>
      </c>
      <c r="J207" s="8">
        <v>2065655</v>
      </c>
      <c r="K207" s="8">
        <v>1050531</v>
      </c>
      <c r="L207" s="8">
        <v>882174</v>
      </c>
      <c r="M207" s="27">
        <f t="shared" si="23"/>
        <v>158.65883091924508</v>
      </c>
      <c r="N207" s="8">
        <v>2065655</v>
      </c>
      <c r="O207" s="34">
        <v>13019477</v>
      </c>
      <c r="P207" s="8">
        <v>3130</v>
      </c>
      <c r="Q207" s="21">
        <f t="shared" si="24"/>
        <v>0.95327972299527541</v>
      </c>
      <c r="R207" s="8">
        <v>117833</v>
      </c>
      <c r="S207" s="8">
        <v>123608</v>
      </c>
      <c r="T207" s="27">
        <f t="shared" si="25"/>
        <v>148.44720721116525</v>
      </c>
      <c r="U207" s="27">
        <f t="shared" si="26"/>
        <v>80.689185902014344</v>
      </c>
      <c r="V207" s="27">
        <f t="shared" si="27"/>
        <v>67.758021309150891</v>
      </c>
    </row>
    <row r="208" spans="1:22" s="8" customFormat="1" x14ac:dyDescent="0.25">
      <c r="A208" s="31" t="s">
        <v>3619</v>
      </c>
      <c r="B208" s="31" t="s">
        <v>2058</v>
      </c>
      <c r="C208" s="31" t="s">
        <v>1987</v>
      </c>
      <c r="D208" s="31" t="s">
        <v>1946</v>
      </c>
      <c r="E208" s="31" t="s">
        <v>998</v>
      </c>
      <c r="F208" s="31" t="s">
        <v>1858</v>
      </c>
      <c r="H208" s="21">
        <f t="shared" si="21"/>
        <v>0.91907117343129419</v>
      </c>
      <c r="I208" s="21">
        <f t="shared" si="22"/>
        <v>2.0649507263854083</v>
      </c>
      <c r="J208" s="8">
        <v>3945204</v>
      </c>
      <c r="K208" s="8">
        <v>1910556</v>
      </c>
      <c r="L208" s="8">
        <v>2382043</v>
      </c>
      <c r="M208" s="27">
        <f t="shared" si="23"/>
        <v>147.23795872235857</v>
      </c>
      <c r="N208" s="8">
        <v>3945204</v>
      </c>
      <c r="O208" s="34">
        <v>26794748</v>
      </c>
      <c r="P208" s="8">
        <v>2385</v>
      </c>
      <c r="Q208" s="21">
        <f t="shared" si="24"/>
        <v>0.91665221863911139</v>
      </c>
      <c r="R208" s="8">
        <v>237918</v>
      </c>
      <c r="S208" s="8">
        <v>259551</v>
      </c>
      <c r="T208" s="27">
        <f t="shared" si="25"/>
        <v>160.20299948333158</v>
      </c>
      <c r="U208" s="27">
        <f t="shared" si="26"/>
        <v>71.303376318374035</v>
      </c>
      <c r="V208" s="27">
        <f t="shared" si="27"/>
        <v>88.899623164957546</v>
      </c>
    </row>
    <row r="209" spans="1:22" s="8" customFormat="1" x14ac:dyDescent="0.25">
      <c r="A209" s="31" t="s">
        <v>3619</v>
      </c>
      <c r="B209" s="31" t="s">
        <v>2058</v>
      </c>
      <c r="C209" s="31" t="s">
        <v>1987</v>
      </c>
      <c r="D209" s="31" t="s">
        <v>1946</v>
      </c>
      <c r="E209" s="31" t="s">
        <v>2597</v>
      </c>
      <c r="F209" s="31" t="s">
        <v>337</v>
      </c>
      <c r="H209" s="21">
        <f t="shared" si="21"/>
        <v>0.95655415645785846</v>
      </c>
      <c r="I209" s="21">
        <f t="shared" si="22"/>
        <v>3.1989650154851348</v>
      </c>
      <c r="J209" s="8">
        <v>5650044</v>
      </c>
      <c r="K209" s="8">
        <v>1766210</v>
      </c>
      <c r="L209" s="8">
        <v>4140454</v>
      </c>
      <c r="M209" s="27">
        <f t="shared" si="23"/>
        <v>175.67595929287029</v>
      </c>
      <c r="N209" s="8">
        <v>5650044</v>
      </c>
      <c r="O209" s="34">
        <v>32161737</v>
      </c>
      <c r="P209" s="8">
        <v>3225</v>
      </c>
      <c r="Q209" s="21">
        <f t="shared" si="24"/>
        <v>0.91762797867557322</v>
      </c>
      <c r="R209" s="8">
        <v>285731</v>
      </c>
      <c r="S209" s="8">
        <v>311380</v>
      </c>
      <c r="T209" s="27">
        <f t="shared" si="25"/>
        <v>183.65500594697357</v>
      </c>
      <c r="U209" s="27">
        <f t="shared" si="26"/>
        <v>54.916499068442725</v>
      </c>
      <c r="V209" s="27">
        <f t="shared" si="27"/>
        <v>128.73850687853084</v>
      </c>
    </row>
    <row r="210" spans="1:22" s="8" customFormat="1" x14ac:dyDescent="0.25">
      <c r="A210" s="31" t="s">
        <v>3619</v>
      </c>
      <c r="B210" s="31" t="s">
        <v>2058</v>
      </c>
      <c r="C210" s="31" t="s">
        <v>1987</v>
      </c>
      <c r="D210" s="31" t="s">
        <v>1946</v>
      </c>
      <c r="E210" s="31" t="s">
        <v>2600</v>
      </c>
      <c r="F210" s="31" t="s">
        <v>1448</v>
      </c>
      <c r="H210" s="21">
        <f t="shared" si="21"/>
        <v>0.63469747405521837</v>
      </c>
      <c r="I210" s="21">
        <f t="shared" si="22"/>
        <v>0.63469747405521837</v>
      </c>
      <c r="J210" s="8">
        <v>32414</v>
      </c>
      <c r="K210" s="8">
        <v>51070</v>
      </c>
      <c r="L210" s="8">
        <v>0</v>
      </c>
      <c r="M210" s="27">
        <f t="shared" si="23"/>
        <v>192.12281065702516</v>
      </c>
      <c r="N210" s="8">
        <v>32414</v>
      </c>
      <c r="O210" s="34">
        <v>168715</v>
      </c>
      <c r="P210" s="8">
        <v>4000</v>
      </c>
      <c r="Q210" s="21">
        <f t="shared" si="24"/>
        <v>0.47587310050653159</v>
      </c>
      <c r="R210" s="8">
        <v>1785</v>
      </c>
      <c r="S210" s="8">
        <v>3751</v>
      </c>
      <c r="T210" s="27">
        <f t="shared" si="25"/>
        <v>302.69981922176453</v>
      </c>
      <c r="U210" s="27">
        <f t="shared" si="26"/>
        <v>302.69981922176453</v>
      </c>
      <c r="V210" s="27">
        <f t="shared" si="27"/>
        <v>0</v>
      </c>
    </row>
    <row r="211" spans="1:22" s="8" customFormat="1" x14ac:dyDescent="0.25">
      <c r="A211" s="31" t="s">
        <v>3619</v>
      </c>
      <c r="B211" s="31" t="s">
        <v>2058</v>
      </c>
      <c r="C211" s="31" t="s">
        <v>1987</v>
      </c>
      <c r="D211" s="31" t="s">
        <v>1946</v>
      </c>
      <c r="E211" s="31" t="s">
        <v>2605</v>
      </c>
      <c r="F211" s="31" t="s">
        <v>2607</v>
      </c>
      <c r="H211" s="21">
        <f t="shared" si="21"/>
        <v>0.99888114886707258</v>
      </c>
      <c r="I211" s="21">
        <f t="shared" si="22"/>
        <v>2.6743341015351634</v>
      </c>
      <c r="J211" s="8">
        <v>14731663</v>
      </c>
      <c r="K211" s="8">
        <v>5508535</v>
      </c>
      <c r="L211" s="8">
        <v>9239629</v>
      </c>
      <c r="M211" s="27">
        <f t="shared" si="23"/>
        <v>149.01994134132607</v>
      </c>
      <c r="N211" s="8">
        <v>14731663</v>
      </c>
      <c r="O211" s="34">
        <v>98856991</v>
      </c>
      <c r="P211" s="8">
        <v>2146</v>
      </c>
      <c r="Q211" s="21">
        <f t="shared" si="24"/>
        <v>0.99664427091282681</v>
      </c>
      <c r="R211" s="8">
        <v>959897</v>
      </c>
      <c r="S211" s="8">
        <v>963129</v>
      </c>
      <c r="T211" s="27">
        <f t="shared" si="25"/>
        <v>149.18685922779099</v>
      </c>
      <c r="U211" s="27">
        <f t="shared" si="26"/>
        <v>55.722260451969454</v>
      </c>
      <c r="V211" s="27">
        <f t="shared" si="27"/>
        <v>93.464598775821528</v>
      </c>
    </row>
    <row r="212" spans="1:22" s="8" customFormat="1" x14ac:dyDescent="0.25">
      <c r="A212" s="31" t="s">
        <v>3619</v>
      </c>
      <c r="B212" s="31" t="s">
        <v>2058</v>
      </c>
      <c r="C212" s="31" t="s">
        <v>1987</v>
      </c>
      <c r="D212" s="31" t="s">
        <v>1946</v>
      </c>
      <c r="E212" s="31" t="s">
        <v>1568</v>
      </c>
      <c r="F212" s="31" t="s">
        <v>2609</v>
      </c>
      <c r="H212" s="21">
        <f t="shared" si="21"/>
        <v>1.1482252574424272</v>
      </c>
      <c r="I212" s="21">
        <f t="shared" si="22"/>
        <v>2.7463198742954589</v>
      </c>
      <c r="J212" s="8">
        <v>27010402</v>
      </c>
      <c r="K212" s="8">
        <v>9835126</v>
      </c>
      <c r="L212" s="8">
        <v>13688483</v>
      </c>
      <c r="M212" s="27">
        <f t="shared" si="23"/>
        <v>179.88148324240785</v>
      </c>
      <c r="N212" s="8">
        <v>27010402</v>
      </c>
      <c r="O212" s="34">
        <v>150156656</v>
      </c>
      <c r="P212" s="8">
        <v>2530</v>
      </c>
      <c r="Q212" s="21">
        <f t="shared" si="24"/>
        <v>0.99436406941136446</v>
      </c>
      <c r="R212" s="8">
        <v>1461218</v>
      </c>
      <c r="S212" s="8">
        <v>1469500</v>
      </c>
      <c r="T212" s="27">
        <f t="shared" si="25"/>
        <v>156.66044800571478</v>
      </c>
      <c r="U212" s="27">
        <f t="shared" si="26"/>
        <v>65.499101152066146</v>
      </c>
      <c r="V212" s="27">
        <f t="shared" si="27"/>
        <v>91.161346853648638</v>
      </c>
    </row>
    <row r="213" spans="1:22" s="8" customFormat="1" x14ac:dyDescent="0.25">
      <c r="A213" s="31" t="s">
        <v>3619</v>
      </c>
      <c r="B213" s="31" t="s">
        <v>2058</v>
      </c>
      <c r="C213" s="31" t="s">
        <v>1987</v>
      </c>
      <c r="D213" s="31" t="s">
        <v>1946</v>
      </c>
      <c r="E213" s="31" t="s">
        <v>2608</v>
      </c>
      <c r="F213" s="31" t="s">
        <v>63</v>
      </c>
      <c r="H213" s="21">
        <f t="shared" si="21"/>
        <v>1.2135275174366087</v>
      </c>
      <c r="I213" s="21">
        <f t="shared" si="22"/>
        <v>2.7870496051332676</v>
      </c>
      <c r="J213" s="8">
        <v>1084140</v>
      </c>
      <c r="K213" s="8">
        <v>388992</v>
      </c>
      <c r="L213" s="8">
        <v>504387</v>
      </c>
      <c r="M213" s="27">
        <f t="shared" si="23"/>
        <v>228.58219958341846</v>
      </c>
      <c r="N213" s="8">
        <v>1084140</v>
      </c>
      <c r="O213" s="34">
        <v>4742889</v>
      </c>
      <c r="P213" s="8">
        <v>3927</v>
      </c>
      <c r="Q213" s="21">
        <f t="shared" si="24"/>
        <v>0.7075103207367418</v>
      </c>
      <c r="R213" s="8">
        <v>44559</v>
      </c>
      <c r="S213" s="8">
        <v>62980</v>
      </c>
      <c r="T213" s="27">
        <f t="shared" si="25"/>
        <v>188.36177696758241</v>
      </c>
      <c r="U213" s="27">
        <f t="shared" si="26"/>
        <v>82.015834652676887</v>
      </c>
      <c r="V213" s="27">
        <f t="shared" si="27"/>
        <v>106.34594231490554</v>
      </c>
    </row>
    <row r="214" spans="1:22" s="8" customFormat="1" x14ac:dyDescent="0.25">
      <c r="A214" s="31" t="s">
        <v>3619</v>
      </c>
      <c r="B214" s="31" t="s">
        <v>2058</v>
      </c>
      <c r="C214" s="31" t="s">
        <v>1987</v>
      </c>
      <c r="D214" s="31" t="s">
        <v>1946</v>
      </c>
      <c r="E214" s="31" t="s">
        <v>2612</v>
      </c>
      <c r="F214" s="31" t="s">
        <v>2613</v>
      </c>
      <c r="H214" s="21">
        <f t="shared" si="21"/>
        <v>1.1165279696046511</v>
      </c>
      <c r="I214" s="21">
        <f t="shared" si="22"/>
        <v>2.8910564487236177</v>
      </c>
      <c r="J214" s="8">
        <v>895710</v>
      </c>
      <c r="K214" s="8">
        <v>309821</v>
      </c>
      <c r="L214" s="8">
        <v>492407</v>
      </c>
      <c r="M214" s="27">
        <f t="shared" si="23"/>
        <v>197.12856195252152</v>
      </c>
      <c r="N214" s="8">
        <v>895710</v>
      </c>
      <c r="O214" s="34">
        <v>4543786</v>
      </c>
      <c r="P214" s="8">
        <v>2949</v>
      </c>
      <c r="Q214" s="21">
        <f t="shared" si="24"/>
        <v>0.86035429225743443</v>
      </c>
      <c r="R214" s="8">
        <v>51093</v>
      </c>
      <c r="S214" s="8">
        <v>59386</v>
      </c>
      <c r="T214" s="27">
        <f t="shared" si="25"/>
        <v>176.55496979831358</v>
      </c>
      <c r="U214" s="27">
        <f t="shared" si="26"/>
        <v>68.185649588250854</v>
      </c>
      <c r="V214" s="27">
        <f t="shared" si="27"/>
        <v>108.36932021006271</v>
      </c>
    </row>
    <row r="215" spans="1:22" s="8" customFormat="1" x14ac:dyDescent="0.25">
      <c r="A215" s="31" t="s">
        <v>3619</v>
      </c>
      <c r="B215" s="31" t="s">
        <v>2058</v>
      </c>
      <c r="C215" s="31" t="s">
        <v>1987</v>
      </c>
      <c r="D215" s="31" t="s">
        <v>1946</v>
      </c>
      <c r="E215" s="31" t="s">
        <v>640</v>
      </c>
      <c r="F215" s="31" t="s">
        <v>716</v>
      </c>
      <c r="H215" s="21">
        <f t="shared" si="21"/>
        <v>0.50425175469241279</v>
      </c>
      <c r="I215" s="21">
        <f t="shared" si="22"/>
        <v>1.2512091570869903</v>
      </c>
      <c r="J215" s="8">
        <v>127019</v>
      </c>
      <c r="K215" s="8">
        <v>101517</v>
      </c>
      <c r="L215" s="8">
        <v>150379</v>
      </c>
      <c r="M215" s="27">
        <f t="shared" si="23"/>
        <v>172.96133598773383</v>
      </c>
      <c r="N215" s="8">
        <v>127019</v>
      </c>
      <c r="O215" s="34">
        <v>734378</v>
      </c>
      <c r="P215" s="8">
        <v>3150</v>
      </c>
      <c r="Q215" s="21">
        <f t="shared" si="24"/>
        <v>0.72270875763747455</v>
      </c>
      <c r="R215" s="8">
        <v>7097</v>
      </c>
      <c r="S215" s="8">
        <v>9820</v>
      </c>
      <c r="T215" s="27">
        <f t="shared" si="25"/>
        <v>343.00591793327141</v>
      </c>
      <c r="U215" s="27">
        <f t="shared" si="26"/>
        <v>138.23535018750562</v>
      </c>
      <c r="V215" s="27">
        <f t="shared" si="27"/>
        <v>204.77056774576582</v>
      </c>
    </row>
    <row r="216" spans="1:22" s="8" customFormat="1" x14ac:dyDescent="0.25">
      <c r="A216" s="31" t="s">
        <v>3619</v>
      </c>
      <c r="B216" s="31" t="s">
        <v>2058</v>
      </c>
      <c r="C216" s="31" t="s">
        <v>1987</v>
      </c>
      <c r="D216" s="31" t="s">
        <v>1946</v>
      </c>
      <c r="E216" s="31" t="s">
        <v>2617</v>
      </c>
      <c r="F216" s="31" t="s">
        <v>2112</v>
      </c>
      <c r="H216" s="21">
        <f t="shared" si="21"/>
        <v>1.0467660452540202</v>
      </c>
      <c r="I216" s="21">
        <f t="shared" si="22"/>
        <v>1.7984504811047326</v>
      </c>
      <c r="J216" s="8">
        <v>1412280</v>
      </c>
      <c r="K216" s="8">
        <v>785276</v>
      </c>
      <c r="L216" s="8">
        <v>563908</v>
      </c>
      <c r="M216" s="27">
        <f t="shared" si="23"/>
        <v>178.9721532975291</v>
      </c>
      <c r="N216" s="8">
        <v>1412280</v>
      </c>
      <c r="O216" s="34">
        <v>7891060</v>
      </c>
      <c r="P216" s="8">
        <v>3220</v>
      </c>
      <c r="Q216" s="21">
        <f t="shared" si="24"/>
        <v>0.97990580847723707</v>
      </c>
      <c r="R216" s="8">
        <v>87388</v>
      </c>
      <c r="S216" s="8">
        <v>89180</v>
      </c>
      <c r="T216" s="27">
        <f t="shared" si="25"/>
        <v>170.97626934784427</v>
      </c>
      <c r="U216" s="27">
        <f t="shared" si="26"/>
        <v>99.514640618624114</v>
      </c>
      <c r="V216" s="27">
        <f t="shared" si="27"/>
        <v>71.461628729220152</v>
      </c>
    </row>
    <row r="217" spans="1:22" s="8" customFormat="1" x14ac:dyDescent="0.25">
      <c r="A217" s="31" t="s">
        <v>3619</v>
      </c>
      <c r="B217" s="31" t="s">
        <v>2058</v>
      </c>
      <c r="C217" s="31" t="s">
        <v>1987</v>
      </c>
      <c r="D217" s="31" t="s">
        <v>1946</v>
      </c>
      <c r="E217" s="31" t="s">
        <v>2619</v>
      </c>
      <c r="F217" s="31" t="s">
        <v>2620</v>
      </c>
      <c r="H217" s="21">
        <f t="shared" si="21"/>
        <v>1.246493912578001</v>
      </c>
      <c r="I217" s="21">
        <f t="shared" si="22"/>
        <v>2.2496738661969182</v>
      </c>
      <c r="J217" s="8">
        <v>1555501</v>
      </c>
      <c r="K217" s="8">
        <v>691434</v>
      </c>
      <c r="L217" s="8">
        <v>556467</v>
      </c>
      <c r="M217" s="27">
        <f t="shared" si="23"/>
        <v>168.0301350051862</v>
      </c>
      <c r="N217" s="8">
        <v>1555501</v>
      </c>
      <c r="O217" s="34">
        <v>9257274</v>
      </c>
      <c r="P217" s="8">
        <v>3020</v>
      </c>
      <c r="Q217" s="21">
        <f t="shared" si="24"/>
        <v>0.98995190886864937</v>
      </c>
      <c r="R217" s="8">
        <v>110541</v>
      </c>
      <c r="S217" s="8">
        <v>111663</v>
      </c>
      <c r="T217" s="27">
        <f t="shared" si="25"/>
        <v>134.80221067238585</v>
      </c>
      <c r="U217" s="27">
        <f t="shared" si="26"/>
        <v>74.690886323554864</v>
      </c>
      <c r="V217" s="27">
        <f t="shared" si="27"/>
        <v>60.111324348830983</v>
      </c>
    </row>
    <row r="218" spans="1:22" s="8" customFormat="1" x14ac:dyDescent="0.25">
      <c r="A218" s="31" t="s">
        <v>3619</v>
      </c>
      <c r="B218" s="31" t="s">
        <v>2058</v>
      </c>
      <c r="C218" s="31" t="s">
        <v>1987</v>
      </c>
      <c r="D218" s="31" t="s">
        <v>1946</v>
      </c>
      <c r="E218" s="31" t="s">
        <v>2445</v>
      </c>
      <c r="F218" s="31" t="s">
        <v>2621</v>
      </c>
      <c r="H218" s="21">
        <f t="shared" si="21"/>
        <v>1.2011887018643266</v>
      </c>
      <c r="I218" s="21">
        <f t="shared" si="22"/>
        <v>2.2582057983384369</v>
      </c>
      <c r="J218" s="8">
        <v>1449872</v>
      </c>
      <c r="K218" s="8">
        <v>642046</v>
      </c>
      <c r="L218" s="8">
        <v>564985</v>
      </c>
      <c r="M218" s="27">
        <f t="shared" si="23"/>
        <v>162.74305295206042</v>
      </c>
      <c r="N218" s="8">
        <v>1449872</v>
      </c>
      <c r="O218" s="34">
        <v>8908964</v>
      </c>
      <c r="P218" s="8">
        <v>2819</v>
      </c>
      <c r="Q218" s="21">
        <f t="shared" si="24"/>
        <v>0.99532049521368038</v>
      </c>
      <c r="R218" s="8">
        <v>97841</v>
      </c>
      <c r="S218" s="8">
        <v>98301</v>
      </c>
      <c r="T218" s="27">
        <f t="shared" si="25"/>
        <v>135.48500139859135</v>
      </c>
      <c r="U218" s="27">
        <f t="shared" si="26"/>
        <v>72.067414348065611</v>
      </c>
      <c r="V218" s="27">
        <f t="shared" si="27"/>
        <v>63.417587050525739</v>
      </c>
    </row>
    <row r="219" spans="1:22" s="8" customFormat="1" x14ac:dyDescent="0.25">
      <c r="A219" s="31" t="s">
        <v>3619</v>
      </c>
      <c r="B219" s="31" t="s">
        <v>2058</v>
      </c>
      <c r="C219" s="31" t="s">
        <v>1987</v>
      </c>
      <c r="D219" s="31" t="s">
        <v>1946</v>
      </c>
      <c r="E219" s="31" t="s">
        <v>329</v>
      </c>
      <c r="F219" s="31" t="s">
        <v>1270</v>
      </c>
      <c r="H219" s="21">
        <f t="shared" si="21"/>
        <v>1.0193122313816405</v>
      </c>
      <c r="I219" s="21">
        <f t="shared" si="22"/>
        <v>2.1796459348977071</v>
      </c>
      <c r="J219" s="8">
        <v>1351132</v>
      </c>
      <c r="K219" s="8">
        <v>619886</v>
      </c>
      <c r="L219" s="8">
        <v>705647</v>
      </c>
      <c r="M219" s="27">
        <f t="shared" si="23"/>
        <v>161.68743546896263</v>
      </c>
      <c r="N219" s="8">
        <v>1351132</v>
      </c>
      <c r="O219" s="34">
        <v>8356444</v>
      </c>
      <c r="P219" s="8">
        <v>2980</v>
      </c>
      <c r="Q219" s="21">
        <f t="shared" si="24"/>
        <v>0.99818778244213524</v>
      </c>
      <c r="R219" s="8">
        <v>87028</v>
      </c>
      <c r="S219" s="8">
        <v>87186</v>
      </c>
      <c r="T219" s="27">
        <f t="shared" si="25"/>
        <v>158.62405109158871</v>
      </c>
      <c r="U219" s="27">
        <f t="shared" si="26"/>
        <v>74.180596435517302</v>
      </c>
      <c r="V219" s="27">
        <f t="shared" si="27"/>
        <v>84.44345465607141</v>
      </c>
    </row>
    <row r="220" spans="1:22" s="8" customFormat="1" x14ac:dyDescent="0.25">
      <c r="A220" s="31" t="s">
        <v>3619</v>
      </c>
      <c r="B220" s="31" t="s">
        <v>2058</v>
      </c>
      <c r="C220" s="31" t="s">
        <v>1987</v>
      </c>
      <c r="D220" s="31" t="s">
        <v>1946</v>
      </c>
      <c r="E220" s="31" t="s">
        <v>2164</v>
      </c>
      <c r="F220" s="31" t="s">
        <v>2623</v>
      </c>
      <c r="H220" s="21">
        <f t="shared" si="21"/>
        <v>1.3828078430992454</v>
      </c>
      <c r="I220" s="21">
        <f t="shared" si="22"/>
        <v>2.3489511194713306</v>
      </c>
      <c r="J220" s="8">
        <v>1141353</v>
      </c>
      <c r="K220" s="8">
        <v>485899</v>
      </c>
      <c r="L220" s="8">
        <v>339489</v>
      </c>
      <c r="M220" s="27">
        <f t="shared" si="23"/>
        <v>184.73532022889736</v>
      </c>
      <c r="N220" s="8">
        <v>1141353</v>
      </c>
      <c r="O220" s="34">
        <v>6178315</v>
      </c>
      <c r="P220" s="8">
        <v>3255</v>
      </c>
      <c r="Q220" s="21">
        <f t="shared" si="24"/>
        <v>0.97361041918724645</v>
      </c>
      <c r="R220" s="8">
        <v>68401</v>
      </c>
      <c r="S220" s="8">
        <v>70255</v>
      </c>
      <c r="T220" s="27">
        <f t="shared" si="25"/>
        <v>133.59435380034847</v>
      </c>
      <c r="U220" s="27">
        <f t="shared" si="26"/>
        <v>78.645876747948265</v>
      </c>
      <c r="V220" s="27">
        <f t="shared" si="27"/>
        <v>54.948477052400207</v>
      </c>
    </row>
    <row r="221" spans="1:22" s="8" customFormat="1" x14ac:dyDescent="0.25">
      <c r="A221" s="31" t="s">
        <v>3619</v>
      </c>
      <c r="B221" s="31" t="s">
        <v>2058</v>
      </c>
      <c r="C221" s="31" t="s">
        <v>1987</v>
      </c>
      <c r="D221" s="31" t="s">
        <v>1946</v>
      </c>
      <c r="E221" s="31" t="s">
        <v>2628</v>
      </c>
      <c r="F221" s="31" t="s">
        <v>2629</v>
      </c>
      <c r="H221" s="21">
        <f t="shared" si="21"/>
        <v>2.0503135475338063</v>
      </c>
      <c r="I221" s="21">
        <f t="shared" si="22"/>
        <v>2.8075953873104198</v>
      </c>
      <c r="J221" s="8">
        <v>899124</v>
      </c>
      <c r="K221" s="8">
        <v>320247</v>
      </c>
      <c r="L221" s="8">
        <v>118283</v>
      </c>
      <c r="M221" s="27">
        <f t="shared" si="23"/>
        <v>181.03239469203268</v>
      </c>
      <c r="N221" s="8">
        <v>899124</v>
      </c>
      <c r="O221" s="34">
        <v>4966647</v>
      </c>
      <c r="P221" s="8">
        <v>3480</v>
      </c>
      <c r="Q221" s="21">
        <f t="shared" si="24"/>
        <v>0.94191031881628573</v>
      </c>
      <c r="R221" s="8">
        <v>58438</v>
      </c>
      <c r="S221" s="8">
        <v>62042</v>
      </c>
      <c r="T221" s="27">
        <f t="shared" si="25"/>
        <v>88.294980496902639</v>
      </c>
      <c r="U221" s="27">
        <f t="shared" si="26"/>
        <v>64.479517066544091</v>
      </c>
      <c r="V221" s="27">
        <f t="shared" si="27"/>
        <v>23.815463430358548</v>
      </c>
    </row>
    <row r="222" spans="1:22" s="8" customFormat="1" x14ac:dyDescent="0.25">
      <c r="A222" s="31" t="s">
        <v>3619</v>
      </c>
      <c r="B222" s="31" t="s">
        <v>2058</v>
      </c>
      <c r="C222" s="31" t="s">
        <v>1987</v>
      </c>
      <c r="D222" s="31" t="s">
        <v>1946</v>
      </c>
      <c r="E222" s="31" t="s">
        <v>3310</v>
      </c>
      <c r="F222" s="31" t="s">
        <v>3037</v>
      </c>
      <c r="H222" s="21">
        <f t="shared" si="21"/>
        <v>1.1673593660924426</v>
      </c>
      <c r="I222" s="21">
        <f t="shared" si="22"/>
        <v>2.1871962335194097</v>
      </c>
      <c r="J222" s="8">
        <v>733076</v>
      </c>
      <c r="K222" s="8">
        <v>335167</v>
      </c>
      <c r="L222" s="8">
        <v>292811</v>
      </c>
      <c r="M222" s="27">
        <f t="shared" si="23"/>
        <v>177.96886474676054</v>
      </c>
      <c r="N222" s="8">
        <v>733076</v>
      </c>
      <c r="O222" s="34">
        <v>4119125</v>
      </c>
      <c r="P222" s="8">
        <v>3250</v>
      </c>
      <c r="Q222" s="21">
        <f t="shared" si="24"/>
        <v>0.94680266936982593</v>
      </c>
      <c r="R222" s="8">
        <v>44833</v>
      </c>
      <c r="S222" s="8">
        <v>47352</v>
      </c>
      <c r="T222" s="27">
        <f t="shared" si="25"/>
        <v>152.45422268078778</v>
      </c>
      <c r="U222" s="27">
        <f t="shared" si="26"/>
        <v>81.368494522501749</v>
      </c>
      <c r="V222" s="27">
        <f t="shared" si="27"/>
        <v>71.085728158286045</v>
      </c>
    </row>
    <row r="223" spans="1:22" s="8" customFormat="1" x14ac:dyDescent="0.25">
      <c r="A223" s="31" t="s">
        <v>3619</v>
      </c>
      <c r="B223" s="31" t="s">
        <v>2058</v>
      </c>
      <c r="C223" s="31" t="s">
        <v>1987</v>
      </c>
      <c r="D223" s="31" t="s">
        <v>1946</v>
      </c>
      <c r="E223" s="31" t="s">
        <v>538</v>
      </c>
      <c r="F223" s="31" t="s">
        <v>29</v>
      </c>
      <c r="H223" s="21">
        <f t="shared" si="21"/>
        <v>0.96279870382548205</v>
      </c>
      <c r="I223" s="21">
        <f t="shared" si="22"/>
        <v>1.6096040816210582</v>
      </c>
      <c r="J223" s="8">
        <v>566608</v>
      </c>
      <c r="K223" s="8">
        <v>352017</v>
      </c>
      <c r="L223" s="8">
        <v>236484</v>
      </c>
      <c r="M223" s="27">
        <f t="shared" si="23"/>
        <v>158.90886735980544</v>
      </c>
      <c r="N223" s="8">
        <v>566608</v>
      </c>
      <c r="O223" s="34">
        <v>3565616</v>
      </c>
      <c r="P223" s="8">
        <v>2541</v>
      </c>
      <c r="Q223" s="21">
        <f t="shared" si="24"/>
        <v>0.95121252204585538</v>
      </c>
      <c r="R223" s="8">
        <v>43147</v>
      </c>
      <c r="S223" s="8">
        <v>45360</v>
      </c>
      <c r="T223" s="27">
        <f t="shared" si="25"/>
        <v>165.04890038635679</v>
      </c>
      <c r="U223" s="27">
        <f t="shared" si="26"/>
        <v>98.725437624242204</v>
      </c>
      <c r="V223" s="27">
        <f t="shared" si="27"/>
        <v>66.323462762114602</v>
      </c>
    </row>
    <row r="224" spans="1:22" s="8" customFormat="1" x14ac:dyDescent="0.25">
      <c r="A224" s="31" t="s">
        <v>3619</v>
      </c>
      <c r="B224" s="31" t="s">
        <v>2058</v>
      </c>
      <c r="C224" s="31" t="s">
        <v>1987</v>
      </c>
      <c r="D224" s="31" t="s">
        <v>1946</v>
      </c>
      <c r="E224" s="31" t="s">
        <v>2636</v>
      </c>
      <c r="F224" s="31" t="s">
        <v>2105</v>
      </c>
      <c r="H224" s="21">
        <f t="shared" si="21"/>
        <v>0.85765144782974567</v>
      </c>
      <c r="I224" s="21">
        <f t="shared" si="22"/>
        <v>1.2200183010041887</v>
      </c>
      <c r="J224" s="8">
        <v>618642</v>
      </c>
      <c r="K224" s="8">
        <v>507076</v>
      </c>
      <c r="L224" s="8">
        <v>214245</v>
      </c>
      <c r="M224" s="27">
        <f t="shared" si="23"/>
        <v>161.03100742707048</v>
      </c>
      <c r="N224" s="8">
        <v>618642</v>
      </c>
      <c r="O224" s="34">
        <v>3841757</v>
      </c>
      <c r="P224" s="8">
        <v>2620</v>
      </c>
      <c r="Q224" s="21">
        <f t="shared" si="24"/>
        <v>0.9395528001276412</v>
      </c>
      <c r="R224" s="8">
        <v>41221</v>
      </c>
      <c r="S224" s="8">
        <v>43873</v>
      </c>
      <c r="T224" s="27">
        <f t="shared" si="25"/>
        <v>187.75810130625129</v>
      </c>
      <c r="U224" s="27">
        <f t="shared" si="26"/>
        <v>131.99064907020409</v>
      </c>
      <c r="V224" s="27">
        <f t="shared" si="27"/>
        <v>55.767452236047205</v>
      </c>
    </row>
    <row r="225" spans="1:22" s="8" customFormat="1" x14ac:dyDescent="0.25">
      <c r="A225" s="31" t="s">
        <v>3619</v>
      </c>
      <c r="B225" s="31" t="s">
        <v>2058</v>
      </c>
      <c r="C225" s="31" t="s">
        <v>1987</v>
      </c>
      <c r="D225" s="31" t="s">
        <v>1946</v>
      </c>
      <c r="E225" s="31" t="s">
        <v>2638</v>
      </c>
      <c r="F225" s="31" t="s">
        <v>833</v>
      </c>
      <c r="H225" s="21">
        <f t="shared" si="21"/>
        <v>0.94562790850985412</v>
      </c>
      <c r="I225" s="21">
        <f t="shared" si="22"/>
        <v>1.5244826186933587</v>
      </c>
      <c r="J225" s="8">
        <v>315574</v>
      </c>
      <c r="K225" s="8">
        <v>207004</v>
      </c>
      <c r="L225" s="8">
        <v>126715</v>
      </c>
      <c r="M225" s="27">
        <f t="shared" si="23"/>
        <v>207.08857769086399</v>
      </c>
      <c r="N225" s="8">
        <v>315574</v>
      </c>
      <c r="O225" s="34">
        <v>1523860</v>
      </c>
      <c r="P225" s="8">
        <v>3040</v>
      </c>
      <c r="Q225" s="21">
        <f t="shared" si="24"/>
        <v>0.99009698128670942</v>
      </c>
      <c r="R225" s="8">
        <v>14497</v>
      </c>
      <c r="S225" s="8">
        <v>14642</v>
      </c>
      <c r="T225" s="27">
        <f t="shared" si="25"/>
        <v>218.99583951281613</v>
      </c>
      <c r="U225" s="27">
        <f t="shared" si="26"/>
        <v>135.84187523788273</v>
      </c>
      <c r="V225" s="27">
        <f t="shared" si="27"/>
        <v>83.153964274933386</v>
      </c>
    </row>
    <row r="226" spans="1:22" s="8" customFormat="1" x14ac:dyDescent="0.25">
      <c r="A226" s="31" t="s">
        <v>3619</v>
      </c>
      <c r="B226" s="31" t="s">
        <v>2058</v>
      </c>
      <c r="C226" s="31" t="s">
        <v>1987</v>
      </c>
      <c r="D226" s="31" t="s">
        <v>1946</v>
      </c>
      <c r="E226" s="31" t="s">
        <v>2386</v>
      </c>
      <c r="F226" s="31" t="s">
        <v>1242</v>
      </c>
      <c r="H226" s="21">
        <f t="shared" si="21"/>
        <v>1.0305924189850044</v>
      </c>
      <c r="I226" s="21">
        <f t="shared" si="22"/>
        <v>2.0460308987632438</v>
      </c>
      <c r="J226" s="8">
        <v>406309</v>
      </c>
      <c r="K226" s="8">
        <v>198584</v>
      </c>
      <c r="L226" s="8">
        <v>195664</v>
      </c>
      <c r="M226" s="27">
        <f t="shared" si="23"/>
        <v>157.53381105511585</v>
      </c>
      <c r="N226" s="8">
        <v>406309</v>
      </c>
      <c r="O226" s="34">
        <v>2579186</v>
      </c>
      <c r="P226" s="8">
        <v>3010</v>
      </c>
      <c r="Q226" s="21">
        <f t="shared" si="24"/>
        <v>0.92993269571377968</v>
      </c>
      <c r="R226" s="8">
        <v>26252</v>
      </c>
      <c r="S226" s="8">
        <v>28230</v>
      </c>
      <c r="T226" s="27">
        <f t="shared" si="25"/>
        <v>152.85752946859978</v>
      </c>
      <c r="U226" s="27">
        <f t="shared" si="26"/>
        <v>76.99483480446932</v>
      </c>
      <c r="V226" s="27">
        <f t="shared" si="27"/>
        <v>75.862694664130473</v>
      </c>
    </row>
    <row r="227" spans="1:22" s="8" customFormat="1" x14ac:dyDescent="0.25">
      <c r="A227" s="31" t="s">
        <v>3619</v>
      </c>
      <c r="B227" s="31" t="s">
        <v>2058</v>
      </c>
      <c r="C227" s="31" t="s">
        <v>1987</v>
      </c>
      <c r="D227" s="31" t="s">
        <v>1946</v>
      </c>
      <c r="E227" s="31" t="s">
        <v>2370</v>
      </c>
      <c r="F227" s="31" t="s">
        <v>518</v>
      </c>
      <c r="H227" s="21">
        <f t="shared" si="21"/>
        <v>0.48163029092685794</v>
      </c>
      <c r="I227" s="21">
        <f t="shared" si="22"/>
        <v>1.1442675051560334</v>
      </c>
      <c r="J227" s="8">
        <v>203064</v>
      </c>
      <c r="K227" s="8">
        <v>177462</v>
      </c>
      <c r="L227" s="8">
        <v>244156</v>
      </c>
      <c r="M227" s="27">
        <f t="shared" si="23"/>
        <v>191.08075275262465</v>
      </c>
      <c r="N227" s="8">
        <v>203064</v>
      </c>
      <c r="O227" s="34">
        <v>1062713</v>
      </c>
      <c r="P227" s="8">
        <v>3360</v>
      </c>
      <c r="Q227" s="21">
        <f t="shared" si="24"/>
        <v>0.78398485936174378</v>
      </c>
      <c r="R227" s="8">
        <v>12013</v>
      </c>
      <c r="S227" s="8">
        <v>15323</v>
      </c>
      <c r="T227" s="27">
        <f t="shared" si="25"/>
        <v>396.73740699511535</v>
      </c>
      <c r="U227" s="27">
        <f t="shared" si="26"/>
        <v>166.98958232373181</v>
      </c>
      <c r="V227" s="27">
        <f t="shared" si="27"/>
        <v>229.74782467138351</v>
      </c>
    </row>
    <row r="228" spans="1:22" s="8" customFormat="1" x14ac:dyDescent="0.25">
      <c r="A228" s="31" t="s">
        <v>3619</v>
      </c>
      <c r="B228" s="31" t="s">
        <v>2058</v>
      </c>
      <c r="C228" s="31" t="s">
        <v>1987</v>
      </c>
      <c r="D228" s="31" t="s">
        <v>1946</v>
      </c>
      <c r="E228" s="31" t="s">
        <v>2640</v>
      </c>
      <c r="F228" s="31" t="s">
        <v>952</v>
      </c>
      <c r="H228" s="21">
        <f t="shared" si="21"/>
        <v>0.92951623691498775</v>
      </c>
      <c r="I228" s="21">
        <f t="shared" si="22"/>
        <v>2.5616357383066064</v>
      </c>
      <c r="J228" s="8">
        <v>2816872</v>
      </c>
      <c r="K228" s="8">
        <v>1099638</v>
      </c>
      <c r="L228" s="8">
        <v>1930833</v>
      </c>
      <c r="M228" s="27">
        <f t="shared" si="23"/>
        <v>181.09458877381113</v>
      </c>
      <c r="N228" s="8">
        <v>2816872</v>
      </c>
      <c r="O228" s="34">
        <v>15554700</v>
      </c>
      <c r="P228" s="8">
        <v>3024</v>
      </c>
      <c r="Q228" s="21">
        <f t="shared" si="24"/>
        <v>0.91222649562627522</v>
      </c>
      <c r="R228" s="8">
        <v>155593</v>
      </c>
      <c r="S228" s="8">
        <v>170564</v>
      </c>
      <c r="T228" s="27">
        <f t="shared" si="25"/>
        <v>194.8267083261008</v>
      </c>
      <c r="U228" s="27">
        <f t="shared" si="26"/>
        <v>70.694902505352076</v>
      </c>
      <c r="V228" s="27">
        <f t="shared" si="27"/>
        <v>124.13180582074871</v>
      </c>
    </row>
    <row r="229" spans="1:22" s="8" customFormat="1" x14ac:dyDescent="0.25">
      <c r="A229" s="31" t="s">
        <v>3619</v>
      </c>
      <c r="B229" s="31" t="s">
        <v>2058</v>
      </c>
      <c r="C229" s="31" t="s">
        <v>1987</v>
      </c>
      <c r="D229" s="31" t="s">
        <v>1946</v>
      </c>
      <c r="E229" s="31" t="s">
        <v>2641</v>
      </c>
      <c r="F229" s="31" t="s">
        <v>2530</v>
      </c>
      <c r="H229" s="21">
        <f t="shared" si="21"/>
        <v>1.0159022897655736</v>
      </c>
      <c r="I229" s="21">
        <f t="shared" si="22"/>
        <v>3.0223818093468351</v>
      </c>
      <c r="J229" s="8">
        <v>1237753</v>
      </c>
      <c r="K229" s="8">
        <v>409529</v>
      </c>
      <c r="L229" s="8">
        <v>808849</v>
      </c>
      <c r="M229" s="27">
        <f t="shared" si="23"/>
        <v>154.91107919100256</v>
      </c>
      <c r="N229" s="8">
        <v>1237753</v>
      </c>
      <c r="O229" s="34">
        <v>7990087</v>
      </c>
      <c r="P229" s="8">
        <v>2362</v>
      </c>
      <c r="Q229" s="21">
        <f t="shared" si="24"/>
        <v>0.88526432553930579</v>
      </c>
      <c r="R229" s="8">
        <v>60653</v>
      </c>
      <c r="S229" s="8">
        <v>68514</v>
      </c>
      <c r="T229" s="27">
        <f t="shared" si="25"/>
        <v>152.48619946190823</v>
      </c>
      <c r="U229" s="27">
        <f t="shared" si="26"/>
        <v>51.254635900710468</v>
      </c>
      <c r="V229" s="27">
        <f t="shared" si="27"/>
        <v>101.23156356119777</v>
      </c>
    </row>
    <row r="230" spans="1:22" s="8" customFormat="1" x14ac:dyDescent="0.25">
      <c r="A230" s="31" t="s">
        <v>3619</v>
      </c>
      <c r="B230" s="31" t="s">
        <v>2058</v>
      </c>
      <c r="C230" s="31" t="s">
        <v>1987</v>
      </c>
      <c r="D230" s="31" t="s">
        <v>1946</v>
      </c>
      <c r="E230" s="31" t="s">
        <v>786</v>
      </c>
      <c r="F230" s="31" t="s">
        <v>304</v>
      </c>
      <c r="H230" s="21">
        <f t="shared" si="21"/>
        <v>0.85828660335159312</v>
      </c>
      <c r="I230" s="21">
        <f t="shared" si="22"/>
        <v>1.0332730654665123</v>
      </c>
      <c r="J230" s="8">
        <v>79437</v>
      </c>
      <c r="K230" s="8">
        <v>76879</v>
      </c>
      <c r="L230" s="8">
        <v>15674</v>
      </c>
      <c r="M230" s="27">
        <f t="shared" si="23"/>
        <v>178.77164120994985</v>
      </c>
      <c r="N230" s="8">
        <v>79437</v>
      </c>
      <c r="O230" s="34">
        <v>444349</v>
      </c>
      <c r="P230" s="8">
        <v>3360</v>
      </c>
      <c r="Q230" s="21">
        <f t="shared" si="24"/>
        <v>0.66812632696390661</v>
      </c>
      <c r="R230" s="8">
        <v>5035</v>
      </c>
      <c r="S230" s="8">
        <v>7536</v>
      </c>
      <c r="T230" s="27">
        <f t="shared" si="25"/>
        <v>208.28898005846756</v>
      </c>
      <c r="U230" s="27">
        <f t="shared" si="26"/>
        <v>173.0149049508382</v>
      </c>
      <c r="V230" s="27">
        <f t="shared" si="27"/>
        <v>35.274075107629365</v>
      </c>
    </row>
    <row r="231" spans="1:22" s="8" customFormat="1" x14ac:dyDescent="0.25">
      <c r="A231" s="31" t="s">
        <v>3619</v>
      </c>
      <c r="B231" s="31" t="s">
        <v>2058</v>
      </c>
      <c r="C231" s="31" t="s">
        <v>1987</v>
      </c>
      <c r="D231" s="31" t="s">
        <v>1946</v>
      </c>
      <c r="E231" s="31" t="s">
        <v>2076</v>
      </c>
      <c r="F231" s="31" t="s">
        <v>2645</v>
      </c>
      <c r="H231" s="21">
        <f t="shared" si="21"/>
        <v>1.2326362106295556</v>
      </c>
      <c r="I231" s="21">
        <f t="shared" si="22"/>
        <v>2.4002253109954945</v>
      </c>
      <c r="J231" s="8">
        <v>7998230</v>
      </c>
      <c r="K231" s="8">
        <v>3332283</v>
      </c>
      <c r="L231" s="8">
        <v>3156436</v>
      </c>
      <c r="M231" s="27">
        <f t="shared" si="23"/>
        <v>209.49441294886549</v>
      </c>
      <c r="N231" s="8">
        <v>7998230</v>
      </c>
      <c r="O231" s="34">
        <v>38178727</v>
      </c>
      <c r="P231" s="8">
        <v>3150</v>
      </c>
      <c r="Q231" s="21">
        <f t="shared" si="24"/>
        <v>0.95178787567441592</v>
      </c>
      <c r="R231" s="8">
        <v>379810</v>
      </c>
      <c r="S231" s="8">
        <v>399049</v>
      </c>
      <c r="T231" s="27">
        <f t="shared" si="25"/>
        <v>169.95640006540816</v>
      </c>
      <c r="U231" s="27">
        <f t="shared" si="26"/>
        <v>87.281144811350046</v>
      </c>
      <c r="V231" s="27">
        <f t="shared" si="27"/>
        <v>82.675255254058101</v>
      </c>
    </row>
    <row r="232" spans="1:22" s="8" customFormat="1" x14ac:dyDescent="0.25">
      <c r="A232" s="31" t="s">
        <v>3619</v>
      </c>
      <c r="B232" s="31" t="s">
        <v>2058</v>
      </c>
      <c r="C232" s="31" t="s">
        <v>1987</v>
      </c>
      <c r="D232" s="31" t="s">
        <v>1946</v>
      </c>
      <c r="E232" s="31" t="s">
        <v>2646</v>
      </c>
      <c r="F232" s="31" t="s">
        <v>232</v>
      </c>
      <c r="H232" s="21">
        <f t="shared" si="21"/>
        <v>0.89490300268720868</v>
      </c>
      <c r="I232" s="21">
        <f t="shared" si="22"/>
        <v>1.3432549276435652</v>
      </c>
      <c r="J232" s="8">
        <v>1975161</v>
      </c>
      <c r="K232" s="8">
        <v>1470429</v>
      </c>
      <c r="L232" s="8">
        <v>736694</v>
      </c>
      <c r="M232" s="27">
        <f t="shared" si="23"/>
        <v>149.96657346719132</v>
      </c>
      <c r="N232" s="8">
        <v>1975161</v>
      </c>
      <c r="O232" s="34">
        <v>13170675</v>
      </c>
      <c r="P232" s="8">
        <v>2349</v>
      </c>
      <c r="Q232" s="21">
        <f t="shared" si="24"/>
        <v>0.89845551180299099</v>
      </c>
      <c r="R232" s="8">
        <v>132108</v>
      </c>
      <c r="S232" s="8">
        <v>147039</v>
      </c>
      <c r="T232" s="27">
        <f t="shared" si="25"/>
        <v>167.57857892628888</v>
      </c>
      <c r="U232" s="27">
        <f t="shared" si="26"/>
        <v>111.644164023484</v>
      </c>
      <c r="V232" s="27">
        <f t="shared" si="27"/>
        <v>55.934414902804903</v>
      </c>
    </row>
    <row r="233" spans="1:22" s="8" customFormat="1" x14ac:dyDescent="0.25">
      <c r="A233" s="31" t="s">
        <v>3619</v>
      </c>
      <c r="B233" s="31" t="s">
        <v>2058</v>
      </c>
      <c r="C233" s="31" t="s">
        <v>1987</v>
      </c>
      <c r="D233" s="31" t="s">
        <v>1946</v>
      </c>
      <c r="E233" s="31" t="s">
        <v>1857</v>
      </c>
      <c r="F233" s="31" t="s">
        <v>2647</v>
      </c>
      <c r="H233" s="21">
        <f t="shared" si="21"/>
        <v>1.2121178917985982</v>
      </c>
      <c r="I233" s="21">
        <f t="shared" si="22"/>
        <v>2.0334346702682127</v>
      </c>
      <c r="J233" s="8">
        <v>1559803</v>
      </c>
      <c r="K233" s="8">
        <v>767078</v>
      </c>
      <c r="L233" s="8">
        <v>519763</v>
      </c>
      <c r="M233" s="27">
        <f t="shared" si="23"/>
        <v>177.18971383768576</v>
      </c>
      <c r="N233" s="8">
        <v>1559803</v>
      </c>
      <c r="O233" s="34">
        <v>8803011</v>
      </c>
      <c r="P233" s="8">
        <v>3170</v>
      </c>
      <c r="Q233" s="21">
        <f t="shared" si="24"/>
        <v>0.80747497930072776</v>
      </c>
      <c r="R233" s="8">
        <v>55589</v>
      </c>
      <c r="S233" s="8">
        <v>68843</v>
      </c>
      <c r="T233" s="27">
        <f t="shared" si="25"/>
        <v>146.1819143472614</v>
      </c>
      <c r="U233" s="27">
        <f t="shared" si="26"/>
        <v>87.138139438880629</v>
      </c>
      <c r="V233" s="27">
        <f t="shared" si="27"/>
        <v>59.043774908380783</v>
      </c>
    </row>
    <row r="234" spans="1:22" s="8" customFormat="1" x14ac:dyDescent="0.25">
      <c r="A234" s="31" t="s">
        <v>3619</v>
      </c>
      <c r="B234" s="31" t="s">
        <v>2058</v>
      </c>
      <c r="C234" s="31" t="s">
        <v>1987</v>
      </c>
      <c r="D234" s="31" t="s">
        <v>1946</v>
      </c>
      <c r="E234" s="31" t="s">
        <v>2649</v>
      </c>
      <c r="F234" s="31" t="s">
        <v>1963</v>
      </c>
      <c r="H234" s="21">
        <f t="shared" si="21"/>
        <v>1.2731196599390222</v>
      </c>
      <c r="I234" s="21">
        <f t="shared" si="22"/>
        <v>3.1943113787215722</v>
      </c>
      <c r="J234" s="8">
        <v>1943780</v>
      </c>
      <c r="K234" s="8">
        <v>608513</v>
      </c>
      <c r="L234" s="8">
        <v>918272</v>
      </c>
      <c r="M234" s="27">
        <f t="shared" si="23"/>
        <v>175.58030257427689</v>
      </c>
      <c r="N234" s="8">
        <v>1943780</v>
      </c>
      <c r="O234" s="34">
        <v>11070604</v>
      </c>
      <c r="P234" s="8">
        <v>2971</v>
      </c>
      <c r="Q234" s="21">
        <f t="shared" si="24"/>
        <v>0.96402938241623481</v>
      </c>
      <c r="R234" s="8">
        <v>80187</v>
      </c>
      <c r="S234" s="8">
        <v>83179</v>
      </c>
      <c r="T234" s="27">
        <f t="shared" si="25"/>
        <v>137.91343272688644</v>
      </c>
      <c r="U234" s="27">
        <f t="shared" si="26"/>
        <v>54.966558283540806</v>
      </c>
      <c r="V234" s="27">
        <f t="shared" si="27"/>
        <v>82.946874443345635</v>
      </c>
    </row>
    <row r="235" spans="1:22" s="8" customFormat="1" x14ac:dyDescent="0.25">
      <c r="A235" s="31" t="s">
        <v>3619</v>
      </c>
      <c r="B235" s="31" t="s">
        <v>2058</v>
      </c>
      <c r="C235" s="31" t="s">
        <v>1987</v>
      </c>
      <c r="D235" s="31" t="s">
        <v>1946</v>
      </c>
      <c r="E235" s="31" t="s">
        <v>1814</v>
      </c>
      <c r="F235" s="31" t="s">
        <v>410</v>
      </c>
      <c r="H235" s="21">
        <f t="shared" si="21"/>
        <v>0.35885093046947297</v>
      </c>
      <c r="I235" s="21">
        <f t="shared" si="22"/>
        <v>0.70526830610279845</v>
      </c>
      <c r="J235" s="8">
        <v>46145</v>
      </c>
      <c r="K235" s="8">
        <v>65429</v>
      </c>
      <c r="L235" s="8">
        <v>63162</v>
      </c>
      <c r="M235" s="27">
        <f t="shared" si="23"/>
        <v>169.86056304847165</v>
      </c>
      <c r="N235" s="8">
        <v>46145</v>
      </c>
      <c r="O235" s="34">
        <v>271664</v>
      </c>
      <c r="P235" s="8">
        <v>3245</v>
      </c>
      <c r="Q235" s="21">
        <f t="shared" si="24"/>
        <v>0.5438669438669439</v>
      </c>
      <c r="R235" s="8">
        <v>2616</v>
      </c>
      <c r="S235" s="8">
        <v>4810</v>
      </c>
      <c r="T235" s="27">
        <f t="shared" si="25"/>
        <v>473.34575063313503</v>
      </c>
      <c r="U235" s="27">
        <f t="shared" si="26"/>
        <v>240.84530891100772</v>
      </c>
      <c r="V235" s="27">
        <f t="shared" si="27"/>
        <v>232.50044172212733</v>
      </c>
    </row>
    <row r="236" spans="1:22" s="8" customFormat="1" x14ac:dyDescent="0.25">
      <c r="A236" s="31" t="s">
        <v>3619</v>
      </c>
      <c r="B236" s="31" t="s">
        <v>2058</v>
      </c>
      <c r="C236" s="31" t="s">
        <v>1987</v>
      </c>
      <c r="D236" s="31" t="s">
        <v>1946</v>
      </c>
      <c r="E236" s="31" t="s">
        <v>2650</v>
      </c>
      <c r="F236" s="31" t="s">
        <v>1939</v>
      </c>
      <c r="H236" s="21">
        <f t="shared" si="21"/>
        <v>1.4152643271517875</v>
      </c>
      <c r="I236" s="21">
        <f t="shared" si="22"/>
        <v>2.3029750778152955</v>
      </c>
      <c r="J236" s="8">
        <v>540856</v>
      </c>
      <c r="K236" s="8">
        <v>234851</v>
      </c>
      <c r="L236" s="8">
        <v>147308</v>
      </c>
      <c r="M236" s="27">
        <f t="shared" si="23"/>
        <v>173.47710855662297</v>
      </c>
      <c r="N236" s="8">
        <v>540856</v>
      </c>
      <c r="O236" s="34">
        <v>3117737</v>
      </c>
      <c r="P236" s="8">
        <v>3108</v>
      </c>
      <c r="Q236" s="21">
        <f t="shared" si="24"/>
        <v>0.94681475943824422</v>
      </c>
      <c r="R236" s="8">
        <v>35462</v>
      </c>
      <c r="S236" s="8">
        <v>37454</v>
      </c>
      <c r="T236" s="27">
        <f t="shared" si="25"/>
        <v>122.57576569158977</v>
      </c>
      <c r="U236" s="27">
        <f t="shared" si="26"/>
        <v>75.327392913513876</v>
      </c>
      <c r="V236" s="27">
        <f t="shared" si="27"/>
        <v>47.24837277807589</v>
      </c>
    </row>
    <row r="237" spans="1:22" s="8" customFormat="1" x14ac:dyDescent="0.25">
      <c r="A237" s="31" t="s">
        <v>3619</v>
      </c>
      <c r="B237" s="31" t="s">
        <v>2058</v>
      </c>
      <c r="C237" s="31" t="s">
        <v>1987</v>
      </c>
      <c r="D237" s="31" t="s">
        <v>1946</v>
      </c>
      <c r="E237" s="31" t="s">
        <v>2651</v>
      </c>
      <c r="F237" s="31" t="s">
        <v>2652</v>
      </c>
      <c r="H237" s="21">
        <f t="shared" si="21"/>
        <v>1.8963951276540743</v>
      </c>
      <c r="I237" s="21">
        <f t="shared" si="22"/>
        <v>2.1584559307891618</v>
      </c>
      <c r="J237" s="8">
        <v>491502</v>
      </c>
      <c r="K237" s="8">
        <v>227710</v>
      </c>
      <c r="L237" s="8">
        <v>31467</v>
      </c>
      <c r="M237" s="27">
        <f t="shared" si="23"/>
        <v>180.24176868712649</v>
      </c>
      <c r="N237" s="8">
        <v>491502</v>
      </c>
      <c r="O237" s="34">
        <v>2726904</v>
      </c>
      <c r="P237" s="8">
        <v>3108</v>
      </c>
      <c r="Q237" s="21">
        <f t="shared" si="24"/>
        <v>0.96689216892168917</v>
      </c>
      <c r="R237" s="8">
        <v>28299</v>
      </c>
      <c r="S237" s="8">
        <v>29268</v>
      </c>
      <c r="T237" s="27">
        <f t="shared" si="25"/>
        <v>95.04441667180069</v>
      </c>
      <c r="U237" s="27">
        <f t="shared" si="26"/>
        <v>83.504956536790445</v>
      </c>
      <c r="V237" s="27">
        <f t="shared" si="27"/>
        <v>11.539460135010254</v>
      </c>
    </row>
    <row r="238" spans="1:22" s="8" customFormat="1" x14ac:dyDescent="0.25">
      <c r="A238" s="31" t="s">
        <v>3619</v>
      </c>
      <c r="B238" s="31" t="s">
        <v>2058</v>
      </c>
      <c r="C238" s="31" t="s">
        <v>1987</v>
      </c>
      <c r="D238" s="31" t="s">
        <v>1946</v>
      </c>
      <c r="E238" s="31" t="s">
        <v>2657</v>
      </c>
      <c r="F238" s="31" t="s">
        <v>1254</v>
      </c>
      <c r="H238" s="21">
        <f t="shared" si="21"/>
        <v>1.0625114760316174</v>
      </c>
      <c r="I238" s="21">
        <f t="shared" si="22"/>
        <v>2.1608770517405618</v>
      </c>
      <c r="J238" s="8">
        <v>10577867</v>
      </c>
      <c r="K238" s="8">
        <v>4895173</v>
      </c>
      <c r="L238" s="8">
        <v>5060359</v>
      </c>
      <c r="M238" s="27">
        <f t="shared" si="23"/>
        <v>149.16177796588298</v>
      </c>
      <c r="N238" s="8">
        <v>10577867</v>
      </c>
      <c r="O238" s="34">
        <v>70915399</v>
      </c>
      <c r="P238" s="8">
        <v>2240</v>
      </c>
      <c r="Q238" s="21">
        <f t="shared" si="24"/>
        <v>0.96683267427690323</v>
      </c>
      <c r="R238" s="8">
        <v>622006</v>
      </c>
      <c r="S238" s="8">
        <v>643344</v>
      </c>
      <c r="T238" s="27">
        <f t="shared" si="25"/>
        <v>140.38603942706436</v>
      </c>
      <c r="U238" s="27">
        <f t="shared" si="26"/>
        <v>69.028350245903567</v>
      </c>
      <c r="V238" s="27">
        <f t="shared" si="27"/>
        <v>71.357689181160779</v>
      </c>
    </row>
    <row r="239" spans="1:22" s="8" customFormat="1" x14ac:dyDescent="0.25">
      <c r="A239" s="31" t="s">
        <v>3619</v>
      </c>
      <c r="B239" s="31" t="s">
        <v>2058</v>
      </c>
      <c r="C239" s="31" t="s">
        <v>1987</v>
      </c>
      <c r="D239" s="31" t="s">
        <v>1946</v>
      </c>
      <c r="E239" s="31" t="s">
        <v>2661</v>
      </c>
      <c r="F239" s="31" t="s">
        <v>2662</v>
      </c>
      <c r="H239" s="21">
        <f t="shared" si="21"/>
        <v>1.1557068302908551</v>
      </c>
      <c r="I239" s="21">
        <f t="shared" si="22"/>
        <v>2.2959306507994461</v>
      </c>
      <c r="J239" s="8">
        <v>635121</v>
      </c>
      <c r="K239" s="8">
        <v>276629</v>
      </c>
      <c r="L239" s="8">
        <v>272923</v>
      </c>
      <c r="M239" s="27">
        <f t="shared" si="23"/>
        <v>171.83265875936107</v>
      </c>
      <c r="N239" s="8">
        <v>635121</v>
      </c>
      <c r="O239" s="34">
        <v>3696160</v>
      </c>
      <c r="P239" s="8">
        <v>3455</v>
      </c>
      <c r="Q239" s="21">
        <f t="shared" si="24"/>
        <v>0.84984807562457798</v>
      </c>
      <c r="R239" s="8">
        <v>30207</v>
      </c>
      <c r="S239" s="8">
        <v>35544</v>
      </c>
      <c r="T239" s="27">
        <f t="shared" si="25"/>
        <v>148.68187524349597</v>
      </c>
      <c r="U239" s="27">
        <f t="shared" si="26"/>
        <v>74.84226873295529</v>
      </c>
      <c r="V239" s="27">
        <f t="shared" si="27"/>
        <v>73.839606510540676</v>
      </c>
    </row>
    <row r="240" spans="1:22" s="8" customFormat="1" x14ac:dyDescent="0.25">
      <c r="A240" s="31" t="s">
        <v>3619</v>
      </c>
      <c r="B240" s="31" t="s">
        <v>2058</v>
      </c>
      <c r="C240" s="31" t="s">
        <v>1987</v>
      </c>
      <c r="D240" s="31" t="s">
        <v>1946</v>
      </c>
      <c r="E240" s="31" t="s">
        <v>2663</v>
      </c>
      <c r="F240" s="31" t="s">
        <v>1872</v>
      </c>
      <c r="H240" s="21">
        <f t="shared" si="21"/>
        <v>0.91817763330953361</v>
      </c>
      <c r="I240" s="21">
        <f t="shared" si="22"/>
        <v>2.108892197479717</v>
      </c>
      <c r="J240" s="8">
        <v>390938</v>
      </c>
      <c r="K240" s="8">
        <v>185376</v>
      </c>
      <c r="L240" s="8">
        <v>240400</v>
      </c>
      <c r="M240" s="27">
        <f t="shared" si="23"/>
        <v>124.41446708269909</v>
      </c>
      <c r="N240" s="8">
        <v>390938</v>
      </c>
      <c r="O240" s="34">
        <v>3142223</v>
      </c>
      <c r="P240" s="8">
        <v>3105</v>
      </c>
      <c r="Q240" s="21">
        <f t="shared" si="24"/>
        <v>0.77537724550898202</v>
      </c>
      <c r="R240" s="8">
        <v>16186</v>
      </c>
      <c r="S240" s="8">
        <v>20875</v>
      </c>
      <c r="T240" s="27">
        <f t="shared" si="25"/>
        <v>135.50152232989194</v>
      </c>
      <c r="U240" s="27">
        <f t="shared" si="26"/>
        <v>58.995176344899775</v>
      </c>
      <c r="V240" s="27">
        <f t="shared" si="27"/>
        <v>76.506345984992151</v>
      </c>
    </row>
    <row r="241" spans="1:22" s="8" customFormat="1" x14ac:dyDescent="0.25">
      <c r="A241" s="31" t="s">
        <v>3619</v>
      </c>
      <c r="B241" s="31" t="s">
        <v>2058</v>
      </c>
      <c r="C241" s="31" t="s">
        <v>1987</v>
      </c>
      <c r="D241" s="31" t="s">
        <v>1946</v>
      </c>
      <c r="E241" s="31" t="s">
        <v>2667</v>
      </c>
      <c r="F241" s="31" t="s">
        <v>402</v>
      </c>
      <c r="H241" s="21">
        <f t="shared" si="21"/>
        <v>1.0724006016925307</v>
      </c>
      <c r="I241" s="21">
        <f t="shared" si="22"/>
        <v>1.4450678449300407</v>
      </c>
      <c r="J241" s="8">
        <v>396385</v>
      </c>
      <c r="K241" s="8">
        <v>274302</v>
      </c>
      <c r="L241" s="8">
        <v>95322</v>
      </c>
      <c r="M241" s="27">
        <f t="shared" si="23"/>
        <v>154.59838390992704</v>
      </c>
      <c r="N241" s="8">
        <v>396385</v>
      </c>
      <c r="O241" s="34">
        <v>2563966</v>
      </c>
      <c r="P241" s="8">
        <v>3000</v>
      </c>
      <c r="Q241" s="21">
        <f t="shared" si="24"/>
        <v>0.77370828271278491</v>
      </c>
      <c r="R241" s="8">
        <v>21653</v>
      </c>
      <c r="S241" s="8">
        <v>27986</v>
      </c>
      <c r="T241" s="27">
        <f t="shared" si="25"/>
        <v>144.16103801688479</v>
      </c>
      <c r="U241" s="27">
        <f t="shared" si="26"/>
        <v>106.98347794003509</v>
      </c>
      <c r="V241" s="27">
        <f t="shared" si="27"/>
        <v>37.177560076849694</v>
      </c>
    </row>
    <row r="242" spans="1:22" s="8" customFormat="1" x14ac:dyDescent="0.25">
      <c r="A242" s="31" t="s">
        <v>3619</v>
      </c>
      <c r="B242" s="31" t="s">
        <v>2058</v>
      </c>
      <c r="C242" s="31" t="s">
        <v>1987</v>
      </c>
      <c r="D242" s="31" t="s">
        <v>1946</v>
      </c>
      <c r="E242" s="31" t="s">
        <v>2670</v>
      </c>
      <c r="F242" s="31" t="s">
        <v>2671</v>
      </c>
      <c r="H242" s="21">
        <f t="shared" si="21"/>
        <v>0.82290803842601845</v>
      </c>
      <c r="I242" s="21">
        <f t="shared" si="22"/>
        <v>1.6930908592290421</v>
      </c>
      <c r="J242" s="8">
        <v>691460</v>
      </c>
      <c r="K242" s="8">
        <v>408401</v>
      </c>
      <c r="L242" s="8">
        <v>431863</v>
      </c>
      <c r="M242" s="27">
        <f t="shared" si="23"/>
        <v>108.21049857487215</v>
      </c>
      <c r="N242" s="8">
        <v>691460</v>
      </c>
      <c r="O242" s="34">
        <v>6389953</v>
      </c>
      <c r="P242" s="8">
        <v>1930</v>
      </c>
      <c r="Q242" s="21">
        <f t="shared" si="24"/>
        <v>0.95643245210429173</v>
      </c>
      <c r="R242" s="8">
        <v>36793</v>
      </c>
      <c r="S242" s="8">
        <v>38469</v>
      </c>
      <c r="T242" s="27">
        <f t="shared" si="25"/>
        <v>131.49768081236277</v>
      </c>
      <c r="U242" s="27">
        <f t="shared" si="26"/>
        <v>63.912989657357414</v>
      </c>
      <c r="V242" s="27">
        <f t="shared" si="27"/>
        <v>67.584691155005359</v>
      </c>
    </row>
    <row r="243" spans="1:22" s="8" customFormat="1" x14ac:dyDescent="0.25">
      <c r="A243" s="31" t="s">
        <v>3619</v>
      </c>
      <c r="B243" s="31" t="s">
        <v>2058</v>
      </c>
      <c r="C243" s="31" t="s">
        <v>1987</v>
      </c>
      <c r="D243" s="31" t="s">
        <v>1946</v>
      </c>
      <c r="E243" s="31" t="s">
        <v>2672</v>
      </c>
      <c r="F243" s="31" t="s">
        <v>1180</v>
      </c>
      <c r="H243" s="21">
        <f t="shared" si="21"/>
        <v>0.94217402195608602</v>
      </c>
      <c r="I243" s="21">
        <f t="shared" si="22"/>
        <v>2.5828588723473316</v>
      </c>
      <c r="J243" s="8">
        <v>5299515</v>
      </c>
      <c r="K243" s="8">
        <v>2051802</v>
      </c>
      <c r="L243" s="8">
        <v>3572971</v>
      </c>
      <c r="M243" s="27">
        <f t="shared" si="23"/>
        <v>153.9650932676611</v>
      </c>
      <c r="N243" s="8">
        <v>5299515</v>
      </c>
      <c r="O243" s="34">
        <v>34420237</v>
      </c>
      <c r="P243" s="8">
        <v>2658</v>
      </c>
      <c r="Q243" s="21">
        <f t="shared" si="24"/>
        <v>0.89148747273642415</v>
      </c>
      <c r="R243" s="8">
        <v>255051</v>
      </c>
      <c r="S243" s="8">
        <v>286096</v>
      </c>
      <c r="T243" s="27">
        <f t="shared" si="25"/>
        <v>163.41470862039677</v>
      </c>
      <c r="U243" s="27">
        <f t="shared" si="26"/>
        <v>59.610339115329161</v>
      </c>
      <c r="V243" s="27">
        <f t="shared" si="27"/>
        <v>103.80436950506761</v>
      </c>
    </row>
    <row r="244" spans="1:22" s="8" customFormat="1" x14ac:dyDescent="0.25">
      <c r="A244" s="31" t="s">
        <v>3619</v>
      </c>
      <c r="B244" s="31" t="s">
        <v>2058</v>
      </c>
      <c r="C244" s="31" t="s">
        <v>1987</v>
      </c>
      <c r="D244" s="31" t="s">
        <v>1946</v>
      </c>
      <c r="E244" s="31" t="s">
        <v>2656</v>
      </c>
      <c r="F244" s="31" t="s">
        <v>2676</v>
      </c>
      <c r="H244" s="21">
        <f t="shared" si="21"/>
        <v>0.9738208913837173</v>
      </c>
      <c r="I244" s="21">
        <f t="shared" si="22"/>
        <v>1.8887747362614631</v>
      </c>
      <c r="J244" s="8">
        <v>273929</v>
      </c>
      <c r="K244" s="8">
        <v>145030</v>
      </c>
      <c r="L244" s="8">
        <v>136263</v>
      </c>
      <c r="M244" s="27">
        <f t="shared" si="23"/>
        <v>144.56340299682671</v>
      </c>
      <c r="N244" s="8">
        <v>273929</v>
      </c>
      <c r="O244" s="34">
        <v>1894871</v>
      </c>
      <c r="P244" s="8">
        <v>2780</v>
      </c>
      <c r="Q244" s="21">
        <f t="shared" si="24"/>
        <v>0.82938194480004102</v>
      </c>
      <c r="R244" s="8">
        <v>16197</v>
      </c>
      <c r="S244" s="8">
        <v>19529</v>
      </c>
      <c r="T244" s="27">
        <f t="shared" si="25"/>
        <v>148.44968338214053</v>
      </c>
      <c r="U244" s="27">
        <f t="shared" si="26"/>
        <v>76.538191781920773</v>
      </c>
      <c r="V244" s="27">
        <f t="shared" si="27"/>
        <v>71.911491600219748</v>
      </c>
    </row>
    <row r="245" spans="1:22" s="8" customFormat="1" x14ac:dyDescent="0.25">
      <c r="A245" s="31" t="s">
        <v>3619</v>
      </c>
      <c r="B245" s="31" t="s">
        <v>2058</v>
      </c>
      <c r="C245" s="31" t="s">
        <v>1987</v>
      </c>
      <c r="D245" s="31" t="s">
        <v>1946</v>
      </c>
      <c r="E245" s="31" t="s">
        <v>1394</v>
      </c>
      <c r="F245" s="31" t="s">
        <v>2142</v>
      </c>
      <c r="H245" s="21">
        <f t="shared" si="21"/>
        <v>0.89097562012368992</v>
      </c>
      <c r="I245" s="21">
        <f t="shared" si="22"/>
        <v>2.4533526948866471</v>
      </c>
      <c r="J245" s="8">
        <v>4590375</v>
      </c>
      <c r="K245" s="8">
        <v>1871062</v>
      </c>
      <c r="L245" s="8">
        <v>3281015</v>
      </c>
      <c r="M245" s="27">
        <f t="shared" si="23"/>
        <v>133.64634690959628</v>
      </c>
      <c r="N245" s="8">
        <v>4590375</v>
      </c>
      <c r="O245" s="34">
        <v>34347179</v>
      </c>
      <c r="P245" s="8">
        <v>2320</v>
      </c>
      <c r="Q245" s="21">
        <f t="shared" si="24"/>
        <v>0.92505387238595638</v>
      </c>
      <c r="R245" s="8">
        <v>309511</v>
      </c>
      <c r="S245" s="8">
        <v>334587</v>
      </c>
      <c r="T245" s="27">
        <f t="shared" si="25"/>
        <v>150.00000436717087</v>
      </c>
      <c r="U245" s="27">
        <f t="shared" si="26"/>
        <v>54.474983229335955</v>
      </c>
      <c r="V245" s="27">
        <f t="shared" si="27"/>
        <v>95.525021137834926</v>
      </c>
    </row>
    <row r="246" spans="1:22" s="8" customFormat="1" x14ac:dyDescent="0.25">
      <c r="A246" s="31" t="s">
        <v>3619</v>
      </c>
      <c r="B246" s="31" t="s">
        <v>2058</v>
      </c>
      <c r="C246" s="31" t="s">
        <v>1987</v>
      </c>
      <c r="D246" s="31" t="s">
        <v>1946</v>
      </c>
      <c r="E246" s="31" t="s">
        <v>2678</v>
      </c>
      <c r="F246" s="31" t="s">
        <v>2680</v>
      </c>
      <c r="H246" s="21">
        <f t="shared" si="21"/>
        <v>0.98353291530530884</v>
      </c>
      <c r="I246" s="21">
        <f t="shared" si="22"/>
        <v>2.5937473571448706</v>
      </c>
      <c r="J246" s="8">
        <v>1564136</v>
      </c>
      <c r="K246" s="8">
        <v>603041</v>
      </c>
      <c r="L246" s="8">
        <v>987283</v>
      </c>
      <c r="M246" s="27">
        <f t="shared" si="23"/>
        <v>148.03760282466015</v>
      </c>
      <c r="N246" s="8">
        <v>1564136</v>
      </c>
      <c r="O246" s="34">
        <v>10565802</v>
      </c>
      <c r="P246" s="8">
        <v>2500</v>
      </c>
      <c r="Q246" s="21">
        <f t="shared" si="24"/>
        <v>0.91684530092164396</v>
      </c>
      <c r="R246" s="8">
        <v>84259</v>
      </c>
      <c r="S246" s="8">
        <v>91901</v>
      </c>
      <c r="T246" s="27">
        <f t="shared" si="25"/>
        <v>150.51616526601578</v>
      </c>
      <c r="U246" s="27">
        <f t="shared" si="26"/>
        <v>57.074796593765434</v>
      </c>
      <c r="V246" s="27">
        <f t="shared" si="27"/>
        <v>93.441368672250334</v>
      </c>
    </row>
    <row r="247" spans="1:22" s="8" customFormat="1" x14ac:dyDescent="0.25">
      <c r="A247" s="31" t="s">
        <v>3619</v>
      </c>
      <c r="B247" s="31" t="s">
        <v>2058</v>
      </c>
      <c r="C247" s="31" t="s">
        <v>1987</v>
      </c>
      <c r="D247" s="31" t="s">
        <v>1946</v>
      </c>
      <c r="E247" s="31" t="s">
        <v>2681</v>
      </c>
      <c r="F247" s="31" t="s">
        <v>2682</v>
      </c>
      <c r="H247" s="21">
        <f t="shared" si="21"/>
        <v>0.7077817868870383</v>
      </c>
      <c r="I247" s="21">
        <f t="shared" si="22"/>
        <v>1.226557868035818</v>
      </c>
      <c r="J247" s="8">
        <v>200671</v>
      </c>
      <c r="K247" s="8">
        <v>163605</v>
      </c>
      <c r="L247" s="8">
        <v>119916</v>
      </c>
      <c r="M247" s="27">
        <f t="shared" si="23"/>
        <v>106.16799823503924</v>
      </c>
      <c r="N247" s="8">
        <v>200671</v>
      </c>
      <c r="O247" s="34">
        <v>1890127</v>
      </c>
      <c r="P247" s="8">
        <v>1906</v>
      </c>
      <c r="Q247" s="21">
        <f t="shared" si="24"/>
        <v>0.79895957515985694</v>
      </c>
      <c r="R247" s="8">
        <v>14744</v>
      </c>
      <c r="S247" s="8">
        <v>18454</v>
      </c>
      <c r="T247" s="27">
        <f t="shared" si="25"/>
        <v>150.00103167670744</v>
      </c>
      <c r="U247" s="27">
        <f t="shared" si="26"/>
        <v>86.557675754063084</v>
      </c>
      <c r="V247" s="27">
        <f t="shared" si="27"/>
        <v>63.443355922644351</v>
      </c>
    </row>
    <row r="248" spans="1:22" s="8" customFormat="1" x14ac:dyDescent="0.25">
      <c r="A248" s="31" t="s">
        <v>3619</v>
      </c>
      <c r="B248" s="31" t="s">
        <v>2058</v>
      </c>
      <c r="C248" s="31" t="s">
        <v>1987</v>
      </c>
      <c r="D248" s="31" t="s">
        <v>1946</v>
      </c>
      <c r="E248" s="31" t="s">
        <v>2686</v>
      </c>
      <c r="F248" s="31" t="s">
        <v>2279</v>
      </c>
      <c r="H248" s="21">
        <f t="shared" si="21"/>
        <v>1.0456250220169097</v>
      </c>
      <c r="I248" s="21">
        <f t="shared" si="22"/>
        <v>1.763869168810474</v>
      </c>
      <c r="J248" s="8">
        <v>6114583</v>
      </c>
      <c r="K248" s="8">
        <v>3466574</v>
      </c>
      <c r="L248" s="8">
        <v>2381204</v>
      </c>
      <c r="M248" s="27">
        <f t="shared" si="23"/>
        <v>107.27149836293232</v>
      </c>
      <c r="N248" s="8">
        <v>6114583</v>
      </c>
      <c r="O248" s="34">
        <v>57001003</v>
      </c>
      <c r="P248" s="8">
        <v>1753</v>
      </c>
      <c r="Q248" s="21">
        <f t="shared" si="24"/>
        <v>0.97865215571368769</v>
      </c>
      <c r="R248" s="8">
        <v>467600</v>
      </c>
      <c r="S248" s="8">
        <v>477800</v>
      </c>
      <c r="T248" s="27">
        <f t="shared" si="25"/>
        <v>102.5907912532697</v>
      </c>
      <c r="U248" s="27">
        <f t="shared" si="26"/>
        <v>60.816017570778534</v>
      </c>
      <c r="V248" s="27">
        <f t="shared" si="27"/>
        <v>41.774773682491166</v>
      </c>
    </row>
    <row r="249" spans="1:22" s="8" customFormat="1" x14ac:dyDescent="0.25">
      <c r="A249" s="31" t="s">
        <v>3619</v>
      </c>
      <c r="B249" s="31" t="s">
        <v>2058</v>
      </c>
      <c r="C249" s="31" t="s">
        <v>1987</v>
      </c>
      <c r="D249" s="31" t="s">
        <v>1946</v>
      </c>
      <c r="E249" s="31" t="s">
        <v>2687</v>
      </c>
      <c r="F249" s="31" t="s">
        <v>2688</v>
      </c>
      <c r="H249" s="21">
        <f t="shared" si="21"/>
        <v>1.0939842488088911</v>
      </c>
      <c r="I249" s="21">
        <f t="shared" si="22"/>
        <v>1.438499128362615</v>
      </c>
      <c r="J249" s="8">
        <v>3336990</v>
      </c>
      <c r="K249" s="8">
        <v>2319772</v>
      </c>
      <c r="L249" s="8">
        <v>730537</v>
      </c>
      <c r="M249" s="27">
        <f t="shared" si="23"/>
        <v>94.787361230688475</v>
      </c>
      <c r="N249" s="8">
        <v>3336990</v>
      </c>
      <c r="O249" s="34">
        <v>35205010</v>
      </c>
      <c r="P249" s="8">
        <v>1430</v>
      </c>
      <c r="Q249" s="21">
        <f t="shared" si="24"/>
        <v>0.95006262489124305</v>
      </c>
      <c r="R249" s="8">
        <v>298104</v>
      </c>
      <c r="S249" s="8">
        <v>313773</v>
      </c>
      <c r="T249" s="27">
        <f t="shared" si="25"/>
        <v>86.644173655965446</v>
      </c>
      <c r="U249" s="27">
        <f t="shared" si="26"/>
        <v>65.893235082165859</v>
      </c>
      <c r="V249" s="27">
        <f t="shared" si="27"/>
        <v>20.75093857379958</v>
      </c>
    </row>
    <row r="250" spans="1:22" s="9" customFormat="1" x14ac:dyDescent="0.25">
      <c r="A250" s="32" t="s">
        <v>3619</v>
      </c>
      <c r="B250" s="32" t="s">
        <v>537</v>
      </c>
      <c r="C250" s="32" t="s">
        <v>1987</v>
      </c>
      <c r="D250" s="32" t="s">
        <v>1946</v>
      </c>
      <c r="E250" s="32" t="s">
        <v>1983</v>
      </c>
      <c r="F250" s="32" t="s">
        <v>2693</v>
      </c>
      <c r="H250" s="22">
        <f t="shared" si="21"/>
        <v>0</v>
      </c>
      <c r="I250" s="22" t="e">
        <f t="shared" si="22"/>
        <v>#DIV/0!</v>
      </c>
      <c r="J250" s="9">
        <v>0</v>
      </c>
      <c r="K250" s="9">
        <v>0</v>
      </c>
      <c r="L250" s="9">
        <v>36007</v>
      </c>
      <c r="M250" s="33" t="e">
        <f t="shared" si="23"/>
        <v>#DIV/0!</v>
      </c>
      <c r="N250" s="9">
        <v>0</v>
      </c>
      <c r="O250" s="9">
        <v>0</v>
      </c>
      <c r="P250" s="9">
        <v>0</v>
      </c>
      <c r="Q250" s="22" t="e">
        <f t="shared" si="24"/>
        <v>#DIV/0!</v>
      </c>
      <c r="R250" s="9">
        <v>0</v>
      </c>
      <c r="S250" s="9">
        <v>0</v>
      </c>
      <c r="T250" s="33" t="e">
        <f t="shared" si="25"/>
        <v>#DIV/0!</v>
      </c>
      <c r="U250" s="33" t="e">
        <f t="shared" si="26"/>
        <v>#DIV/0!</v>
      </c>
      <c r="V250" s="33" t="e">
        <f t="shared" si="27"/>
        <v>#DIV/0!</v>
      </c>
    </row>
    <row r="251" spans="1:22" s="9" customFormat="1" x14ac:dyDescent="0.25">
      <c r="A251" s="32" t="s">
        <v>3619</v>
      </c>
      <c r="B251" s="32" t="s">
        <v>537</v>
      </c>
      <c r="C251" s="32" t="s">
        <v>1987</v>
      </c>
      <c r="D251" s="32" t="s">
        <v>1946</v>
      </c>
      <c r="E251" s="32" t="s">
        <v>2695</v>
      </c>
      <c r="F251" s="32" t="s">
        <v>768</v>
      </c>
      <c r="H251" s="22">
        <f t="shared" si="21"/>
        <v>0.77483112334250692</v>
      </c>
      <c r="I251" s="22">
        <f t="shared" si="22"/>
        <v>0.89859277527926884</v>
      </c>
      <c r="J251" s="9">
        <v>61940</v>
      </c>
      <c r="K251" s="9">
        <v>68930</v>
      </c>
      <c r="L251" s="9">
        <v>11010</v>
      </c>
      <c r="M251" s="33">
        <f t="shared" si="23"/>
        <v>237.14628104552642</v>
      </c>
      <c r="N251" s="9">
        <v>61940</v>
      </c>
      <c r="O251" s="9">
        <v>261189</v>
      </c>
      <c r="P251" s="9">
        <v>4880</v>
      </c>
      <c r="Q251" s="22">
        <f t="shared" si="24"/>
        <v>0.87694534925805279</v>
      </c>
      <c r="R251" s="9">
        <v>2423</v>
      </c>
      <c r="S251" s="9">
        <v>2763</v>
      </c>
      <c r="T251" s="33">
        <f t="shared" si="25"/>
        <v>306.06189387761356</v>
      </c>
      <c r="U251" s="33">
        <f t="shared" si="26"/>
        <v>263.90851069532027</v>
      </c>
      <c r="V251" s="33">
        <f t="shared" si="27"/>
        <v>42.153383182293283</v>
      </c>
    </row>
    <row r="252" spans="1:22" s="9" customFormat="1" x14ac:dyDescent="0.25">
      <c r="A252" s="32" t="s">
        <v>3619</v>
      </c>
      <c r="B252" s="32" t="s">
        <v>537</v>
      </c>
      <c r="C252" s="32" t="s">
        <v>1987</v>
      </c>
      <c r="D252" s="32" t="s">
        <v>1946</v>
      </c>
      <c r="E252" s="32" t="s">
        <v>1900</v>
      </c>
      <c r="F252" s="32" t="s">
        <v>2696</v>
      </c>
      <c r="H252" s="22">
        <f t="shared" si="21"/>
        <v>0.91643501329010002</v>
      </c>
      <c r="I252" s="22">
        <f t="shared" si="22"/>
        <v>1.9845033030808175</v>
      </c>
      <c r="J252" s="9">
        <v>707146</v>
      </c>
      <c r="K252" s="9">
        <v>356334</v>
      </c>
      <c r="L252" s="9">
        <v>415293</v>
      </c>
      <c r="M252" s="33">
        <f t="shared" si="23"/>
        <v>189.89816094614747</v>
      </c>
      <c r="N252" s="9">
        <v>707146</v>
      </c>
      <c r="O252" s="9">
        <v>3723817</v>
      </c>
      <c r="P252" s="9">
        <v>4134</v>
      </c>
      <c r="Q252" s="22">
        <f t="shared" si="24"/>
        <v>0.9859205238874833</v>
      </c>
      <c r="R252" s="9">
        <v>33122</v>
      </c>
      <c r="S252" s="9">
        <v>33595</v>
      </c>
      <c r="T252" s="33">
        <f t="shared" si="25"/>
        <v>207.21399574683718</v>
      </c>
      <c r="U252" s="33">
        <f t="shared" si="26"/>
        <v>95.690523997285581</v>
      </c>
      <c r="V252" s="33">
        <f t="shared" si="27"/>
        <v>111.5234717495516</v>
      </c>
    </row>
    <row r="253" spans="1:22" s="9" customFormat="1" x14ac:dyDescent="0.25">
      <c r="A253" s="32" t="s">
        <v>3619</v>
      </c>
      <c r="B253" s="32" t="s">
        <v>537</v>
      </c>
      <c r="C253" s="32" t="s">
        <v>1987</v>
      </c>
      <c r="D253" s="32" t="s">
        <v>1946</v>
      </c>
      <c r="E253" s="32" t="s">
        <v>1037</v>
      </c>
      <c r="F253" s="32" t="s">
        <v>2278</v>
      </c>
      <c r="H253" s="22">
        <f t="shared" si="21"/>
        <v>0.84344257419853685</v>
      </c>
      <c r="I253" s="22">
        <f t="shared" si="22"/>
        <v>2.1722240603899365</v>
      </c>
      <c r="J253" s="9">
        <v>354520</v>
      </c>
      <c r="K253" s="9">
        <v>163206</v>
      </c>
      <c r="L253" s="9">
        <v>257119</v>
      </c>
      <c r="M253" s="33">
        <f t="shared" si="23"/>
        <v>229.87551759599435</v>
      </c>
      <c r="N253" s="9">
        <v>354520</v>
      </c>
      <c r="O253" s="9">
        <v>1542226</v>
      </c>
      <c r="P253" s="9">
        <v>4595</v>
      </c>
      <c r="Q253" s="22">
        <f t="shared" si="24"/>
        <v>0.86299747721773157</v>
      </c>
      <c r="R253" s="9">
        <v>16762</v>
      </c>
      <c r="S253" s="9">
        <v>19423</v>
      </c>
      <c r="T253" s="33">
        <f t="shared" si="25"/>
        <v>272.54436120257344</v>
      </c>
      <c r="U253" s="33">
        <f t="shared" si="26"/>
        <v>105.82495691292975</v>
      </c>
      <c r="V253" s="33">
        <f t="shared" si="27"/>
        <v>166.71940428964368</v>
      </c>
    </row>
    <row r="254" spans="1:22" s="9" customFormat="1" x14ac:dyDescent="0.25">
      <c r="A254" s="32" t="s">
        <v>3619</v>
      </c>
      <c r="B254" s="32" t="s">
        <v>537</v>
      </c>
      <c r="C254" s="32" t="s">
        <v>1987</v>
      </c>
      <c r="D254" s="32" t="s">
        <v>1946</v>
      </c>
      <c r="E254" s="32" t="s">
        <v>2697</v>
      </c>
      <c r="F254" s="32" t="s">
        <v>1455</v>
      </c>
      <c r="H254" s="22">
        <f t="shared" si="21"/>
        <v>0.84743715592387692</v>
      </c>
      <c r="I254" s="22">
        <f t="shared" si="22"/>
        <v>3.1792448027153162</v>
      </c>
      <c r="J254" s="9">
        <v>374674</v>
      </c>
      <c r="K254" s="9">
        <v>117850</v>
      </c>
      <c r="L254" s="9">
        <v>324276</v>
      </c>
      <c r="M254" s="33">
        <f t="shared" si="23"/>
        <v>248.11779625380365</v>
      </c>
      <c r="N254" s="9">
        <v>374674</v>
      </c>
      <c r="O254" s="9">
        <v>1510065</v>
      </c>
      <c r="P254" s="9">
        <v>4865</v>
      </c>
      <c r="Q254" s="22">
        <f t="shared" si="24"/>
        <v>0.97536717936856709</v>
      </c>
      <c r="R254" s="9">
        <v>16868</v>
      </c>
      <c r="S254" s="9">
        <v>17294</v>
      </c>
      <c r="T254" s="33">
        <f t="shared" si="25"/>
        <v>292.78607212272317</v>
      </c>
      <c r="U254" s="33">
        <f t="shared" si="26"/>
        <v>78.042998149086301</v>
      </c>
      <c r="V254" s="33">
        <f t="shared" si="27"/>
        <v>214.74307397363691</v>
      </c>
    </row>
    <row r="255" spans="1:22" s="9" customFormat="1" x14ac:dyDescent="0.25">
      <c r="A255" s="32" t="s">
        <v>3619</v>
      </c>
      <c r="B255" s="32" t="s">
        <v>537</v>
      </c>
      <c r="C255" s="32" t="s">
        <v>1987</v>
      </c>
      <c r="D255" s="32" t="s">
        <v>1946</v>
      </c>
      <c r="E255" s="32" t="s">
        <v>1099</v>
      </c>
      <c r="F255" s="32" t="s">
        <v>2698</v>
      </c>
      <c r="H255" s="22">
        <f t="shared" si="21"/>
        <v>0.99378119781142449</v>
      </c>
      <c r="I255" s="22">
        <f t="shared" si="22"/>
        <v>3.6346978031248947</v>
      </c>
      <c r="J255" s="9">
        <v>323121</v>
      </c>
      <c r="K255" s="9">
        <v>88899</v>
      </c>
      <c r="L255" s="9">
        <v>236244</v>
      </c>
      <c r="M255" s="33">
        <f t="shared" si="23"/>
        <v>275.28828418196304</v>
      </c>
      <c r="N255" s="9">
        <v>323121</v>
      </c>
      <c r="O255" s="9">
        <v>1173755</v>
      </c>
      <c r="P255" s="9">
        <v>4808</v>
      </c>
      <c r="Q255" s="22">
        <f t="shared" si="24"/>
        <v>0.85452377403487856</v>
      </c>
      <c r="R255" s="9">
        <v>11466</v>
      </c>
      <c r="S255" s="9">
        <v>13418</v>
      </c>
      <c r="T255" s="33">
        <f t="shared" si="25"/>
        <v>277.01096054968883</v>
      </c>
      <c r="U255" s="33">
        <f t="shared" si="26"/>
        <v>75.738974487861611</v>
      </c>
      <c r="V255" s="33">
        <f t="shared" si="27"/>
        <v>201.27198606182722</v>
      </c>
    </row>
    <row r="256" spans="1:22" s="9" customFormat="1" x14ac:dyDescent="0.25">
      <c r="A256" s="32" t="s">
        <v>3619</v>
      </c>
      <c r="B256" s="32" t="s">
        <v>537</v>
      </c>
      <c r="C256" s="32" t="s">
        <v>1987</v>
      </c>
      <c r="D256" s="32" t="s">
        <v>1946</v>
      </c>
      <c r="E256" s="32" t="s">
        <v>2700</v>
      </c>
      <c r="F256" s="32" t="s">
        <v>1809</v>
      </c>
      <c r="H256" s="22">
        <f t="shared" si="21"/>
        <v>1.0823423928271225</v>
      </c>
      <c r="I256" s="22">
        <f t="shared" si="22"/>
        <v>2.9692534743573975</v>
      </c>
      <c r="J256" s="9">
        <v>193144</v>
      </c>
      <c r="K256" s="9">
        <v>65048</v>
      </c>
      <c r="L256" s="9">
        <v>113402</v>
      </c>
      <c r="M256" s="33">
        <f t="shared" si="23"/>
        <v>277.49538091967827</v>
      </c>
      <c r="N256" s="9">
        <v>193144</v>
      </c>
      <c r="O256" s="9">
        <v>696026</v>
      </c>
      <c r="P256" s="9">
        <v>4494</v>
      </c>
      <c r="Q256" s="22">
        <f t="shared" si="24"/>
        <v>0.83932433824286745</v>
      </c>
      <c r="R256" s="9">
        <v>8149</v>
      </c>
      <c r="S256" s="9">
        <v>9709</v>
      </c>
      <c r="T256" s="33">
        <f t="shared" si="25"/>
        <v>256.38410059394334</v>
      </c>
      <c r="U256" s="33">
        <f t="shared" si="26"/>
        <v>93.456278932108859</v>
      </c>
      <c r="V256" s="33">
        <f t="shared" si="27"/>
        <v>162.92782166183449</v>
      </c>
    </row>
    <row r="257" spans="1:22" s="9" customFormat="1" x14ac:dyDescent="0.25">
      <c r="A257" s="32" t="s">
        <v>3619</v>
      </c>
      <c r="B257" s="32" t="s">
        <v>537</v>
      </c>
      <c r="C257" s="32" t="s">
        <v>1987</v>
      </c>
      <c r="D257" s="32" t="s">
        <v>1946</v>
      </c>
      <c r="E257" s="32" t="s">
        <v>2701</v>
      </c>
      <c r="F257" s="32" t="s">
        <v>2703</v>
      </c>
      <c r="H257" s="22">
        <f t="shared" si="21"/>
        <v>1.1072937569957748</v>
      </c>
      <c r="I257" s="22">
        <f t="shared" si="22"/>
        <v>3.9075138337811151</v>
      </c>
      <c r="J257" s="9">
        <v>219614</v>
      </c>
      <c r="K257" s="9">
        <v>56203</v>
      </c>
      <c r="L257" s="9">
        <v>142131</v>
      </c>
      <c r="M257" s="33">
        <f t="shared" si="23"/>
        <v>140.67693576995535</v>
      </c>
      <c r="N257" s="9">
        <v>219614</v>
      </c>
      <c r="O257" s="9">
        <v>1561123</v>
      </c>
      <c r="P257" s="9">
        <v>2986</v>
      </c>
      <c r="Q257" s="22">
        <f t="shared" si="24"/>
        <v>0.99307846561873347</v>
      </c>
      <c r="R257" s="9">
        <v>15352</v>
      </c>
      <c r="S257" s="9">
        <v>15459</v>
      </c>
      <c r="T257" s="33">
        <f t="shared" si="25"/>
        <v>127.04572285463733</v>
      </c>
      <c r="U257" s="33">
        <f t="shared" si="26"/>
        <v>36.001647531936946</v>
      </c>
      <c r="V257" s="33">
        <f t="shared" si="27"/>
        <v>91.044075322700394</v>
      </c>
    </row>
    <row r="258" spans="1:22" s="9" customFormat="1" x14ac:dyDescent="0.25">
      <c r="A258" s="32" t="s">
        <v>3619</v>
      </c>
      <c r="B258" s="32" t="s">
        <v>537</v>
      </c>
      <c r="C258" s="32" t="s">
        <v>1987</v>
      </c>
      <c r="D258" s="32" t="s">
        <v>1946</v>
      </c>
      <c r="E258" s="32" t="s">
        <v>2704</v>
      </c>
      <c r="F258" s="32" t="s">
        <v>2705</v>
      </c>
      <c r="H258" s="22">
        <f t="shared" si="21"/>
        <v>0.90565061201314656</v>
      </c>
      <c r="I258" s="22">
        <f t="shared" si="22"/>
        <v>2.2542684285768644</v>
      </c>
      <c r="J258" s="9">
        <v>414711</v>
      </c>
      <c r="K258" s="9">
        <v>183967</v>
      </c>
      <c r="L258" s="9">
        <v>273948</v>
      </c>
      <c r="M258" s="33">
        <f t="shared" si="23"/>
        <v>184.87135354605235</v>
      </c>
      <c r="N258" s="9">
        <v>414711</v>
      </c>
      <c r="O258" s="9">
        <v>2243241</v>
      </c>
      <c r="P258" s="9">
        <v>3690</v>
      </c>
      <c r="Q258" s="22">
        <f t="shared" si="24"/>
        <v>0.9594684907811456</v>
      </c>
      <c r="R258" s="9">
        <v>24406</v>
      </c>
      <c r="S258" s="9">
        <v>25437</v>
      </c>
      <c r="T258" s="33">
        <f t="shared" si="25"/>
        <v>204.1309872635174</v>
      </c>
      <c r="U258" s="33">
        <f t="shared" si="26"/>
        <v>82.00946755163622</v>
      </c>
      <c r="V258" s="33">
        <f t="shared" si="27"/>
        <v>122.12151971188116</v>
      </c>
    </row>
    <row r="259" spans="1:22" s="9" customFormat="1" x14ac:dyDescent="0.25">
      <c r="A259" s="32" t="s">
        <v>3619</v>
      </c>
      <c r="B259" s="32" t="s">
        <v>537</v>
      </c>
      <c r="C259" s="32" t="s">
        <v>1987</v>
      </c>
      <c r="D259" s="32" t="s">
        <v>1946</v>
      </c>
      <c r="E259" s="32" t="s">
        <v>2706</v>
      </c>
      <c r="F259" s="32" t="s">
        <v>2707</v>
      </c>
      <c r="H259" s="22">
        <f t="shared" si="21"/>
        <v>0.95366573259101062</v>
      </c>
      <c r="I259" s="22">
        <f t="shared" si="22"/>
        <v>3.1223163476461457</v>
      </c>
      <c r="J259" s="9">
        <v>386268</v>
      </c>
      <c r="K259" s="9">
        <v>123712</v>
      </c>
      <c r="L259" s="9">
        <v>281323</v>
      </c>
      <c r="M259" s="33">
        <f t="shared" si="23"/>
        <v>249.16706284264922</v>
      </c>
      <c r="N259" s="9">
        <v>386268</v>
      </c>
      <c r="O259" s="9">
        <v>1550237</v>
      </c>
      <c r="P259" s="9">
        <v>4550</v>
      </c>
      <c r="Q259" s="22">
        <f t="shared" si="24"/>
        <v>0.97810175894227369</v>
      </c>
      <c r="R259" s="9">
        <v>16571</v>
      </c>
      <c r="S259" s="9">
        <v>16942</v>
      </c>
      <c r="T259" s="33">
        <f t="shared" si="25"/>
        <v>261.27295374836234</v>
      </c>
      <c r="U259" s="33">
        <f t="shared" si="26"/>
        <v>79.801991566450809</v>
      </c>
      <c r="V259" s="33">
        <f t="shared" si="27"/>
        <v>181.47096218191155</v>
      </c>
    </row>
    <row r="260" spans="1:22" s="9" customFormat="1" x14ac:dyDescent="0.25">
      <c r="A260" s="32" t="s">
        <v>3619</v>
      </c>
      <c r="B260" s="32" t="s">
        <v>537</v>
      </c>
      <c r="C260" s="32" t="s">
        <v>1987</v>
      </c>
      <c r="D260" s="32" t="s">
        <v>1946</v>
      </c>
      <c r="E260" s="32" t="s">
        <v>2305</v>
      </c>
      <c r="F260" s="32" t="s">
        <v>2708</v>
      </c>
      <c r="H260" s="22">
        <f t="shared" si="21"/>
        <v>0.26232910893480949</v>
      </c>
      <c r="I260" s="22">
        <f t="shared" si="22"/>
        <v>2.6371305320338712</v>
      </c>
      <c r="J260" s="9">
        <v>82529</v>
      </c>
      <c r="K260" s="9">
        <v>31295</v>
      </c>
      <c r="L260" s="9">
        <v>283306</v>
      </c>
      <c r="M260" s="33">
        <f t="shared" si="23"/>
        <v>230.80386607452485</v>
      </c>
      <c r="N260" s="9">
        <v>82529</v>
      </c>
      <c r="O260" s="9">
        <v>357572</v>
      </c>
      <c r="P260" s="9">
        <v>4580</v>
      </c>
      <c r="Q260" s="22">
        <f t="shared" si="24"/>
        <v>0.94006069802731407</v>
      </c>
      <c r="R260" s="9">
        <v>3717</v>
      </c>
      <c r="S260" s="9">
        <v>3954</v>
      </c>
      <c r="T260" s="33">
        <f t="shared" si="25"/>
        <v>879.82560155716885</v>
      </c>
      <c r="U260" s="33">
        <f t="shared" si="26"/>
        <v>87.52083496470641</v>
      </c>
      <c r="V260" s="33">
        <f t="shared" si="27"/>
        <v>792.30476659246244</v>
      </c>
    </row>
    <row r="261" spans="1:22" s="9" customFormat="1" x14ac:dyDescent="0.25">
      <c r="A261" s="32" t="s">
        <v>3619</v>
      </c>
      <c r="B261" s="32" t="s">
        <v>537</v>
      </c>
      <c r="C261" s="32" t="s">
        <v>1987</v>
      </c>
      <c r="D261" s="32" t="s">
        <v>1946</v>
      </c>
      <c r="E261" s="32" t="s">
        <v>871</v>
      </c>
      <c r="F261" s="32" t="s">
        <v>2709</v>
      </c>
      <c r="H261" s="22">
        <f t="shared" si="21"/>
        <v>0.86676580488202359</v>
      </c>
      <c r="I261" s="22">
        <f t="shared" si="22"/>
        <v>1.8266423805318419</v>
      </c>
      <c r="J261" s="9">
        <v>297845</v>
      </c>
      <c r="K261" s="9">
        <v>163056</v>
      </c>
      <c r="L261" s="9">
        <v>180572</v>
      </c>
      <c r="M261" s="33">
        <f t="shared" si="23"/>
        <v>190.70391639492155</v>
      </c>
      <c r="N261" s="9">
        <v>297845</v>
      </c>
      <c r="O261" s="9">
        <v>1561819</v>
      </c>
      <c r="P261" s="9">
        <v>3675</v>
      </c>
      <c r="Q261" s="22">
        <f t="shared" si="24"/>
        <v>0.9269625402222087</v>
      </c>
      <c r="R261" s="9">
        <v>15268</v>
      </c>
      <c r="S261" s="9">
        <v>16471</v>
      </c>
      <c r="T261" s="33">
        <f t="shared" si="25"/>
        <v>220.01781256342764</v>
      </c>
      <c r="U261" s="33">
        <f t="shared" si="26"/>
        <v>104.40134228101977</v>
      </c>
      <c r="V261" s="33">
        <f t="shared" si="27"/>
        <v>115.61647028240789</v>
      </c>
    </row>
    <row r="262" spans="1:22" s="9" customFormat="1" x14ac:dyDescent="0.25">
      <c r="A262" s="32" t="s">
        <v>3619</v>
      </c>
      <c r="B262" s="32" t="s">
        <v>537</v>
      </c>
      <c r="C262" s="32" t="s">
        <v>1987</v>
      </c>
      <c r="D262" s="32" t="s">
        <v>1946</v>
      </c>
      <c r="E262" s="32" t="s">
        <v>575</v>
      </c>
      <c r="F262" s="32" t="s">
        <v>2710</v>
      </c>
      <c r="H262" s="22">
        <f t="shared" si="21"/>
        <v>0.8705927781463183</v>
      </c>
      <c r="I262" s="22">
        <f t="shared" si="22"/>
        <v>1.3635926596019643</v>
      </c>
      <c r="J262" s="9">
        <v>263787</v>
      </c>
      <c r="K262" s="9">
        <v>193450</v>
      </c>
      <c r="L262" s="9">
        <v>109547</v>
      </c>
      <c r="M262" s="33">
        <f t="shared" si="23"/>
        <v>174.44718744606121</v>
      </c>
      <c r="N262" s="9">
        <v>263787</v>
      </c>
      <c r="O262" s="9">
        <v>1512131</v>
      </c>
      <c r="P262" s="9">
        <v>3381</v>
      </c>
      <c r="Q262" s="22">
        <f t="shared" si="24"/>
        <v>0.95766458724486703</v>
      </c>
      <c r="R262" s="9">
        <v>15812</v>
      </c>
      <c r="S262" s="9">
        <v>16511</v>
      </c>
      <c r="T262" s="33">
        <f t="shared" si="25"/>
        <v>200.37748052252087</v>
      </c>
      <c r="U262" s="33">
        <f t="shared" si="26"/>
        <v>127.93203763430549</v>
      </c>
      <c r="V262" s="33">
        <f t="shared" si="27"/>
        <v>72.445442888215368</v>
      </c>
    </row>
    <row r="263" spans="1:22" s="9" customFormat="1" x14ac:dyDescent="0.25">
      <c r="A263" s="32" t="s">
        <v>3619</v>
      </c>
      <c r="B263" s="32" t="s">
        <v>537</v>
      </c>
      <c r="C263" s="32" t="s">
        <v>1987</v>
      </c>
      <c r="D263" s="32" t="s">
        <v>1946</v>
      </c>
      <c r="E263" s="32" t="s">
        <v>927</v>
      </c>
      <c r="F263" s="32" t="s">
        <v>2099</v>
      </c>
      <c r="H263" s="22">
        <f t="shared" si="21"/>
        <v>0.62062144631344718</v>
      </c>
      <c r="I263" s="22">
        <f t="shared" si="22"/>
        <v>1.2757657709221686</v>
      </c>
      <c r="J263" s="9">
        <v>534949</v>
      </c>
      <c r="K263" s="9">
        <v>419316</v>
      </c>
      <c r="L263" s="9">
        <v>442641</v>
      </c>
      <c r="M263" s="33">
        <f t="shared" si="23"/>
        <v>166.62389059958548</v>
      </c>
      <c r="N263" s="9">
        <v>534949</v>
      </c>
      <c r="O263" s="9">
        <v>3210518</v>
      </c>
      <c r="P263" s="9">
        <v>3528</v>
      </c>
      <c r="Q263" s="22">
        <f t="shared" si="24"/>
        <v>0.86351630210482877</v>
      </c>
      <c r="R263" s="9">
        <v>41846</v>
      </c>
      <c r="S263" s="9">
        <v>48460</v>
      </c>
      <c r="T263" s="33">
        <f t="shared" si="25"/>
        <v>268.47910524096113</v>
      </c>
      <c r="U263" s="33">
        <f t="shared" si="26"/>
        <v>130.60696124426028</v>
      </c>
      <c r="V263" s="33">
        <f t="shared" si="27"/>
        <v>137.87214399670086</v>
      </c>
    </row>
    <row r="264" spans="1:22" s="9" customFormat="1" x14ac:dyDescent="0.25">
      <c r="A264" s="32" t="s">
        <v>3619</v>
      </c>
      <c r="B264" s="32" t="s">
        <v>537</v>
      </c>
      <c r="C264" s="32" t="s">
        <v>1987</v>
      </c>
      <c r="D264" s="32" t="s">
        <v>1946</v>
      </c>
      <c r="E264" s="32" t="s">
        <v>2101</v>
      </c>
      <c r="F264" s="32" t="s">
        <v>2103</v>
      </c>
      <c r="H264" s="22">
        <f t="shared" si="21"/>
        <v>0.67391553325467524</v>
      </c>
      <c r="I264" s="22">
        <f t="shared" si="22"/>
        <v>2.2385421526755911</v>
      </c>
      <c r="J264" s="9">
        <v>623725</v>
      </c>
      <c r="K264" s="9">
        <v>278630</v>
      </c>
      <c r="L264" s="9">
        <v>646894</v>
      </c>
      <c r="M264" s="33">
        <f t="shared" si="23"/>
        <v>248.70151671141812</v>
      </c>
      <c r="N264" s="9">
        <v>623725</v>
      </c>
      <c r="O264" s="9">
        <v>2507926</v>
      </c>
      <c r="P264" s="9">
        <v>4635</v>
      </c>
      <c r="Q264" s="22">
        <f t="shared" si="24"/>
        <v>0.91289377289377294</v>
      </c>
      <c r="R264" s="9">
        <v>24922</v>
      </c>
      <c r="S264" s="9">
        <v>27300</v>
      </c>
      <c r="T264" s="33">
        <f t="shared" si="25"/>
        <v>369.0395968621084</v>
      </c>
      <c r="U264" s="33">
        <f t="shared" si="26"/>
        <v>111.09976929143842</v>
      </c>
      <c r="V264" s="33">
        <f t="shared" si="27"/>
        <v>257.93982757066993</v>
      </c>
    </row>
    <row r="265" spans="1:22" s="9" customFormat="1" x14ac:dyDescent="0.25">
      <c r="A265" s="32" t="s">
        <v>3619</v>
      </c>
      <c r="B265" s="32" t="s">
        <v>537</v>
      </c>
      <c r="C265" s="32" t="s">
        <v>1987</v>
      </c>
      <c r="D265" s="32" t="s">
        <v>1946</v>
      </c>
      <c r="E265" s="32" t="s">
        <v>2711</v>
      </c>
      <c r="F265" s="32" t="s">
        <v>2712</v>
      </c>
      <c r="H265" s="22">
        <f t="shared" si="21"/>
        <v>0.8939620260610891</v>
      </c>
      <c r="I265" s="22">
        <f t="shared" si="22"/>
        <v>1.9444780358321143</v>
      </c>
      <c r="J265" s="9">
        <v>775032</v>
      </c>
      <c r="K265" s="9">
        <v>398581</v>
      </c>
      <c r="L265" s="9">
        <v>468382</v>
      </c>
      <c r="M265" s="33">
        <f t="shared" si="23"/>
        <v>140.09335073913815</v>
      </c>
      <c r="N265" s="9">
        <v>775032</v>
      </c>
      <c r="O265" s="9">
        <v>5532254</v>
      </c>
      <c r="P265" s="9">
        <v>2331</v>
      </c>
      <c r="Q265" s="22">
        <f t="shared" si="24"/>
        <v>0.99864921030756437</v>
      </c>
      <c r="R265" s="9">
        <v>57666</v>
      </c>
      <c r="S265" s="9">
        <v>57744</v>
      </c>
      <c r="T265" s="33">
        <f t="shared" si="25"/>
        <v>156.71062825387264</v>
      </c>
      <c r="U265" s="33">
        <f t="shared" si="26"/>
        <v>72.046764302579021</v>
      </c>
      <c r="V265" s="33">
        <f t="shared" si="27"/>
        <v>84.663863951293635</v>
      </c>
    </row>
    <row r="266" spans="1:22" s="9" customFormat="1" x14ac:dyDescent="0.25">
      <c r="A266" s="32" t="s">
        <v>3619</v>
      </c>
      <c r="B266" s="32" t="s">
        <v>537</v>
      </c>
      <c r="C266" s="32" t="s">
        <v>1987</v>
      </c>
      <c r="D266" s="32" t="s">
        <v>1946</v>
      </c>
      <c r="E266" s="32" t="s">
        <v>653</v>
      </c>
      <c r="F266" s="32" t="s">
        <v>2713</v>
      </c>
      <c r="H266" s="22">
        <f t="shared" si="21"/>
        <v>0.94488141746576693</v>
      </c>
      <c r="I266" s="22">
        <f t="shared" si="22"/>
        <v>2.2745463112137885</v>
      </c>
      <c r="J266" s="9">
        <v>598606</v>
      </c>
      <c r="K266" s="9">
        <v>263176</v>
      </c>
      <c r="L266" s="9">
        <v>370349</v>
      </c>
      <c r="M266" s="33">
        <f t="shared" si="23"/>
        <v>145.98227208666958</v>
      </c>
      <c r="N266" s="9">
        <v>598606</v>
      </c>
      <c r="O266" s="9">
        <v>4100539</v>
      </c>
      <c r="P266" s="9">
        <v>2620</v>
      </c>
      <c r="Q266" s="22">
        <f t="shared" si="24"/>
        <v>0.84831924608957543</v>
      </c>
      <c r="R266" s="9">
        <v>34927</v>
      </c>
      <c r="S266" s="9">
        <v>41172</v>
      </c>
      <c r="T266" s="33">
        <f t="shared" si="25"/>
        <v>154.49798185067866</v>
      </c>
      <c r="U266" s="33">
        <f t="shared" si="26"/>
        <v>64.180830861503821</v>
      </c>
      <c r="V266" s="33">
        <f t="shared" si="27"/>
        <v>90.317150989174834</v>
      </c>
    </row>
    <row r="267" spans="1:22" s="9" customFormat="1" x14ac:dyDescent="0.25">
      <c r="A267" s="32" t="s">
        <v>3619</v>
      </c>
      <c r="B267" s="32" t="s">
        <v>537</v>
      </c>
      <c r="C267" s="32" t="s">
        <v>1987</v>
      </c>
      <c r="D267" s="32" t="s">
        <v>1946</v>
      </c>
      <c r="E267" s="32" t="s">
        <v>414</v>
      </c>
      <c r="F267" s="32" t="s">
        <v>236</v>
      </c>
      <c r="H267" s="22">
        <f t="shared" si="21"/>
        <v>0.65219772119374064</v>
      </c>
      <c r="I267" s="22">
        <f t="shared" si="22"/>
        <v>1.0803132758490368</v>
      </c>
      <c r="J267" s="9">
        <v>185802</v>
      </c>
      <c r="K267" s="9">
        <v>171989</v>
      </c>
      <c r="L267" s="9">
        <v>112897</v>
      </c>
      <c r="M267" s="33">
        <f t="shared" si="23"/>
        <v>155.40962709618816</v>
      </c>
      <c r="N267" s="9">
        <v>185802</v>
      </c>
      <c r="O267" s="9">
        <v>1195563</v>
      </c>
      <c r="P267" s="9">
        <v>2830</v>
      </c>
      <c r="Q267" s="22">
        <f t="shared" si="24"/>
        <v>0.95770973499931344</v>
      </c>
      <c r="R267" s="9">
        <v>13950</v>
      </c>
      <c r="S267" s="9">
        <v>14566</v>
      </c>
      <c r="T267" s="33">
        <f t="shared" si="25"/>
        <v>238.28606271689571</v>
      </c>
      <c r="U267" s="33">
        <f t="shared" si="26"/>
        <v>143.85607450213831</v>
      </c>
      <c r="V267" s="33">
        <f t="shared" si="27"/>
        <v>94.429988214757401</v>
      </c>
    </row>
    <row r="268" spans="1:22" s="9" customFormat="1" x14ac:dyDescent="0.25">
      <c r="A268" s="32" t="s">
        <v>3619</v>
      </c>
      <c r="B268" s="32" t="s">
        <v>537</v>
      </c>
      <c r="C268" s="32" t="s">
        <v>1987</v>
      </c>
      <c r="D268" s="32" t="s">
        <v>1946</v>
      </c>
      <c r="E268" s="32" t="s">
        <v>41</v>
      </c>
      <c r="F268" s="32" t="s">
        <v>1031</v>
      </c>
      <c r="H268" s="22">
        <f t="shared" ref="H268:H331" si="28">J268/SUM(K268:L268)</f>
        <v>0.17348827234529265</v>
      </c>
      <c r="I268" s="22">
        <f t="shared" ref="I268:I331" si="29">J268/K268</f>
        <v>0.57740298191815587</v>
      </c>
      <c r="J268" s="9">
        <v>21842</v>
      </c>
      <c r="K268" s="9">
        <v>37828</v>
      </c>
      <c r="L268" s="9">
        <v>88071</v>
      </c>
      <c r="M268" s="33">
        <f t="shared" ref="M268:M331" si="30">(N268*1000)/O268</f>
        <v>224.29887347374691</v>
      </c>
      <c r="N268" s="9">
        <v>21842</v>
      </c>
      <c r="O268" s="9">
        <v>97379</v>
      </c>
      <c r="P268" s="9">
        <v>4200</v>
      </c>
      <c r="Q268" s="22">
        <f t="shared" ref="Q268:Q331" si="31">R268/S268</f>
        <v>0.65196775723091516</v>
      </c>
      <c r="R268" s="9">
        <v>1375</v>
      </c>
      <c r="S268" s="9">
        <v>2109</v>
      </c>
      <c r="T268" s="33">
        <f t="shared" ref="T268:T331" si="32">SUM(K268:L268)*1000/O268</f>
        <v>1292.8762874952506</v>
      </c>
      <c r="U268" s="33">
        <f t="shared" ref="U268:U331" si="33">K268*1000/O268</f>
        <v>388.46157795828668</v>
      </c>
      <c r="V268" s="33">
        <f t="shared" ref="V268:V331" si="34">L268*1000/O268</f>
        <v>904.41470953696387</v>
      </c>
    </row>
    <row r="269" spans="1:22" s="9" customFormat="1" x14ac:dyDescent="0.25">
      <c r="A269" s="32" t="s">
        <v>3619</v>
      </c>
      <c r="B269" s="32" t="s">
        <v>537</v>
      </c>
      <c r="C269" s="32" t="s">
        <v>1987</v>
      </c>
      <c r="D269" s="32" t="s">
        <v>1946</v>
      </c>
      <c r="E269" s="32" t="s">
        <v>2714</v>
      </c>
      <c r="F269" s="32" t="s">
        <v>2715</v>
      </c>
      <c r="H269" s="22">
        <f t="shared" si="28"/>
        <v>0.71183253454276485</v>
      </c>
      <c r="I269" s="22">
        <f t="shared" si="29"/>
        <v>2.5673153312872663</v>
      </c>
      <c r="J269" s="9">
        <v>306997</v>
      </c>
      <c r="K269" s="9">
        <v>119579</v>
      </c>
      <c r="L269" s="9">
        <v>311698</v>
      </c>
      <c r="M269" s="33">
        <f t="shared" si="30"/>
        <v>122.30741771857386</v>
      </c>
      <c r="N269" s="9">
        <v>306997</v>
      </c>
      <c r="O269" s="9">
        <v>2510044</v>
      </c>
      <c r="P269" s="9">
        <v>2560</v>
      </c>
      <c r="Q269" s="22">
        <f t="shared" si="31"/>
        <v>0.8619757069652686</v>
      </c>
      <c r="R269" s="9">
        <v>18167</v>
      </c>
      <c r="S269" s="9">
        <v>21076</v>
      </c>
      <c r="T269" s="33">
        <f t="shared" si="32"/>
        <v>171.82049398337242</v>
      </c>
      <c r="U269" s="33">
        <f t="shared" si="33"/>
        <v>47.640200729548965</v>
      </c>
      <c r="V269" s="33">
        <f t="shared" si="34"/>
        <v>124.18029325382344</v>
      </c>
    </row>
    <row r="270" spans="1:22" s="9" customFormat="1" x14ac:dyDescent="0.25">
      <c r="A270" s="32" t="s">
        <v>3619</v>
      </c>
      <c r="B270" s="32" t="s">
        <v>537</v>
      </c>
      <c r="C270" s="32" t="s">
        <v>1987</v>
      </c>
      <c r="D270" s="32" t="s">
        <v>1946</v>
      </c>
      <c r="E270" s="32" t="s">
        <v>2717</v>
      </c>
      <c r="F270" s="32" t="s">
        <v>59</v>
      </c>
      <c r="H270" s="22">
        <f t="shared" si="28"/>
        <v>0.47033241552852795</v>
      </c>
      <c r="I270" s="22">
        <f t="shared" si="29"/>
        <v>1.5121944069883333</v>
      </c>
      <c r="J270" s="9">
        <v>154761</v>
      </c>
      <c r="K270" s="9">
        <v>102342</v>
      </c>
      <c r="L270" s="9">
        <v>226704</v>
      </c>
      <c r="M270" s="33">
        <f t="shared" si="30"/>
        <v>161.17008979061353</v>
      </c>
      <c r="N270" s="9">
        <v>154761</v>
      </c>
      <c r="O270" s="9">
        <v>960234</v>
      </c>
      <c r="P270" s="9">
        <v>3024</v>
      </c>
      <c r="Q270" s="22">
        <f t="shared" si="31"/>
        <v>0.92904678019181841</v>
      </c>
      <c r="R270" s="9">
        <v>9493</v>
      </c>
      <c r="S270" s="9">
        <v>10218</v>
      </c>
      <c r="T270" s="33">
        <f t="shared" si="32"/>
        <v>342.67272352364114</v>
      </c>
      <c r="U270" s="33">
        <f t="shared" si="33"/>
        <v>106.58027105892938</v>
      </c>
      <c r="V270" s="33">
        <f t="shared" si="34"/>
        <v>236.09245246471173</v>
      </c>
    </row>
    <row r="271" spans="1:22" s="9" customFormat="1" x14ac:dyDescent="0.25">
      <c r="A271" s="32" t="s">
        <v>3619</v>
      </c>
      <c r="B271" s="32" t="s">
        <v>537</v>
      </c>
      <c r="C271" s="32" t="s">
        <v>1987</v>
      </c>
      <c r="D271" s="32" t="s">
        <v>1946</v>
      </c>
      <c r="E271" s="32" t="s">
        <v>2718</v>
      </c>
      <c r="F271" s="32" t="s">
        <v>1201</v>
      </c>
      <c r="H271" s="22">
        <f t="shared" si="28"/>
        <v>0.67157885489644875</v>
      </c>
      <c r="I271" s="22">
        <f t="shared" si="29"/>
        <v>0.67157885489644875</v>
      </c>
      <c r="J271" s="9">
        <v>61158</v>
      </c>
      <c r="K271" s="9">
        <v>91066</v>
      </c>
      <c r="L271" s="9">
        <v>0</v>
      </c>
      <c r="M271" s="33">
        <f t="shared" si="30"/>
        <v>170.61698637474473</v>
      </c>
      <c r="N271" s="9">
        <v>61158</v>
      </c>
      <c r="O271" s="9">
        <v>358452</v>
      </c>
      <c r="P271" s="9">
        <v>3150</v>
      </c>
      <c r="Q271" s="22">
        <f t="shared" si="31"/>
        <v>0.72268700787401574</v>
      </c>
      <c r="R271" s="9">
        <v>2937</v>
      </c>
      <c r="S271" s="9">
        <v>4064</v>
      </c>
      <c r="T271" s="33">
        <f t="shared" si="32"/>
        <v>254.05354133886826</v>
      </c>
      <c r="U271" s="33">
        <f t="shared" si="33"/>
        <v>254.05354133886826</v>
      </c>
      <c r="V271" s="33">
        <f t="shared" si="34"/>
        <v>0</v>
      </c>
    </row>
    <row r="272" spans="1:22" s="9" customFormat="1" x14ac:dyDescent="0.25">
      <c r="A272" s="32" t="s">
        <v>3619</v>
      </c>
      <c r="B272" s="32" t="s">
        <v>537</v>
      </c>
      <c r="C272" s="32" t="s">
        <v>1987</v>
      </c>
      <c r="D272" s="32" t="s">
        <v>1946</v>
      </c>
      <c r="E272" s="32" t="s">
        <v>2566</v>
      </c>
      <c r="F272" s="32" t="s">
        <v>2719</v>
      </c>
      <c r="H272" s="22">
        <f t="shared" si="28"/>
        <v>0.37236416266307515</v>
      </c>
      <c r="I272" s="22">
        <f t="shared" si="29"/>
        <v>0.57851342910680825</v>
      </c>
      <c r="J272" s="9">
        <v>37048</v>
      </c>
      <c r="K272" s="9">
        <v>64040</v>
      </c>
      <c r="L272" s="9">
        <v>35454</v>
      </c>
      <c r="M272" s="33">
        <f t="shared" si="30"/>
        <v>214.48503444682453</v>
      </c>
      <c r="N272" s="9">
        <v>37048</v>
      </c>
      <c r="O272" s="9">
        <v>172730</v>
      </c>
      <c r="P272" s="9">
        <v>3984</v>
      </c>
      <c r="Q272" s="22">
        <f t="shared" si="31"/>
        <v>0.56043632075471694</v>
      </c>
      <c r="R272" s="9">
        <v>1901</v>
      </c>
      <c r="S272" s="9">
        <v>3392</v>
      </c>
      <c r="T272" s="33">
        <f t="shared" si="32"/>
        <v>576.00879986105485</v>
      </c>
      <c r="U272" s="33">
        <f t="shared" si="33"/>
        <v>370.75204075725122</v>
      </c>
      <c r="V272" s="33">
        <f t="shared" si="34"/>
        <v>205.25675910380363</v>
      </c>
    </row>
    <row r="273" spans="1:22" s="9" customFormat="1" x14ac:dyDescent="0.25">
      <c r="A273" s="32" t="s">
        <v>3619</v>
      </c>
      <c r="B273" s="32" t="s">
        <v>537</v>
      </c>
      <c r="C273" s="32" t="s">
        <v>1987</v>
      </c>
      <c r="D273" s="32" t="s">
        <v>1946</v>
      </c>
      <c r="E273" s="32" t="s">
        <v>828</v>
      </c>
      <c r="F273" s="32" t="s">
        <v>2483</v>
      </c>
      <c r="H273" s="22">
        <f t="shared" si="28"/>
        <v>0.68404942031054228</v>
      </c>
      <c r="I273" s="22">
        <f t="shared" si="29"/>
        <v>0.68404942031054228</v>
      </c>
      <c r="J273" s="9">
        <v>43130</v>
      </c>
      <c r="K273" s="9">
        <v>63051</v>
      </c>
      <c r="L273" s="9">
        <v>0</v>
      </c>
      <c r="M273" s="33">
        <f t="shared" si="30"/>
        <v>154.34882189584584</v>
      </c>
      <c r="N273" s="9">
        <v>43130</v>
      </c>
      <c r="O273" s="9">
        <v>279432</v>
      </c>
      <c r="P273" s="9">
        <v>2950</v>
      </c>
      <c r="Q273" s="22">
        <f t="shared" si="31"/>
        <v>0.83848702374378792</v>
      </c>
      <c r="R273" s="9">
        <v>3037</v>
      </c>
      <c r="S273" s="9">
        <v>3622</v>
      </c>
      <c r="T273" s="33">
        <f t="shared" si="32"/>
        <v>225.63986944945461</v>
      </c>
      <c r="U273" s="33">
        <f t="shared" si="33"/>
        <v>225.63986944945461</v>
      </c>
      <c r="V273" s="33">
        <f t="shared" si="34"/>
        <v>0</v>
      </c>
    </row>
    <row r="274" spans="1:22" s="9" customFormat="1" x14ac:dyDescent="0.25">
      <c r="A274" s="32" t="s">
        <v>3619</v>
      </c>
      <c r="B274" s="32" t="s">
        <v>537</v>
      </c>
      <c r="C274" s="32" t="s">
        <v>1987</v>
      </c>
      <c r="D274" s="32" t="s">
        <v>1946</v>
      </c>
      <c r="E274" s="32" t="s">
        <v>2721</v>
      </c>
      <c r="F274" s="32" t="s">
        <v>1087</v>
      </c>
      <c r="H274" s="22">
        <f t="shared" si="28"/>
        <v>0.76695975868044408</v>
      </c>
      <c r="I274" s="22">
        <f t="shared" si="29"/>
        <v>0.92481523042990366</v>
      </c>
      <c r="J274" s="9">
        <v>47800</v>
      </c>
      <c r="K274" s="9">
        <v>51686</v>
      </c>
      <c r="L274" s="9">
        <v>10638</v>
      </c>
      <c r="M274" s="33">
        <f t="shared" si="30"/>
        <v>162.49494327974625</v>
      </c>
      <c r="N274" s="9">
        <v>47800</v>
      </c>
      <c r="O274" s="9">
        <v>294163</v>
      </c>
      <c r="P274" s="9">
        <v>3150</v>
      </c>
      <c r="Q274" s="22">
        <f t="shared" si="31"/>
        <v>0.9064841968067775</v>
      </c>
      <c r="R274" s="9">
        <v>2782</v>
      </c>
      <c r="S274" s="9">
        <v>3069</v>
      </c>
      <c r="T274" s="33">
        <f t="shared" si="32"/>
        <v>211.86892981102315</v>
      </c>
      <c r="U274" s="33">
        <f t="shared" si="33"/>
        <v>175.70530624177752</v>
      </c>
      <c r="V274" s="33">
        <f t="shared" si="34"/>
        <v>36.163623569245622</v>
      </c>
    </row>
    <row r="275" spans="1:22" s="9" customFormat="1" x14ac:dyDescent="0.25">
      <c r="A275" s="32" t="s">
        <v>3619</v>
      </c>
      <c r="B275" s="32" t="s">
        <v>537</v>
      </c>
      <c r="C275" s="32" t="s">
        <v>1987</v>
      </c>
      <c r="D275" s="32" t="s">
        <v>1946</v>
      </c>
      <c r="E275" s="32" t="s">
        <v>2723</v>
      </c>
      <c r="F275" s="32" t="s">
        <v>2724</v>
      </c>
      <c r="H275" s="22">
        <f t="shared" si="28"/>
        <v>0.99813536893448096</v>
      </c>
      <c r="I275" s="22">
        <f t="shared" si="29"/>
        <v>1.5887703234341817</v>
      </c>
      <c r="J275" s="9">
        <v>182537</v>
      </c>
      <c r="K275" s="9">
        <v>114892</v>
      </c>
      <c r="L275" s="9">
        <v>67986</v>
      </c>
      <c r="M275" s="33">
        <f t="shared" si="30"/>
        <v>169.99985098924515</v>
      </c>
      <c r="N275" s="9">
        <v>182537</v>
      </c>
      <c r="O275" s="9">
        <v>1073748</v>
      </c>
      <c r="P275" s="9">
        <v>3240</v>
      </c>
      <c r="Q275" s="22">
        <f t="shared" si="31"/>
        <v>0.94687662225298497</v>
      </c>
      <c r="R275" s="9">
        <v>10944</v>
      </c>
      <c r="S275" s="9">
        <v>11558</v>
      </c>
      <c r="T275" s="33">
        <f t="shared" si="32"/>
        <v>170.31743016052184</v>
      </c>
      <c r="U275" s="33">
        <f t="shared" si="33"/>
        <v>107.00089778979797</v>
      </c>
      <c r="V275" s="33">
        <f t="shared" si="34"/>
        <v>63.316532370723856</v>
      </c>
    </row>
    <row r="276" spans="1:22" s="9" customFormat="1" x14ac:dyDescent="0.25">
      <c r="A276" s="32" t="s">
        <v>3619</v>
      </c>
      <c r="B276" s="32" t="s">
        <v>537</v>
      </c>
      <c r="C276" s="32" t="s">
        <v>1987</v>
      </c>
      <c r="D276" s="32" t="s">
        <v>1946</v>
      </c>
      <c r="E276" s="32" t="s">
        <v>2725</v>
      </c>
      <c r="F276" s="32" t="s">
        <v>2727</v>
      </c>
      <c r="H276" s="22">
        <f t="shared" si="28"/>
        <v>0.55334760012228679</v>
      </c>
      <c r="I276" s="22">
        <f t="shared" si="29"/>
        <v>0.9497751124437781</v>
      </c>
      <c r="J276" s="9">
        <v>12670</v>
      </c>
      <c r="K276" s="9">
        <v>13340</v>
      </c>
      <c r="L276" s="9">
        <v>9557</v>
      </c>
      <c r="M276" s="33">
        <f t="shared" si="30"/>
        <v>196.0207933659261</v>
      </c>
      <c r="N276" s="9">
        <v>12670</v>
      </c>
      <c r="O276" s="9">
        <v>64636</v>
      </c>
      <c r="P276" s="9">
        <v>3690</v>
      </c>
      <c r="Q276" s="22">
        <f t="shared" si="31"/>
        <v>0.56646058732612059</v>
      </c>
      <c r="R276" s="9">
        <v>733</v>
      </c>
      <c r="S276" s="9">
        <v>1294</v>
      </c>
      <c r="T276" s="33">
        <f t="shared" si="32"/>
        <v>354.245312209914</v>
      </c>
      <c r="U276" s="33">
        <f t="shared" si="33"/>
        <v>206.38653382016213</v>
      </c>
      <c r="V276" s="33">
        <f t="shared" si="34"/>
        <v>147.85877838975185</v>
      </c>
    </row>
    <row r="277" spans="1:22" s="9" customFormat="1" x14ac:dyDescent="0.25">
      <c r="A277" s="32" t="s">
        <v>3619</v>
      </c>
      <c r="B277" s="32" t="s">
        <v>537</v>
      </c>
      <c r="C277" s="32" t="s">
        <v>1987</v>
      </c>
      <c r="D277" s="32" t="s">
        <v>1946</v>
      </c>
      <c r="E277" s="32" t="s">
        <v>2499</v>
      </c>
      <c r="F277" s="32" t="s">
        <v>2492</v>
      </c>
      <c r="H277" s="22">
        <f t="shared" si="28"/>
        <v>0.71921374642020308</v>
      </c>
      <c r="I277" s="22">
        <f t="shared" si="29"/>
        <v>0.88698025365227162</v>
      </c>
      <c r="J277" s="9">
        <v>27625</v>
      </c>
      <c r="K277" s="9">
        <v>31145</v>
      </c>
      <c r="L277" s="9">
        <v>7265</v>
      </c>
      <c r="M277" s="33">
        <f t="shared" si="30"/>
        <v>219.34003461801089</v>
      </c>
      <c r="N277" s="9">
        <v>27625</v>
      </c>
      <c r="O277" s="9">
        <v>125946</v>
      </c>
      <c r="P277" s="9">
        <v>4000</v>
      </c>
      <c r="Q277" s="22">
        <f t="shared" si="31"/>
        <v>0.51083481349911186</v>
      </c>
      <c r="R277" s="9">
        <v>1438</v>
      </c>
      <c r="S277" s="9">
        <v>2815</v>
      </c>
      <c r="T277" s="33">
        <f t="shared" si="32"/>
        <v>304.97197211503345</v>
      </c>
      <c r="U277" s="33">
        <f t="shared" si="33"/>
        <v>247.28852047702983</v>
      </c>
      <c r="V277" s="33">
        <f t="shared" si="34"/>
        <v>57.683451638003589</v>
      </c>
    </row>
    <row r="278" spans="1:22" s="9" customFormat="1" x14ac:dyDescent="0.25">
      <c r="A278" s="32" t="s">
        <v>3619</v>
      </c>
      <c r="B278" s="32" t="s">
        <v>537</v>
      </c>
      <c r="C278" s="32" t="s">
        <v>1987</v>
      </c>
      <c r="D278" s="32" t="s">
        <v>1946</v>
      </c>
      <c r="E278" s="32" t="s">
        <v>2728</v>
      </c>
      <c r="F278" s="32" t="s">
        <v>2729</v>
      </c>
      <c r="H278" s="22">
        <f t="shared" si="28"/>
        <v>0.84292016261569069</v>
      </c>
      <c r="I278" s="22">
        <f t="shared" si="29"/>
        <v>1.7922464200098933</v>
      </c>
      <c r="J278" s="9">
        <v>282605</v>
      </c>
      <c r="K278" s="9">
        <v>157682</v>
      </c>
      <c r="L278" s="9">
        <v>177587</v>
      </c>
      <c r="M278" s="33">
        <f t="shared" si="30"/>
        <v>222.77182845453794</v>
      </c>
      <c r="N278" s="9">
        <v>282605</v>
      </c>
      <c r="O278" s="9">
        <v>1268585</v>
      </c>
      <c r="P278" s="9">
        <v>4300</v>
      </c>
      <c r="Q278" s="22">
        <f t="shared" si="31"/>
        <v>0.90045440775522567</v>
      </c>
      <c r="R278" s="9">
        <v>14862</v>
      </c>
      <c r="S278" s="9">
        <v>16505</v>
      </c>
      <c r="T278" s="33">
        <f t="shared" si="32"/>
        <v>264.28579874427021</v>
      </c>
      <c r="U278" s="33">
        <f t="shared" si="33"/>
        <v>124.29754411411139</v>
      </c>
      <c r="V278" s="33">
        <f t="shared" si="34"/>
        <v>139.98825463015879</v>
      </c>
    </row>
    <row r="279" spans="1:22" s="9" customFormat="1" x14ac:dyDescent="0.25">
      <c r="A279" s="32" t="s">
        <v>3619</v>
      </c>
      <c r="B279" s="32" t="s">
        <v>537</v>
      </c>
      <c r="C279" s="32" t="s">
        <v>1987</v>
      </c>
      <c r="D279" s="32" t="s">
        <v>1946</v>
      </c>
      <c r="E279" s="32" t="s">
        <v>2730</v>
      </c>
      <c r="F279" s="32" t="s">
        <v>2731</v>
      </c>
      <c r="H279" s="22">
        <f t="shared" si="28"/>
        <v>0.74136437987106707</v>
      </c>
      <c r="I279" s="22">
        <f t="shared" si="29"/>
        <v>1.1910896293013717</v>
      </c>
      <c r="J279" s="9">
        <v>115575</v>
      </c>
      <c r="K279" s="9">
        <v>97033</v>
      </c>
      <c r="L279" s="9">
        <v>58862</v>
      </c>
      <c r="M279" s="33">
        <f t="shared" si="30"/>
        <v>205.90153069950401</v>
      </c>
      <c r="N279" s="9">
        <v>115575</v>
      </c>
      <c r="O279" s="9">
        <v>561312</v>
      </c>
      <c r="P279" s="9">
        <v>3740</v>
      </c>
      <c r="Q279" s="22">
        <f t="shared" si="31"/>
        <v>0.9974498469908194</v>
      </c>
      <c r="R279" s="9">
        <v>5867</v>
      </c>
      <c r="S279" s="9">
        <v>5882</v>
      </c>
      <c r="T279" s="33">
        <f t="shared" si="32"/>
        <v>277.73323926800066</v>
      </c>
      <c r="U279" s="33">
        <f t="shared" si="33"/>
        <v>172.86820876802918</v>
      </c>
      <c r="V279" s="33">
        <f t="shared" si="34"/>
        <v>104.8650304999715</v>
      </c>
    </row>
    <row r="280" spans="1:22" s="9" customFormat="1" x14ac:dyDescent="0.25">
      <c r="A280" s="32" t="s">
        <v>3619</v>
      </c>
      <c r="B280" s="32" t="s">
        <v>537</v>
      </c>
      <c r="C280" s="32" t="s">
        <v>1987</v>
      </c>
      <c r="D280" s="32" t="s">
        <v>1946</v>
      </c>
      <c r="E280" s="32" t="s">
        <v>511</v>
      </c>
      <c r="F280" s="32" t="s">
        <v>2733</v>
      </c>
      <c r="H280" s="22">
        <f t="shared" si="28"/>
        <v>1.1518943989980039</v>
      </c>
      <c r="I280" s="22">
        <f t="shared" si="29"/>
        <v>3.0835865465213748</v>
      </c>
      <c r="J280" s="9">
        <v>117719</v>
      </c>
      <c r="K280" s="9">
        <v>38176</v>
      </c>
      <c r="L280" s="9">
        <v>64020</v>
      </c>
      <c r="M280" s="33">
        <f t="shared" si="30"/>
        <v>224.71290258540384</v>
      </c>
      <c r="N280" s="9">
        <v>117719</v>
      </c>
      <c r="O280" s="9">
        <v>523864</v>
      </c>
      <c r="P280" s="9">
        <v>3822</v>
      </c>
      <c r="Q280" s="22">
        <f t="shared" si="31"/>
        <v>0.9279652654430629</v>
      </c>
      <c r="R280" s="9">
        <v>4702</v>
      </c>
      <c r="S280" s="9">
        <v>5067</v>
      </c>
      <c r="T280" s="33">
        <f t="shared" si="32"/>
        <v>195.08116610417972</v>
      </c>
      <c r="U280" s="33">
        <f t="shared" si="33"/>
        <v>72.873875662385657</v>
      </c>
      <c r="V280" s="33">
        <f t="shared" si="34"/>
        <v>122.20729044179406</v>
      </c>
    </row>
    <row r="281" spans="1:22" s="9" customFormat="1" x14ac:dyDescent="0.25">
      <c r="A281" s="32" t="s">
        <v>3619</v>
      </c>
      <c r="B281" s="32" t="s">
        <v>537</v>
      </c>
      <c r="C281" s="32" t="s">
        <v>1987</v>
      </c>
      <c r="D281" s="32" t="s">
        <v>1946</v>
      </c>
      <c r="E281" s="32" t="s">
        <v>2734</v>
      </c>
      <c r="F281" s="32" t="s">
        <v>1406</v>
      </c>
      <c r="H281" s="22">
        <f t="shared" si="28"/>
        <v>1.2236652614490324</v>
      </c>
      <c r="I281" s="22">
        <f t="shared" si="29"/>
        <v>1.2236652614490324</v>
      </c>
      <c r="J281" s="9">
        <v>93466</v>
      </c>
      <c r="K281" s="9">
        <v>76382</v>
      </c>
      <c r="L281" s="9">
        <v>0</v>
      </c>
      <c r="M281" s="33">
        <f t="shared" si="30"/>
        <v>165.62119021292278</v>
      </c>
      <c r="N281" s="9">
        <v>93466</v>
      </c>
      <c r="O281" s="9">
        <v>564336</v>
      </c>
      <c r="P281" s="9">
        <v>3000</v>
      </c>
      <c r="Q281" s="22">
        <f t="shared" si="31"/>
        <v>0.97079120526400253</v>
      </c>
      <c r="R281" s="9">
        <v>6049</v>
      </c>
      <c r="S281" s="9">
        <v>6231</v>
      </c>
      <c r="T281" s="33">
        <f t="shared" si="32"/>
        <v>135.34844489807492</v>
      </c>
      <c r="U281" s="33">
        <f t="shared" si="33"/>
        <v>135.34844489807492</v>
      </c>
      <c r="V281" s="33">
        <f t="shared" si="34"/>
        <v>0</v>
      </c>
    </row>
    <row r="282" spans="1:22" s="9" customFormat="1" x14ac:dyDescent="0.25">
      <c r="A282" s="32" t="s">
        <v>3619</v>
      </c>
      <c r="B282" s="32" t="s">
        <v>537</v>
      </c>
      <c r="C282" s="32" t="s">
        <v>1987</v>
      </c>
      <c r="D282" s="32" t="s">
        <v>1946</v>
      </c>
      <c r="E282" s="32" t="s">
        <v>2735</v>
      </c>
      <c r="F282" s="32" t="s">
        <v>1247</v>
      </c>
      <c r="H282" s="22">
        <f t="shared" si="28"/>
        <v>0.92304282701066853</v>
      </c>
      <c r="I282" s="22">
        <f t="shared" si="29"/>
        <v>2.4070708278528441</v>
      </c>
      <c r="J282" s="9">
        <v>60391</v>
      </c>
      <c r="K282" s="9">
        <v>25089</v>
      </c>
      <c r="L282" s="9">
        <v>40337</v>
      </c>
      <c r="M282" s="33">
        <f t="shared" si="30"/>
        <v>193.65462130710696</v>
      </c>
      <c r="N282" s="9">
        <v>60391</v>
      </c>
      <c r="O282" s="9">
        <v>311849</v>
      </c>
      <c r="P282" s="9">
        <v>3738</v>
      </c>
      <c r="Q282" s="22">
        <f t="shared" si="31"/>
        <v>0.9239449334236064</v>
      </c>
      <c r="R282" s="9">
        <v>4094</v>
      </c>
      <c r="S282" s="9">
        <v>4431</v>
      </c>
      <c r="T282" s="33">
        <f t="shared" si="32"/>
        <v>209.80025589307647</v>
      </c>
      <c r="U282" s="33">
        <f t="shared" si="33"/>
        <v>80.452398436422754</v>
      </c>
      <c r="V282" s="33">
        <f t="shared" si="34"/>
        <v>129.34785745665371</v>
      </c>
    </row>
    <row r="283" spans="1:22" s="9" customFormat="1" x14ac:dyDescent="0.25">
      <c r="A283" s="32" t="s">
        <v>3619</v>
      </c>
      <c r="B283" s="32" t="s">
        <v>537</v>
      </c>
      <c r="C283" s="32" t="s">
        <v>1987</v>
      </c>
      <c r="D283" s="32" t="s">
        <v>1946</v>
      </c>
      <c r="E283" s="32" t="s">
        <v>2736</v>
      </c>
      <c r="F283" s="32" t="s">
        <v>2737</v>
      </c>
      <c r="H283" s="22">
        <f t="shared" si="28"/>
        <v>0.4958345228517298</v>
      </c>
      <c r="I283" s="22">
        <f t="shared" si="29"/>
        <v>1.0710081285620854</v>
      </c>
      <c r="J283" s="9">
        <v>57315</v>
      </c>
      <c r="K283" s="9">
        <v>53515</v>
      </c>
      <c r="L283" s="9">
        <v>62078</v>
      </c>
      <c r="M283" s="33">
        <f t="shared" si="30"/>
        <v>137.39991369803903</v>
      </c>
      <c r="N283" s="9">
        <v>57315</v>
      </c>
      <c r="O283" s="9">
        <v>417140</v>
      </c>
      <c r="P283" s="9">
        <v>2450</v>
      </c>
      <c r="Q283" s="22">
        <f t="shared" si="31"/>
        <v>0.99196464443551624</v>
      </c>
      <c r="R283" s="9">
        <v>4938</v>
      </c>
      <c r="S283" s="9">
        <v>4978</v>
      </c>
      <c r="T283" s="33">
        <f t="shared" si="32"/>
        <v>277.10840485208803</v>
      </c>
      <c r="U283" s="33">
        <f t="shared" si="33"/>
        <v>128.29026226207029</v>
      </c>
      <c r="V283" s="33">
        <f t="shared" si="34"/>
        <v>148.81814259001774</v>
      </c>
    </row>
    <row r="284" spans="1:22" s="9" customFormat="1" x14ac:dyDescent="0.25">
      <c r="A284" s="32" t="s">
        <v>3619</v>
      </c>
      <c r="B284" s="32" t="s">
        <v>537</v>
      </c>
      <c r="C284" s="32" t="s">
        <v>1987</v>
      </c>
      <c r="D284" s="32" t="s">
        <v>1946</v>
      </c>
      <c r="E284" s="32" t="s">
        <v>1342</v>
      </c>
      <c r="F284" s="32" t="s">
        <v>2738</v>
      </c>
      <c r="H284" s="22">
        <f t="shared" si="28"/>
        <v>0.75161859466093894</v>
      </c>
      <c r="I284" s="22">
        <f t="shared" si="29"/>
        <v>1.0173924781425872</v>
      </c>
      <c r="J284" s="9">
        <v>97981</v>
      </c>
      <c r="K284" s="9">
        <v>96306</v>
      </c>
      <c r="L284" s="9">
        <v>34054</v>
      </c>
      <c r="M284" s="33">
        <f t="shared" si="30"/>
        <v>118.81741619019324</v>
      </c>
      <c r="N284" s="9">
        <v>97981</v>
      </c>
      <c r="O284" s="9">
        <v>824635</v>
      </c>
      <c r="P284" s="9">
        <v>2100</v>
      </c>
      <c r="Q284" s="22">
        <f t="shared" si="31"/>
        <v>0.9996389457215068</v>
      </c>
      <c r="R284" s="9">
        <v>8306</v>
      </c>
      <c r="S284" s="9">
        <v>8309</v>
      </c>
      <c r="T284" s="33">
        <f t="shared" si="32"/>
        <v>158.08206054800002</v>
      </c>
      <c r="U284" s="33">
        <f t="shared" si="33"/>
        <v>116.78621450702433</v>
      </c>
      <c r="V284" s="33">
        <f t="shared" si="34"/>
        <v>41.295846040975704</v>
      </c>
    </row>
    <row r="285" spans="1:22" s="9" customFormat="1" x14ac:dyDescent="0.25">
      <c r="A285" s="32" t="s">
        <v>3619</v>
      </c>
      <c r="B285" s="32" t="s">
        <v>537</v>
      </c>
      <c r="C285" s="32" t="s">
        <v>1987</v>
      </c>
      <c r="D285" s="32" t="s">
        <v>1946</v>
      </c>
      <c r="E285" s="32" t="s">
        <v>2354</v>
      </c>
      <c r="F285" s="32" t="s">
        <v>2740</v>
      </c>
      <c r="H285" s="22">
        <f t="shared" si="28"/>
        <v>0.77336987882285058</v>
      </c>
      <c r="I285" s="22">
        <f t="shared" si="29"/>
        <v>0.83569758378799686</v>
      </c>
      <c r="J285" s="9">
        <v>32166</v>
      </c>
      <c r="K285" s="9">
        <v>38490</v>
      </c>
      <c r="L285" s="9">
        <v>3102</v>
      </c>
      <c r="M285" s="33">
        <f t="shared" si="30"/>
        <v>137.38932099793698</v>
      </c>
      <c r="N285" s="9">
        <v>32166</v>
      </c>
      <c r="O285" s="9">
        <v>234123</v>
      </c>
      <c r="P285" s="9">
        <v>2604</v>
      </c>
      <c r="Q285" s="22">
        <f t="shared" si="31"/>
        <v>0.83818571866380631</v>
      </c>
      <c r="R285" s="9">
        <v>2735</v>
      </c>
      <c r="S285" s="9">
        <v>3263</v>
      </c>
      <c r="T285" s="33">
        <f t="shared" si="32"/>
        <v>177.65020950526005</v>
      </c>
      <c r="U285" s="33">
        <f t="shared" si="33"/>
        <v>164.40076370113147</v>
      </c>
      <c r="V285" s="33">
        <f t="shared" si="34"/>
        <v>13.2494458041286</v>
      </c>
    </row>
    <row r="286" spans="1:22" s="9" customFormat="1" x14ac:dyDescent="0.25">
      <c r="A286" s="32" t="s">
        <v>3619</v>
      </c>
      <c r="B286" s="32" t="s">
        <v>537</v>
      </c>
      <c r="C286" s="32" t="s">
        <v>1987</v>
      </c>
      <c r="D286" s="32" t="s">
        <v>1946</v>
      </c>
      <c r="E286" s="32" t="s">
        <v>2742</v>
      </c>
      <c r="F286" s="32" t="s">
        <v>2743</v>
      </c>
      <c r="H286" s="22">
        <f t="shared" si="28"/>
        <v>0.9042002510399485</v>
      </c>
      <c r="I286" s="22">
        <f t="shared" si="29"/>
        <v>1.4241087475084142</v>
      </c>
      <c r="J286" s="9">
        <v>87164</v>
      </c>
      <c r="K286" s="9">
        <v>61206</v>
      </c>
      <c r="L286" s="9">
        <v>35193</v>
      </c>
      <c r="M286" s="33">
        <f t="shared" si="30"/>
        <v>145.09631582802314</v>
      </c>
      <c r="N286" s="9">
        <v>87164</v>
      </c>
      <c r="O286" s="9">
        <v>600732</v>
      </c>
      <c r="P286" s="9">
        <v>2780</v>
      </c>
      <c r="Q286" s="22">
        <f t="shared" si="31"/>
        <v>0.95143806908512796</v>
      </c>
      <c r="R286" s="9">
        <v>6583</v>
      </c>
      <c r="S286" s="9">
        <v>6919</v>
      </c>
      <c r="T286" s="33">
        <f t="shared" si="32"/>
        <v>160.46922754239827</v>
      </c>
      <c r="U286" s="33">
        <f t="shared" si="33"/>
        <v>101.88569944667506</v>
      </c>
      <c r="V286" s="33">
        <f t="shared" si="34"/>
        <v>58.583528095723217</v>
      </c>
    </row>
    <row r="287" spans="1:22" s="9" customFormat="1" x14ac:dyDescent="0.25">
      <c r="A287" s="32" t="s">
        <v>3619</v>
      </c>
      <c r="B287" s="32" t="s">
        <v>537</v>
      </c>
      <c r="C287" s="32" t="s">
        <v>1987</v>
      </c>
      <c r="D287" s="32" t="s">
        <v>1946</v>
      </c>
      <c r="E287" s="32" t="s">
        <v>2745</v>
      </c>
      <c r="F287" s="32" t="s">
        <v>423</v>
      </c>
      <c r="H287" s="22">
        <f t="shared" si="28"/>
        <v>0.85712090643079508</v>
      </c>
      <c r="I287" s="22">
        <f t="shared" si="29"/>
        <v>1.4099875814623102</v>
      </c>
      <c r="J287" s="9">
        <v>128299</v>
      </c>
      <c r="K287" s="9">
        <v>90993</v>
      </c>
      <c r="L287" s="9">
        <v>58693</v>
      </c>
      <c r="M287" s="33">
        <f t="shared" si="30"/>
        <v>157.03133797128129</v>
      </c>
      <c r="N287" s="9">
        <v>128299</v>
      </c>
      <c r="O287" s="9">
        <v>817028</v>
      </c>
      <c r="P287" s="9">
        <v>3240</v>
      </c>
      <c r="Q287" s="22">
        <f t="shared" si="31"/>
        <v>0.9074657072183494</v>
      </c>
      <c r="R287" s="9">
        <v>8071</v>
      </c>
      <c r="S287" s="9">
        <v>8894</v>
      </c>
      <c r="T287" s="33">
        <f t="shared" si="32"/>
        <v>183.20791943482965</v>
      </c>
      <c r="U287" s="33">
        <f t="shared" si="33"/>
        <v>111.37072413674929</v>
      </c>
      <c r="V287" s="33">
        <f t="shared" si="34"/>
        <v>71.83719529808036</v>
      </c>
    </row>
    <row r="288" spans="1:22" s="9" customFormat="1" x14ac:dyDescent="0.25">
      <c r="A288" s="32" t="s">
        <v>3619</v>
      </c>
      <c r="B288" s="32" t="s">
        <v>537</v>
      </c>
      <c r="C288" s="32" t="s">
        <v>1987</v>
      </c>
      <c r="D288" s="32" t="s">
        <v>1946</v>
      </c>
      <c r="E288" s="32" t="s">
        <v>2746</v>
      </c>
      <c r="F288" s="32" t="s">
        <v>2644</v>
      </c>
      <c r="H288" s="22">
        <f t="shared" si="28"/>
        <v>0.28490103523024252</v>
      </c>
      <c r="I288" s="22">
        <f t="shared" si="29"/>
        <v>0.58006104603200792</v>
      </c>
      <c r="J288" s="9">
        <v>28126</v>
      </c>
      <c r="K288" s="9">
        <v>48488</v>
      </c>
      <c r="L288" s="9">
        <v>50234</v>
      </c>
      <c r="M288" s="33">
        <f t="shared" si="30"/>
        <v>128.96274083652003</v>
      </c>
      <c r="N288" s="9">
        <v>28126</v>
      </c>
      <c r="O288" s="9">
        <v>218094</v>
      </c>
      <c r="P288" s="9">
        <v>2373</v>
      </c>
      <c r="Q288" s="22">
        <f t="shared" si="31"/>
        <v>0.95484581497797361</v>
      </c>
      <c r="R288" s="9">
        <v>2601</v>
      </c>
      <c r="S288" s="9">
        <v>2724</v>
      </c>
      <c r="T288" s="33">
        <f t="shared" si="32"/>
        <v>452.65802818967967</v>
      </c>
      <c r="U288" s="33">
        <f t="shared" si="33"/>
        <v>222.3261529432263</v>
      </c>
      <c r="V288" s="33">
        <f t="shared" si="34"/>
        <v>230.33187524645336</v>
      </c>
    </row>
    <row r="289" spans="1:22" s="9" customFormat="1" x14ac:dyDescent="0.25">
      <c r="A289" s="32" t="s">
        <v>3619</v>
      </c>
      <c r="B289" s="32" t="s">
        <v>537</v>
      </c>
      <c r="C289" s="32" t="s">
        <v>1987</v>
      </c>
      <c r="D289" s="32" t="s">
        <v>1946</v>
      </c>
      <c r="E289" s="32" t="s">
        <v>546</v>
      </c>
      <c r="F289" s="32" t="s">
        <v>2747</v>
      </c>
      <c r="H289" s="22">
        <f t="shared" si="28"/>
        <v>0.9579848354568905</v>
      </c>
      <c r="I289" s="22">
        <f t="shared" si="29"/>
        <v>0.96631251108789495</v>
      </c>
      <c r="J289" s="9">
        <v>49022</v>
      </c>
      <c r="K289" s="9">
        <v>50731</v>
      </c>
      <c r="L289" s="9">
        <v>441</v>
      </c>
      <c r="M289" s="33">
        <f t="shared" si="30"/>
        <v>144.51388479452862</v>
      </c>
      <c r="N289" s="9">
        <v>49022</v>
      </c>
      <c r="O289" s="9">
        <v>339220</v>
      </c>
      <c r="P289" s="9">
        <v>2800</v>
      </c>
      <c r="Q289" s="22">
        <f t="shared" si="31"/>
        <v>0.95063737455926223</v>
      </c>
      <c r="R289" s="9">
        <v>3505</v>
      </c>
      <c r="S289" s="9">
        <v>3687</v>
      </c>
      <c r="T289" s="33">
        <f t="shared" si="32"/>
        <v>150.8519544838158</v>
      </c>
      <c r="U289" s="33">
        <f t="shared" si="33"/>
        <v>149.55191321266435</v>
      </c>
      <c r="V289" s="33">
        <f t="shared" si="34"/>
        <v>1.3000412711514651</v>
      </c>
    </row>
    <row r="290" spans="1:22" s="9" customFormat="1" x14ac:dyDescent="0.25">
      <c r="A290" s="32" t="s">
        <v>3619</v>
      </c>
      <c r="B290" s="32" t="s">
        <v>537</v>
      </c>
      <c r="C290" s="32" t="s">
        <v>1987</v>
      </c>
      <c r="D290" s="32" t="s">
        <v>1946</v>
      </c>
      <c r="E290" s="32" t="s">
        <v>2749</v>
      </c>
      <c r="F290" s="32" t="s">
        <v>2750</v>
      </c>
      <c r="H290" s="22">
        <f t="shared" si="28"/>
        <v>0.25734414913854015</v>
      </c>
      <c r="I290" s="22">
        <f t="shared" si="29"/>
        <v>0.66889756132017164</v>
      </c>
      <c r="J290" s="9">
        <v>37879</v>
      </c>
      <c r="K290" s="9">
        <v>56629</v>
      </c>
      <c r="L290" s="9">
        <v>90563</v>
      </c>
      <c r="M290" s="33">
        <f t="shared" si="30"/>
        <v>203.15684465706991</v>
      </c>
      <c r="N290" s="9">
        <v>37879</v>
      </c>
      <c r="O290" s="9">
        <v>186452</v>
      </c>
      <c r="P290" s="9">
        <v>3790</v>
      </c>
      <c r="Q290" s="22">
        <f t="shared" si="31"/>
        <v>0.69303135888501743</v>
      </c>
      <c r="R290" s="9">
        <v>1989</v>
      </c>
      <c r="S290" s="9">
        <v>2870</v>
      </c>
      <c r="T290" s="33">
        <f t="shared" si="32"/>
        <v>789.4364233153841</v>
      </c>
      <c r="U290" s="33">
        <f t="shared" si="33"/>
        <v>303.71891961469976</v>
      </c>
      <c r="V290" s="33">
        <f t="shared" si="34"/>
        <v>485.71750370068435</v>
      </c>
    </row>
    <row r="291" spans="1:22" s="9" customFormat="1" x14ac:dyDescent="0.25">
      <c r="A291" s="32" t="s">
        <v>3619</v>
      </c>
      <c r="B291" s="32" t="s">
        <v>537</v>
      </c>
      <c r="C291" s="32" t="s">
        <v>1987</v>
      </c>
      <c r="D291" s="32" t="s">
        <v>1946</v>
      </c>
      <c r="E291" s="32" t="s">
        <v>1592</v>
      </c>
      <c r="F291" s="32" t="s">
        <v>2751</v>
      </c>
      <c r="H291" s="22">
        <f t="shared" si="28"/>
        <v>0.53121072169769956</v>
      </c>
      <c r="I291" s="22">
        <f t="shared" si="29"/>
        <v>1.1753682474493508</v>
      </c>
      <c r="J291" s="9">
        <v>72693</v>
      </c>
      <c r="K291" s="9">
        <v>61847</v>
      </c>
      <c r="L291" s="9">
        <v>74997</v>
      </c>
      <c r="M291" s="33">
        <f t="shared" si="30"/>
        <v>183.06014369212716</v>
      </c>
      <c r="N291" s="9">
        <v>72693</v>
      </c>
      <c r="O291" s="9">
        <v>397099</v>
      </c>
      <c r="P291" s="9">
        <v>3600</v>
      </c>
      <c r="Q291" s="22">
        <f t="shared" si="31"/>
        <v>0.58128156565656564</v>
      </c>
      <c r="R291" s="9">
        <v>3683</v>
      </c>
      <c r="S291" s="9">
        <v>6336</v>
      </c>
      <c r="T291" s="33">
        <f t="shared" si="32"/>
        <v>344.60927879445677</v>
      </c>
      <c r="U291" s="33">
        <f t="shared" si="33"/>
        <v>155.74705552015996</v>
      </c>
      <c r="V291" s="33">
        <f t="shared" si="34"/>
        <v>188.86222327429684</v>
      </c>
    </row>
    <row r="292" spans="1:22" s="9" customFormat="1" x14ac:dyDescent="0.25">
      <c r="A292" s="32" t="s">
        <v>3619</v>
      </c>
      <c r="B292" s="32" t="s">
        <v>537</v>
      </c>
      <c r="C292" s="32" t="s">
        <v>1987</v>
      </c>
      <c r="D292" s="32" t="s">
        <v>1946</v>
      </c>
      <c r="E292" s="32" t="s">
        <v>1526</v>
      </c>
      <c r="F292" s="32" t="s">
        <v>1160</v>
      </c>
      <c r="H292" s="22">
        <f t="shared" si="28"/>
        <v>0.58149178748145824</v>
      </c>
      <c r="I292" s="22">
        <f t="shared" si="29"/>
        <v>1.1251571272940586</v>
      </c>
      <c r="J292" s="9">
        <v>53706</v>
      </c>
      <c r="K292" s="9">
        <v>47732</v>
      </c>
      <c r="L292" s="9">
        <v>44627</v>
      </c>
      <c r="M292" s="33">
        <f t="shared" si="30"/>
        <v>156.75961249383394</v>
      </c>
      <c r="N292" s="9">
        <v>53706</v>
      </c>
      <c r="O292" s="9">
        <v>342601</v>
      </c>
      <c r="P292" s="9">
        <v>3260</v>
      </c>
      <c r="Q292" s="22">
        <f t="shared" si="31"/>
        <v>0.93407886992348443</v>
      </c>
      <c r="R292" s="9">
        <v>3174</v>
      </c>
      <c r="S292" s="9">
        <v>3398</v>
      </c>
      <c r="T292" s="33">
        <f t="shared" si="32"/>
        <v>269.5818167489295</v>
      </c>
      <c r="U292" s="33">
        <f t="shared" si="33"/>
        <v>139.3224187903713</v>
      </c>
      <c r="V292" s="33">
        <f t="shared" si="34"/>
        <v>130.2593979585582</v>
      </c>
    </row>
    <row r="293" spans="1:22" s="9" customFormat="1" x14ac:dyDescent="0.25">
      <c r="A293" s="32" t="s">
        <v>3619</v>
      </c>
      <c r="B293" s="32" t="s">
        <v>537</v>
      </c>
      <c r="C293" s="32" t="s">
        <v>1987</v>
      </c>
      <c r="D293" s="32" t="s">
        <v>1946</v>
      </c>
      <c r="E293" s="32" t="s">
        <v>2046</v>
      </c>
      <c r="F293" s="32" t="s">
        <v>2114</v>
      </c>
      <c r="H293" s="22">
        <f t="shared" si="28"/>
        <v>0.78760869016447244</v>
      </c>
      <c r="I293" s="22">
        <f t="shared" si="29"/>
        <v>1.4896093749999999</v>
      </c>
      <c r="J293" s="9">
        <v>343206</v>
      </c>
      <c r="K293" s="9">
        <v>230400</v>
      </c>
      <c r="L293" s="9">
        <v>205357</v>
      </c>
      <c r="M293" s="33">
        <f t="shared" si="30"/>
        <v>217.75842181200773</v>
      </c>
      <c r="N293" s="9">
        <v>343206</v>
      </c>
      <c r="O293" s="9">
        <v>1576086</v>
      </c>
      <c r="P293" s="9">
        <v>4368</v>
      </c>
      <c r="Q293" s="22">
        <f t="shared" si="31"/>
        <v>0.97843223122399825</v>
      </c>
      <c r="R293" s="9">
        <v>17874</v>
      </c>
      <c r="S293" s="9">
        <v>18268</v>
      </c>
      <c r="T293" s="33">
        <f t="shared" si="32"/>
        <v>276.48047124332049</v>
      </c>
      <c r="U293" s="33">
        <f t="shared" si="33"/>
        <v>146.18491630532853</v>
      </c>
      <c r="V293" s="33">
        <f t="shared" si="34"/>
        <v>130.29555493799197</v>
      </c>
    </row>
    <row r="294" spans="1:22" s="9" customFormat="1" x14ac:dyDescent="0.25">
      <c r="A294" s="32" t="s">
        <v>3619</v>
      </c>
      <c r="B294" s="32" t="s">
        <v>537</v>
      </c>
      <c r="C294" s="32" t="s">
        <v>1987</v>
      </c>
      <c r="D294" s="32" t="s">
        <v>1946</v>
      </c>
      <c r="E294" s="32" t="s">
        <v>2726</v>
      </c>
      <c r="F294" s="32" t="s">
        <v>1125</v>
      </c>
      <c r="H294" s="22">
        <f t="shared" si="28"/>
        <v>0.58388649302161844</v>
      </c>
      <c r="I294" s="22">
        <f t="shared" si="29"/>
        <v>1.0988867287959758</v>
      </c>
      <c r="J294" s="9">
        <v>126050</v>
      </c>
      <c r="K294" s="9">
        <v>114707</v>
      </c>
      <c r="L294" s="9">
        <v>101174</v>
      </c>
      <c r="M294" s="33">
        <f t="shared" si="30"/>
        <v>166.37540521419595</v>
      </c>
      <c r="N294" s="9">
        <v>126050</v>
      </c>
      <c r="O294" s="9">
        <v>757624</v>
      </c>
      <c r="P294" s="9">
        <v>3040</v>
      </c>
      <c r="Q294" s="22">
        <f t="shared" si="31"/>
        <v>0.93232819074333806</v>
      </c>
      <c r="R294" s="9">
        <v>7977</v>
      </c>
      <c r="S294" s="9">
        <v>8556</v>
      </c>
      <c r="T294" s="33">
        <f t="shared" si="32"/>
        <v>284.94477471674605</v>
      </c>
      <c r="U294" s="33">
        <f t="shared" si="33"/>
        <v>151.40359861883996</v>
      </c>
      <c r="V294" s="33">
        <f t="shared" si="34"/>
        <v>133.54117609790609</v>
      </c>
    </row>
    <row r="295" spans="1:22" s="9" customFormat="1" x14ac:dyDescent="0.25">
      <c r="A295" s="32" t="s">
        <v>3619</v>
      </c>
      <c r="B295" s="32" t="s">
        <v>537</v>
      </c>
      <c r="C295" s="32" t="s">
        <v>1987</v>
      </c>
      <c r="D295" s="32" t="s">
        <v>1946</v>
      </c>
      <c r="E295" s="32" t="s">
        <v>838</v>
      </c>
      <c r="F295" s="32" t="s">
        <v>2753</v>
      </c>
      <c r="H295" s="22">
        <f t="shared" si="28"/>
        <v>0.68447547369116002</v>
      </c>
      <c r="I295" s="22">
        <f t="shared" si="29"/>
        <v>1.3563252223966509</v>
      </c>
      <c r="J295" s="9">
        <v>41471</v>
      </c>
      <c r="K295" s="9">
        <v>30576</v>
      </c>
      <c r="L295" s="9">
        <v>30012</v>
      </c>
      <c r="M295" s="33">
        <f t="shared" si="30"/>
        <v>186.35385258314273</v>
      </c>
      <c r="N295" s="9">
        <v>41471</v>
      </c>
      <c r="O295" s="9">
        <v>222539</v>
      </c>
      <c r="P295" s="9">
        <v>3460</v>
      </c>
      <c r="Q295" s="22">
        <f t="shared" si="31"/>
        <v>0.91653027823240585</v>
      </c>
      <c r="R295" s="9">
        <v>2240</v>
      </c>
      <c r="S295" s="9">
        <v>2444</v>
      </c>
      <c r="T295" s="33">
        <f t="shared" si="32"/>
        <v>272.25789636872639</v>
      </c>
      <c r="U295" s="33">
        <f t="shared" si="33"/>
        <v>137.3961417998643</v>
      </c>
      <c r="V295" s="33">
        <f t="shared" si="34"/>
        <v>134.8617545688621</v>
      </c>
    </row>
    <row r="296" spans="1:22" s="9" customFormat="1" x14ac:dyDescent="0.25">
      <c r="A296" s="32" t="s">
        <v>3619</v>
      </c>
      <c r="B296" s="32" t="s">
        <v>537</v>
      </c>
      <c r="C296" s="32" t="s">
        <v>1987</v>
      </c>
      <c r="D296" s="32" t="s">
        <v>1946</v>
      </c>
      <c r="E296" s="32" t="s">
        <v>2754</v>
      </c>
      <c r="F296" s="32" t="s">
        <v>2755</v>
      </c>
      <c r="H296" s="22">
        <f t="shared" si="28"/>
        <v>0.61322618571445886</v>
      </c>
      <c r="I296" s="22">
        <f t="shared" si="29"/>
        <v>1.0024569537736037</v>
      </c>
      <c r="J296" s="9">
        <v>50593</v>
      </c>
      <c r="K296" s="9">
        <v>50469</v>
      </c>
      <c r="L296" s="9">
        <v>32034</v>
      </c>
      <c r="M296" s="33">
        <f t="shared" si="30"/>
        <v>186.50834611301167</v>
      </c>
      <c r="N296" s="9">
        <v>50593</v>
      </c>
      <c r="O296" s="9">
        <v>271264</v>
      </c>
      <c r="P296" s="9">
        <v>3530</v>
      </c>
      <c r="Q296" s="22">
        <f t="shared" si="31"/>
        <v>0.84899328859060408</v>
      </c>
      <c r="R296" s="9">
        <v>3036</v>
      </c>
      <c r="S296" s="9">
        <v>3576</v>
      </c>
      <c r="T296" s="33">
        <f t="shared" si="32"/>
        <v>304.14282765129173</v>
      </c>
      <c r="U296" s="33">
        <f t="shared" si="33"/>
        <v>186.05122684912115</v>
      </c>
      <c r="V296" s="33">
        <f t="shared" si="34"/>
        <v>118.09160080217057</v>
      </c>
    </row>
    <row r="297" spans="1:22" s="9" customFormat="1" x14ac:dyDescent="0.25">
      <c r="A297" s="32" t="s">
        <v>3619</v>
      </c>
      <c r="B297" s="32" t="s">
        <v>537</v>
      </c>
      <c r="C297" s="32" t="s">
        <v>1987</v>
      </c>
      <c r="D297" s="32" t="s">
        <v>1946</v>
      </c>
      <c r="E297" s="32" t="s">
        <v>112</v>
      </c>
      <c r="F297" s="32" t="s">
        <v>1877</v>
      </c>
      <c r="H297" s="22">
        <f t="shared" si="28"/>
        <v>0.84585095522823395</v>
      </c>
      <c r="I297" s="22">
        <f t="shared" si="29"/>
        <v>3.8078884904802788</v>
      </c>
      <c r="J297" s="9">
        <v>75400</v>
      </c>
      <c r="K297" s="9">
        <v>19801</v>
      </c>
      <c r="L297" s="9">
        <v>69340</v>
      </c>
      <c r="M297" s="33">
        <f t="shared" si="30"/>
        <v>189.12268644512056</v>
      </c>
      <c r="N297" s="9">
        <v>75400</v>
      </c>
      <c r="O297" s="9">
        <v>398683</v>
      </c>
      <c r="P297" s="9">
        <v>3780</v>
      </c>
      <c r="Q297" s="22">
        <f t="shared" si="31"/>
        <v>0.96117581808097619</v>
      </c>
      <c r="R297" s="9">
        <v>3466</v>
      </c>
      <c r="S297" s="9">
        <v>3606</v>
      </c>
      <c r="T297" s="33">
        <f t="shared" si="32"/>
        <v>223.58866568175719</v>
      </c>
      <c r="U297" s="33">
        <f t="shared" si="33"/>
        <v>49.66602538859194</v>
      </c>
      <c r="V297" s="33">
        <f t="shared" si="34"/>
        <v>173.92264029316524</v>
      </c>
    </row>
    <row r="298" spans="1:22" s="9" customFormat="1" x14ac:dyDescent="0.25">
      <c r="A298" s="32" t="s">
        <v>3619</v>
      </c>
      <c r="B298" s="32" t="s">
        <v>537</v>
      </c>
      <c r="C298" s="32" t="s">
        <v>1987</v>
      </c>
      <c r="D298" s="32" t="s">
        <v>1946</v>
      </c>
      <c r="E298" s="32" t="s">
        <v>1129</v>
      </c>
      <c r="F298" s="32" t="s">
        <v>2756</v>
      </c>
      <c r="H298" s="22">
        <f t="shared" si="28"/>
        <v>0.74733730311540236</v>
      </c>
      <c r="I298" s="22">
        <f t="shared" si="29"/>
        <v>1.6924692644744119</v>
      </c>
      <c r="J298" s="9">
        <v>318279</v>
      </c>
      <c r="K298" s="9">
        <v>188056</v>
      </c>
      <c r="L298" s="9">
        <v>237828</v>
      </c>
      <c r="M298" s="33">
        <f t="shared" si="30"/>
        <v>237.28948767288122</v>
      </c>
      <c r="N298" s="9">
        <v>318279</v>
      </c>
      <c r="O298" s="9">
        <v>1341311</v>
      </c>
      <c r="P298" s="9">
        <v>3906</v>
      </c>
      <c r="Q298" s="22">
        <f t="shared" si="31"/>
        <v>0.91719077568134177</v>
      </c>
      <c r="R298" s="9">
        <v>14875</v>
      </c>
      <c r="S298" s="9">
        <v>16218</v>
      </c>
      <c r="T298" s="33">
        <f t="shared" si="32"/>
        <v>317.51323891327218</v>
      </c>
      <c r="U298" s="33">
        <f t="shared" si="33"/>
        <v>140.20312962467318</v>
      </c>
      <c r="V298" s="33">
        <f t="shared" si="34"/>
        <v>177.31010928859899</v>
      </c>
    </row>
    <row r="299" spans="1:22" s="9" customFormat="1" x14ac:dyDescent="0.25">
      <c r="A299" s="32" t="s">
        <v>3619</v>
      </c>
      <c r="B299" s="32" t="s">
        <v>537</v>
      </c>
      <c r="C299" s="32" t="s">
        <v>1987</v>
      </c>
      <c r="D299" s="32" t="s">
        <v>1946</v>
      </c>
      <c r="E299" s="32" t="s">
        <v>2757</v>
      </c>
      <c r="F299" s="32" t="s">
        <v>2760</v>
      </c>
      <c r="H299" s="22">
        <f t="shared" si="28"/>
        <v>0.89277967152153703</v>
      </c>
      <c r="I299" s="22">
        <f t="shared" si="29"/>
        <v>0.89277967152153703</v>
      </c>
      <c r="J299" s="9">
        <v>31691</v>
      </c>
      <c r="K299" s="9">
        <v>35497</v>
      </c>
      <c r="L299" s="9">
        <v>0</v>
      </c>
      <c r="M299" s="33">
        <f t="shared" si="30"/>
        <v>204.19195628922307</v>
      </c>
      <c r="N299" s="9">
        <v>31691</v>
      </c>
      <c r="O299" s="9">
        <v>155202</v>
      </c>
      <c r="P299" s="9">
        <v>3780</v>
      </c>
      <c r="Q299" s="22">
        <f t="shared" si="31"/>
        <v>0.95172824791418353</v>
      </c>
      <c r="R299" s="9">
        <v>1597</v>
      </c>
      <c r="S299" s="9">
        <v>1678</v>
      </c>
      <c r="T299" s="33">
        <f t="shared" si="32"/>
        <v>228.71483614901871</v>
      </c>
      <c r="U299" s="33">
        <f t="shared" si="33"/>
        <v>228.71483614901871</v>
      </c>
      <c r="V299" s="33">
        <f t="shared" si="34"/>
        <v>0</v>
      </c>
    </row>
    <row r="300" spans="1:22" s="9" customFormat="1" x14ac:dyDescent="0.25">
      <c r="A300" s="32" t="s">
        <v>3619</v>
      </c>
      <c r="B300" s="32" t="s">
        <v>537</v>
      </c>
      <c r="C300" s="32" t="s">
        <v>1987</v>
      </c>
      <c r="D300" s="32" t="s">
        <v>1946</v>
      </c>
      <c r="E300" s="32" t="s">
        <v>2461</v>
      </c>
      <c r="F300" s="32" t="s">
        <v>2761</v>
      </c>
      <c r="H300" s="22">
        <f t="shared" si="28"/>
        <v>0.32494378681731179</v>
      </c>
      <c r="I300" s="22">
        <f t="shared" si="29"/>
        <v>1.3380828123445643</v>
      </c>
      <c r="J300" s="9">
        <v>174862</v>
      </c>
      <c r="K300" s="9">
        <v>130681</v>
      </c>
      <c r="L300" s="9">
        <v>407449</v>
      </c>
      <c r="M300" s="33">
        <f t="shared" si="30"/>
        <v>99.269424901319283</v>
      </c>
      <c r="N300" s="9">
        <v>174862</v>
      </c>
      <c r="O300" s="9">
        <v>1761489</v>
      </c>
      <c r="P300" s="9">
        <v>3160</v>
      </c>
      <c r="Q300" s="22">
        <f t="shared" si="31"/>
        <v>0.87386900742741391</v>
      </c>
      <c r="R300" s="9">
        <v>6471</v>
      </c>
      <c r="S300" s="9">
        <v>7405</v>
      </c>
      <c r="T300" s="33">
        <f t="shared" si="32"/>
        <v>305.4972242233701</v>
      </c>
      <c r="U300" s="33">
        <f t="shared" si="33"/>
        <v>74.187803613874394</v>
      </c>
      <c r="V300" s="33">
        <f t="shared" si="34"/>
        <v>231.3094206094957</v>
      </c>
    </row>
    <row r="301" spans="1:22" s="9" customFormat="1" x14ac:dyDescent="0.25">
      <c r="A301" s="32" t="s">
        <v>3619</v>
      </c>
      <c r="B301" s="32" t="s">
        <v>537</v>
      </c>
      <c r="C301" s="32" t="s">
        <v>1987</v>
      </c>
      <c r="D301" s="32" t="s">
        <v>1946</v>
      </c>
      <c r="E301" s="32" t="s">
        <v>2763</v>
      </c>
      <c r="F301" s="32" t="s">
        <v>2141</v>
      </c>
      <c r="H301" s="22">
        <f t="shared" si="28"/>
        <v>0.9338353127126644</v>
      </c>
      <c r="I301" s="22">
        <f t="shared" si="29"/>
        <v>0.9338353127126644</v>
      </c>
      <c r="J301" s="9">
        <v>42539</v>
      </c>
      <c r="K301" s="9">
        <v>45553</v>
      </c>
      <c r="L301" s="9">
        <v>0</v>
      </c>
      <c r="M301" s="33">
        <f t="shared" si="30"/>
        <v>198.86958635649637</v>
      </c>
      <c r="N301" s="9">
        <v>42539</v>
      </c>
      <c r="O301" s="9">
        <v>213904</v>
      </c>
      <c r="P301" s="9">
        <v>3780</v>
      </c>
      <c r="Q301" s="22">
        <f t="shared" si="31"/>
        <v>0.8503357850975376</v>
      </c>
      <c r="R301" s="9">
        <v>2659</v>
      </c>
      <c r="S301" s="9">
        <v>3127</v>
      </c>
      <c r="T301" s="33">
        <f t="shared" si="32"/>
        <v>212.96001944797666</v>
      </c>
      <c r="U301" s="33">
        <f t="shared" si="33"/>
        <v>212.96001944797666</v>
      </c>
      <c r="V301" s="33">
        <f t="shared" si="34"/>
        <v>0</v>
      </c>
    </row>
    <row r="302" spans="1:22" s="9" customFormat="1" x14ac:dyDescent="0.25">
      <c r="A302" s="32" t="s">
        <v>3619</v>
      </c>
      <c r="B302" s="32" t="s">
        <v>537</v>
      </c>
      <c r="C302" s="32" t="s">
        <v>1987</v>
      </c>
      <c r="D302" s="32" t="s">
        <v>1946</v>
      </c>
      <c r="E302" s="32" t="s">
        <v>2764</v>
      </c>
      <c r="F302" s="32" t="s">
        <v>1425</v>
      </c>
      <c r="H302" s="22">
        <f t="shared" si="28"/>
        <v>0.57051973989539495</v>
      </c>
      <c r="I302" s="22">
        <f t="shared" si="29"/>
        <v>1.4995408505914118</v>
      </c>
      <c r="J302" s="9">
        <v>109408</v>
      </c>
      <c r="K302" s="9">
        <v>72961</v>
      </c>
      <c r="L302" s="9">
        <v>118808</v>
      </c>
      <c r="M302" s="33">
        <f t="shared" si="30"/>
        <v>171.32960214976308</v>
      </c>
      <c r="N302" s="9">
        <v>109408</v>
      </c>
      <c r="O302" s="9">
        <v>638582</v>
      </c>
      <c r="P302" s="9">
        <v>3360</v>
      </c>
      <c r="Q302" s="22">
        <f t="shared" si="31"/>
        <v>0.91622587562544677</v>
      </c>
      <c r="R302" s="9">
        <v>6409</v>
      </c>
      <c r="S302" s="9">
        <v>6995</v>
      </c>
      <c r="T302" s="33">
        <f t="shared" si="32"/>
        <v>300.30442449051179</v>
      </c>
      <c r="U302" s="33">
        <f t="shared" si="33"/>
        <v>114.2547080876066</v>
      </c>
      <c r="V302" s="33">
        <f t="shared" si="34"/>
        <v>186.04971640290518</v>
      </c>
    </row>
    <row r="303" spans="1:22" s="9" customFormat="1" x14ac:dyDescent="0.25">
      <c r="A303" s="32" t="s">
        <v>3619</v>
      </c>
      <c r="B303" s="32" t="s">
        <v>537</v>
      </c>
      <c r="C303" s="32" t="s">
        <v>1987</v>
      </c>
      <c r="D303" s="32" t="s">
        <v>1946</v>
      </c>
      <c r="E303" s="32" t="s">
        <v>2766</v>
      </c>
      <c r="F303" s="32" t="s">
        <v>2767</v>
      </c>
      <c r="H303" s="22">
        <f t="shared" si="28"/>
        <v>0.76643540615482519</v>
      </c>
      <c r="I303" s="22">
        <f t="shared" si="29"/>
        <v>1.4078246983676366</v>
      </c>
      <c r="J303" s="9">
        <v>269773</v>
      </c>
      <c r="K303" s="9">
        <v>191624</v>
      </c>
      <c r="L303" s="9">
        <v>160360</v>
      </c>
      <c r="M303" s="33">
        <f t="shared" si="30"/>
        <v>196.20082851873187</v>
      </c>
      <c r="N303" s="9">
        <v>269773</v>
      </c>
      <c r="O303" s="9">
        <v>1374984</v>
      </c>
      <c r="P303" s="9">
        <v>3460</v>
      </c>
      <c r="Q303" s="22">
        <f t="shared" si="31"/>
        <v>0.84194837748120044</v>
      </c>
      <c r="R303" s="9">
        <v>12428</v>
      </c>
      <c r="S303" s="9">
        <v>14761</v>
      </c>
      <c r="T303" s="33">
        <f t="shared" si="32"/>
        <v>255.99134244471207</v>
      </c>
      <c r="U303" s="33">
        <f t="shared" si="33"/>
        <v>139.36453078726734</v>
      </c>
      <c r="V303" s="33">
        <f t="shared" si="34"/>
        <v>116.62681165744475</v>
      </c>
    </row>
    <row r="304" spans="1:22" s="9" customFormat="1" x14ac:dyDescent="0.25">
      <c r="A304" s="32" t="s">
        <v>3619</v>
      </c>
      <c r="B304" s="32" t="s">
        <v>537</v>
      </c>
      <c r="C304" s="32" t="s">
        <v>1987</v>
      </c>
      <c r="D304" s="32" t="s">
        <v>1946</v>
      </c>
      <c r="E304" s="32" t="s">
        <v>2768</v>
      </c>
      <c r="F304" s="32" t="s">
        <v>2769</v>
      </c>
      <c r="H304" s="22">
        <f t="shared" si="28"/>
        <v>1.0659806989661331</v>
      </c>
      <c r="I304" s="22">
        <f t="shared" si="29"/>
        <v>1.0659806989661331</v>
      </c>
      <c r="J304" s="9">
        <v>65060</v>
      </c>
      <c r="K304" s="9">
        <v>61033</v>
      </c>
      <c r="L304" s="9">
        <v>0</v>
      </c>
      <c r="M304" s="33">
        <f t="shared" si="30"/>
        <v>145.45698443927742</v>
      </c>
      <c r="N304" s="9">
        <v>65060</v>
      </c>
      <c r="O304" s="9">
        <v>447280</v>
      </c>
      <c r="P304" s="9">
        <v>2634</v>
      </c>
      <c r="Q304" s="22">
        <f t="shared" si="31"/>
        <v>0.96689240030097823</v>
      </c>
      <c r="R304" s="9">
        <v>5140</v>
      </c>
      <c r="S304" s="9">
        <v>5316</v>
      </c>
      <c r="T304" s="33">
        <f t="shared" si="32"/>
        <v>136.45367554999106</v>
      </c>
      <c r="U304" s="33">
        <f t="shared" si="33"/>
        <v>136.45367554999106</v>
      </c>
      <c r="V304" s="33">
        <f t="shared" si="34"/>
        <v>0</v>
      </c>
    </row>
    <row r="305" spans="1:22" s="9" customFormat="1" x14ac:dyDescent="0.25">
      <c r="A305" s="32" t="s">
        <v>3619</v>
      </c>
      <c r="B305" s="32" t="s">
        <v>537</v>
      </c>
      <c r="C305" s="32" t="s">
        <v>1987</v>
      </c>
      <c r="D305" s="32" t="s">
        <v>1946</v>
      </c>
      <c r="E305" s="32" t="s">
        <v>787</v>
      </c>
      <c r="F305" s="32" t="s">
        <v>601</v>
      </c>
      <c r="H305" s="22">
        <f t="shared" si="28"/>
        <v>0.72644723588315463</v>
      </c>
      <c r="I305" s="22">
        <f t="shared" si="29"/>
        <v>1.4916506980563919</v>
      </c>
      <c r="J305" s="9">
        <v>98082</v>
      </c>
      <c r="K305" s="9">
        <v>65754</v>
      </c>
      <c r="L305" s="9">
        <v>69262</v>
      </c>
      <c r="M305" s="33">
        <f t="shared" si="30"/>
        <v>194.68169358504349</v>
      </c>
      <c r="N305" s="9">
        <v>98082</v>
      </c>
      <c r="O305" s="9">
        <v>503807</v>
      </c>
      <c r="P305" s="9">
        <v>3800</v>
      </c>
      <c r="Q305" s="22">
        <f t="shared" si="31"/>
        <v>0.96203464799115368</v>
      </c>
      <c r="R305" s="9">
        <v>5220</v>
      </c>
      <c r="S305" s="9">
        <v>5426</v>
      </c>
      <c r="T305" s="33">
        <f t="shared" si="32"/>
        <v>267.99151262288933</v>
      </c>
      <c r="U305" s="33">
        <f t="shared" si="33"/>
        <v>130.51426439092748</v>
      </c>
      <c r="V305" s="33">
        <f t="shared" si="34"/>
        <v>137.47724823196185</v>
      </c>
    </row>
    <row r="306" spans="1:22" s="9" customFormat="1" x14ac:dyDescent="0.25">
      <c r="A306" s="32" t="s">
        <v>3619</v>
      </c>
      <c r="B306" s="32" t="s">
        <v>537</v>
      </c>
      <c r="C306" s="32" t="s">
        <v>1987</v>
      </c>
      <c r="D306" s="32" t="s">
        <v>1946</v>
      </c>
      <c r="E306" s="32" t="s">
        <v>1081</v>
      </c>
      <c r="F306" s="32" t="s">
        <v>1122</v>
      </c>
      <c r="H306" s="22">
        <f t="shared" si="28"/>
        <v>1.0894001513721387</v>
      </c>
      <c r="I306" s="22">
        <f t="shared" si="29"/>
        <v>2.7682391641728978</v>
      </c>
      <c r="J306" s="9">
        <v>372796</v>
      </c>
      <c r="K306" s="9">
        <v>134669</v>
      </c>
      <c r="L306" s="9">
        <v>207534</v>
      </c>
      <c r="M306" s="33">
        <f t="shared" si="30"/>
        <v>140.97319438551591</v>
      </c>
      <c r="N306" s="9">
        <v>372796</v>
      </c>
      <c r="O306" s="9">
        <v>2644446</v>
      </c>
      <c r="P306" s="9">
        <v>2899</v>
      </c>
      <c r="Q306" s="22">
        <f t="shared" si="31"/>
        <v>0.99495967741935487</v>
      </c>
      <c r="R306" s="9">
        <v>14805</v>
      </c>
      <c r="S306" s="9">
        <v>14880</v>
      </c>
      <c r="T306" s="33">
        <f t="shared" si="32"/>
        <v>129.40441967807246</v>
      </c>
      <c r="U306" s="33">
        <f t="shared" si="33"/>
        <v>50.925222144827309</v>
      </c>
      <c r="V306" s="33">
        <f t="shared" si="34"/>
        <v>78.479197533245141</v>
      </c>
    </row>
    <row r="307" spans="1:22" s="9" customFormat="1" x14ac:dyDescent="0.25">
      <c r="A307" s="32" t="s">
        <v>3619</v>
      </c>
      <c r="B307" s="32" t="s">
        <v>537</v>
      </c>
      <c r="C307" s="32" t="s">
        <v>1987</v>
      </c>
      <c r="D307" s="32" t="s">
        <v>1946</v>
      </c>
      <c r="E307" s="32" t="s">
        <v>555</v>
      </c>
      <c r="F307" s="32" t="s">
        <v>2770</v>
      </c>
      <c r="H307" s="22">
        <f t="shared" si="28"/>
        <v>0.64293181303818336</v>
      </c>
      <c r="I307" s="22">
        <f t="shared" si="29"/>
        <v>0.87224212296220482</v>
      </c>
      <c r="J307" s="9">
        <v>59657</v>
      </c>
      <c r="K307" s="9">
        <v>68395</v>
      </c>
      <c r="L307" s="9">
        <v>24394</v>
      </c>
      <c r="M307" s="33">
        <f t="shared" si="30"/>
        <v>188.78319536214272</v>
      </c>
      <c r="N307" s="9">
        <v>59657</v>
      </c>
      <c r="O307" s="9">
        <v>316008</v>
      </c>
      <c r="P307" s="9">
        <v>3546</v>
      </c>
      <c r="Q307" s="22">
        <f t="shared" si="31"/>
        <v>0.87448770491803274</v>
      </c>
      <c r="R307" s="9">
        <v>3414</v>
      </c>
      <c r="S307" s="9">
        <v>3904</v>
      </c>
      <c r="T307" s="33">
        <f t="shared" si="32"/>
        <v>293.62864231285283</v>
      </c>
      <c r="U307" s="33">
        <f t="shared" si="33"/>
        <v>216.43439406597301</v>
      </c>
      <c r="V307" s="33">
        <f t="shared" si="34"/>
        <v>77.194248246879823</v>
      </c>
    </row>
    <row r="308" spans="1:22" s="9" customFormat="1" x14ac:dyDescent="0.25">
      <c r="A308" s="32" t="s">
        <v>3619</v>
      </c>
      <c r="B308" s="32" t="s">
        <v>537</v>
      </c>
      <c r="C308" s="32" t="s">
        <v>1987</v>
      </c>
      <c r="D308" s="32" t="s">
        <v>1946</v>
      </c>
      <c r="E308" s="32" t="s">
        <v>1790</v>
      </c>
      <c r="F308" s="32" t="s">
        <v>647</v>
      </c>
      <c r="H308" s="22">
        <f t="shared" si="28"/>
        <v>0.6444212794537415</v>
      </c>
      <c r="I308" s="22">
        <f t="shared" si="29"/>
        <v>1.2137755639890364</v>
      </c>
      <c r="J308" s="9">
        <v>92111</v>
      </c>
      <c r="K308" s="9">
        <v>75888</v>
      </c>
      <c r="L308" s="9">
        <v>67048</v>
      </c>
      <c r="M308" s="33">
        <f t="shared" si="30"/>
        <v>176.17233372733079</v>
      </c>
      <c r="N308" s="9">
        <v>92111</v>
      </c>
      <c r="O308" s="9">
        <v>522846</v>
      </c>
      <c r="P308" s="9">
        <v>3200</v>
      </c>
      <c r="Q308" s="22">
        <f t="shared" si="31"/>
        <v>0.97854077253218885</v>
      </c>
      <c r="R308" s="9">
        <v>5928</v>
      </c>
      <c r="S308" s="9">
        <v>6058</v>
      </c>
      <c r="T308" s="33">
        <f t="shared" si="32"/>
        <v>273.38068953382066</v>
      </c>
      <c r="U308" s="33">
        <f t="shared" si="33"/>
        <v>145.14407684098185</v>
      </c>
      <c r="V308" s="33">
        <f t="shared" si="34"/>
        <v>128.2366126928388</v>
      </c>
    </row>
    <row r="309" spans="1:22" s="9" customFormat="1" x14ac:dyDescent="0.25">
      <c r="A309" s="32" t="s">
        <v>3619</v>
      </c>
      <c r="B309" s="32" t="s">
        <v>537</v>
      </c>
      <c r="C309" s="32" t="s">
        <v>1987</v>
      </c>
      <c r="D309" s="32" t="s">
        <v>1946</v>
      </c>
      <c r="E309" s="32" t="s">
        <v>223</v>
      </c>
      <c r="F309" s="32" t="s">
        <v>2771</v>
      </c>
      <c r="H309" s="22">
        <f t="shared" si="28"/>
        <v>0.45297603269745451</v>
      </c>
      <c r="I309" s="22">
        <f t="shared" si="29"/>
        <v>1.8248184401641931</v>
      </c>
      <c r="J309" s="9">
        <v>317856</v>
      </c>
      <c r="K309" s="9">
        <v>174185</v>
      </c>
      <c r="L309" s="9">
        <v>527521</v>
      </c>
      <c r="M309" s="33">
        <f t="shared" si="30"/>
        <v>172.59614784181511</v>
      </c>
      <c r="N309" s="9">
        <v>317856</v>
      </c>
      <c r="O309" s="9">
        <v>1841617</v>
      </c>
      <c r="P309" s="9">
        <v>3220</v>
      </c>
      <c r="Q309" s="22">
        <f t="shared" si="31"/>
        <v>0.97962354612447833</v>
      </c>
      <c r="R309" s="9">
        <v>22067</v>
      </c>
      <c r="S309" s="9">
        <v>22526</v>
      </c>
      <c r="T309" s="33">
        <f t="shared" si="32"/>
        <v>381.02710824237613</v>
      </c>
      <c r="U309" s="33">
        <f t="shared" si="33"/>
        <v>94.582641233220585</v>
      </c>
      <c r="V309" s="33">
        <f t="shared" si="34"/>
        <v>286.44446700915552</v>
      </c>
    </row>
    <row r="310" spans="1:22" s="9" customFormat="1" x14ac:dyDescent="0.25">
      <c r="A310" s="32" t="s">
        <v>3619</v>
      </c>
      <c r="B310" s="32" t="s">
        <v>537</v>
      </c>
      <c r="C310" s="32" t="s">
        <v>1987</v>
      </c>
      <c r="D310" s="32" t="s">
        <v>1946</v>
      </c>
      <c r="E310" s="32" t="s">
        <v>2773</v>
      </c>
      <c r="F310" s="32" t="s">
        <v>1616</v>
      </c>
      <c r="H310" s="22">
        <f t="shared" si="28"/>
        <v>0.75303277588192485</v>
      </c>
      <c r="I310" s="22">
        <f t="shared" si="29"/>
        <v>1.9852478253580941</v>
      </c>
      <c r="J310" s="9">
        <v>106582</v>
      </c>
      <c r="K310" s="9">
        <v>53687</v>
      </c>
      <c r="L310" s="9">
        <v>87850</v>
      </c>
      <c r="M310" s="33">
        <f t="shared" si="30"/>
        <v>200.13031322115881</v>
      </c>
      <c r="N310" s="9">
        <v>106582</v>
      </c>
      <c r="O310" s="9">
        <v>532563</v>
      </c>
      <c r="P310" s="9">
        <v>3877</v>
      </c>
      <c r="Q310" s="22">
        <f t="shared" si="31"/>
        <v>0.91412535079513568</v>
      </c>
      <c r="R310" s="9">
        <v>4886</v>
      </c>
      <c r="S310" s="9">
        <v>5345</v>
      </c>
      <c r="T310" s="33">
        <f t="shared" si="32"/>
        <v>265.76574039127763</v>
      </c>
      <c r="U310" s="33">
        <f t="shared" si="33"/>
        <v>100.80873061027522</v>
      </c>
      <c r="V310" s="33">
        <f t="shared" si="34"/>
        <v>164.95700978100243</v>
      </c>
    </row>
    <row r="311" spans="1:22" s="9" customFormat="1" x14ac:dyDescent="0.25">
      <c r="A311" s="32" t="s">
        <v>3619</v>
      </c>
      <c r="B311" s="32" t="s">
        <v>537</v>
      </c>
      <c r="C311" s="32" t="s">
        <v>1987</v>
      </c>
      <c r="D311" s="32" t="s">
        <v>1946</v>
      </c>
      <c r="E311" s="32" t="s">
        <v>2774</v>
      </c>
      <c r="F311" s="32" t="s">
        <v>2775</v>
      </c>
      <c r="H311" s="22">
        <f t="shared" si="28"/>
        <v>0.59203704335368557</v>
      </c>
      <c r="I311" s="22">
        <f t="shared" si="29"/>
        <v>1.2420523462797646</v>
      </c>
      <c r="J311" s="9">
        <v>69427</v>
      </c>
      <c r="K311" s="9">
        <v>55897</v>
      </c>
      <c r="L311" s="9">
        <v>61371</v>
      </c>
      <c r="M311" s="33">
        <f t="shared" si="30"/>
        <v>164.14670994923833</v>
      </c>
      <c r="N311" s="9">
        <v>69427</v>
      </c>
      <c r="O311" s="9">
        <v>422957</v>
      </c>
      <c r="P311" s="9">
        <v>3143</v>
      </c>
      <c r="Q311" s="22">
        <f t="shared" si="31"/>
        <v>0.89262124929231934</v>
      </c>
      <c r="R311" s="9">
        <v>4730</v>
      </c>
      <c r="S311" s="9">
        <v>5299</v>
      </c>
      <c r="T311" s="33">
        <f t="shared" si="32"/>
        <v>277.25749898925898</v>
      </c>
      <c r="U311" s="33">
        <f t="shared" si="33"/>
        <v>132.15764250266577</v>
      </c>
      <c r="V311" s="33">
        <f t="shared" si="34"/>
        <v>145.09985648659321</v>
      </c>
    </row>
    <row r="312" spans="1:22" s="9" customFormat="1" x14ac:dyDescent="0.25">
      <c r="A312" s="32" t="s">
        <v>3619</v>
      </c>
      <c r="B312" s="32" t="s">
        <v>537</v>
      </c>
      <c r="C312" s="32" t="s">
        <v>1987</v>
      </c>
      <c r="D312" s="32" t="s">
        <v>1946</v>
      </c>
      <c r="E312" s="32" t="s">
        <v>2776</v>
      </c>
      <c r="F312" s="32" t="s">
        <v>464</v>
      </c>
      <c r="H312" s="22">
        <f t="shared" si="28"/>
        <v>0.71455491589302078</v>
      </c>
      <c r="I312" s="22">
        <f t="shared" si="29"/>
        <v>0.71455491589302078</v>
      </c>
      <c r="J312" s="9">
        <v>41332</v>
      </c>
      <c r="K312" s="9">
        <v>57843</v>
      </c>
      <c r="L312" s="9">
        <v>0</v>
      </c>
      <c r="M312" s="33">
        <f t="shared" si="30"/>
        <v>147.93498763390636</v>
      </c>
      <c r="N312" s="9">
        <v>41332</v>
      </c>
      <c r="O312" s="9">
        <v>279393</v>
      </c>
      <c r="P312" s="9">
        <v>2800</v>
      </c>
      <c r="Q312" s="22">
        <f t="shared" si="31"/>
        <v>0.74839029222387321</v>
      </c>
      <c r="R312" s="9">
        <v>3022</v>
      </c>
      <c r="S312" s="9">
        <v>4038</v>
      </c>
      <c r="T312" s="33">
        <f t="shared" si="32"/>
        <v>207.03095639475578</v>
      </c>
      <c r="U312" s="33">
        <f t="shared" si="33"/>
        <v>207.03095639475578</v>
      </c>
      <c r="V312" s="33">
        <f t="shared" si="34"/>
        <v>0</v>
      </c>
    </row>
    <row r="313" spans="1:22" s="9" customFormat="1" x14ac:dyDescent="0.25">
      <c r="A313" s="32" t="s">
        <v>3619</v>
      </c>
      <c r="B313" s="32" t="s">
        <v>537</v>
      </c>
      <c r="C313" s="32" t="s">
        <v>1987</v>
      </c>
      <c r="D313" s="32" t="s">
        <v>1946</v>
      </c>
      <c r="E313" s="32" t="s">
        <v>368</v>
      </c>
      <c r="F313" s="32" t="s">
        <v>2777</v>
      </c>
      <c r="H313" s="22">
        <f t="shared" si="28"/>
        <v>0.88907647691532665</v>
      </c>
      <c r="I313" s="22">
        <f t="shared" si="29"/>
        <v>2.2633530900142111</v>
      </c>
      <c r="J313" s="9">
        <v>65300</v>
      </c>
      <c r="K313" s="9">
        <v>28851</v>
      </c>
      <c r="L313" s="9">
        <v>44596</v>
      </c>
      <c r="M313" s="33">
        <f t="shared" si="30"/>
        <v>214.794859396535</v>
      </c>
      <c r="N313" s="9">
        <v>65300</v>
      </c>
      <c r="O313" s="9">
        <v>304011</v>
      </c>
      <c r="P313" s="9">
        <v>4260</v>
      </c>
      <c r="Q313" s="22">
        <f t="shared" si="31"/>
        <v>0.9426612651916485</v>
      </c>
      <c r="R313" s="9">
        <v>3025</v>
      </c>
      <c r="S313" s="9">
        <v>3209</v>
      </c>
      <c r="T313" s="33">
        <f t="shared" si="32"/>
        <v>241.59323182384847</v>
      </c>
      <c r="U313" s="33">
        <f t="shared" si="33"/>
        <v>94.90117133919496</v>
      </c>
      <c r="V313" s="33">
        <f t="shared" si="34"/>
        <v>146.69206048465352</v>
      </c>
    </row>
    <row r="314" spans="1:22" s="9" customFormat="1" x14ac:dyDescent="0.25">
      <c r="A314" s="32" t="s">
        <v>3619</v>
      </c>
      <c r="B314" s="32" t="s">
        <v>537</v>
      </c>
      <c r="C314" s="32" t="s">
        <v>1987</v>
      </c>
      <c r="D314" s="32" t="s">
        <v>1946</v>
      </c>
      <c r="E314" s="32" t="s">
        <v>2779</v>
      </c>
      <c r="F314" s="32" t="s">
        <v>73</v>
      </c>
      <c r="H314" s="22">
        <f t="shared" si="28"/>
        <v>1.0723330637648818</v>
      </c>
      <c r="I314" s="22">
        <f t="shared" si="29"/>
        <v>3.9931765333739948</v>
      </c>
      <c r="J314" s="9">
        <v>314259</v>
      </c>
      <c r="K314" s="9">
        <v>78699</v>
      </c>
      <c r="L314" s="9">
        <v>214362</v>
      </c>
      <c r="M314" s="33">
        <f t="shared" si="30"/>
        <v>216.84953729739726</v>
      </c>
      <c r="N314" s="9">
        <v>314259</v>
      </c>
      <c r="O314" s="9">
        <v>1449203</v>
      </c>
      <c r="P314" s="9">
        <v>4304</v>
      </c>
      <c r="Q314" s="22">
        <f t="shared" si="31"/>
        <v>0.88615146660774458</v>
      </c>
      <c r="R314" s="9">
        <v>16042</v>
      </c>
      <c r="S314" s="9">
        <v>18103</v>
      </c>
      <c r="T314" s="33">
        <f t="shared" si="32"/>
        <v>202.22218695379459</v>
      </c>
      <c r="U314" s="33">
        <f t="shared" si="33"/>
        <v>54.305021449720982</v>
      </c>
      <c r="V314" s="33">
        <f t="shared" si="34"/>
        <v>147.91716550407361</v>
      </c>
    </row>
    <row r="315" spans="1:22" s="9" customFormat="1" x14ac:dyDescent="0.25">
      <c r="A315" s="32" t="s">
        <v>3619</v>
      </c>
      <c r="B315" s="32" t="s">
        <v>537</v>
      </c>
      <c r="C315" s="32" t="s">
        <v>1987</v>
      </c>
      <c r="D315" s="32" t="s">
        <v>1946</v>
      </c>
      <c r="E315" s="32" t="s">
        <v>2781</v>
      </c>
      <c r="F315" s="32" t="s">
        <v>2783</v>
      </c>
      <c r="H315" s="22">
        <f t="shared" si="28"/>
        <v>0.2598164194133869</v>
      </c>
      <c r="I315" s="22">
        <f t="shared" si="29"/>
        <v>1.4039428420216988</v>
      </c>
      <c r="J315" s="9">
        <v>84888</v>
      </c>
      <c r="K315" s="9">
        <v>60464</v>
      </c>
      <c r="L315" s="9">
        <v>266259</v>
      </c>
      <c r="M315" s="33">
        <f t="shared" si="30"/>
        <v>191.11945641455145</v>
      </c>
      <c r="N315" s="9">
        <v>84888</v>
      </c>
      <c r="O315" s="9">
        <v>444162</v>
      </c>
      <c r="P315" s="9">
        <v>3730</v>
      </c>
      <c r="Q315" s="22">
        <f t="shared" si="31"/>
        <v>0.71314579388693533</v>
      </c>
      <c r="R315" s="9">
        <v>5273</v>
      </c>
      <c r="S315" s="9">
        <v>7394</v>
      </c>
      <c r="T315" s="33">
        <f t="shared" si="32"/>
        <v>735.5942201268906</v>
      </c>
      <c r="U315" s="33">
        <f t="shared" si="33"/>
        <v>136.13051093970219</v>
      </c>
      <c r="V315" s="33">
        <f t="shared" si="34"/>
        <v>599.46370918718844</v>
      </c>
    </row>
    <row r="316" spans="1:22" s="9" customFormat="1" x14ac:dyDescent="0.25">
      <c r="A316" s="32" t="s">
        <v>3619</v>
      </c>
      <c r="B316" s="32" t="s">
        <v>537</v>
      </c>
      <c r="C316" s="32" t="s">
        <v>1987</v>
      </c>
      <c r="D316" s="32" t="s">
        <v>1946</v>
      </c>
      <c r="E316" s="32" t="s">
        <v>2262</v>
      </c>
      <c r="F316" s="32" t="s">
        <v>2785</v>
      </c>
      <c r="H316" s="22">
        <f t="shared" si="28"/>
        <v>0.61547255762415243</v>
      </c>
      <c r="I316" s="22">
        <f t="shared" si="29"/>
        <v>1.3415760921655453</v>
      </c>
      <c r="J316" s="9">
        <v>69986</v>
      </c>
      <c r="K316" s="9">
        <v>52167</v>
      </c>
      <c r="L316" s="9">
        <v>61544</v>
      </c>
      <c r="M316" s="33">
        <f t="shared" si="30"/>
        <v>168.63243064808768</v>
      </c>
      <c r="N316" s="9">
        <v>69986</v>
      </c>
      <c r="O316" s="9">
        <v>415021</v>
      </c>
      <c r="P316" s="9">
        <v>3040</v>
      </c>
      <c r="Q316" s="22">
        <f t="shared" si="31"/>
        <v>0.917713567839196</v>
      </c>
      <c r="R316" s="9">
        <v>4383</v>
      </c>
      <c r="S316" s="9">
        <v>4776</v>
      </c>
      <c r="T316" s="33">
        <f t="shared" si="32"/>
        <v>273.98854515795585</v>
      </c>
      <c r="U316" s="33">
        <f t="shared" si="33"/>
        <v>125.69725387390035</v>
      </c>
      <c r="V316" s="33">
        <f t="shared" si="34"/>
        <v>148.29129128405552</v>
      </c>
    </row>
    <row r="317" spans="1:22" s="9" customFormat="1" x14ac:dyDescent="0.25">
      <c r="A317" s="32" t="s">
        <v>3619</v>
      </c>
      <c r="B317" s="32" t="s">
        <v>537</v>
      </c>
      <c r="C317" s="32" t="s">
        <v>1987</v>
      </c>
      <c r="D317" s="32" t="s">
        <v>1946</v>
      </c>
      <c r="E317" s="32" t="s">
        <v>1484</v>
      </c>
      <c r="F317" s="32" t="s">
        <v>2786</v>
      </c>
      <c r="H317" s="22">
        <f t="shared" si="28"/>
        <v>0.34594417567293062</v>
      </c>
      <c r="I317" s="22">
        <f t="shared" si="29"/>
        <v>0.94402524972566937</v>
      </c>
      <c r="J317" s="9">
        <v>83449</v>
      </c>
      <c r="K317" s="9">
        <v>88397</v>
      </c>
      <c r="L317" s="9">
        <v>152824</v>
      </c>
      <c r="M317" s="33">
        <f t="shared" si="30"/>
        <v>240.75970768045653</v>
      </c>
      <c r="N317" s="9">
        <v>83449</v>
      </c>
      <c r="O317" s="9">
        <v>346607</v>
      </c>
      <c r="P317" s="9">
        <v>4042</v>
      </c>
      <c r="Q317" s="22">
        <f t="shared" si="31"/>
        <v>0.74150339864054382</v>
      </c>
      <c r="R317" s="9">
        <v>3709</v>
      </c>
      <c r="S317" s="9">
        <v>5002</v>
      </c>
      <c r="T317" s="33">
        <f t="shared" si="32"/>
        <v>695.94959132389135</v>
      </c>
      <c r="U317" s="33">
        <f t="shared" si="33"/>
        <v>255.03524164255194</v>
      </c>
      <c r="V317" s="33">
        <f t="shared" si="34"/>
        <v>440.91434968133939</v>
      </c>
    </row>
    <row r="318" spans="1:22" s="9" customFormat="1" x14ac:dyDescent="0.25">
      <c r="A318" s="32" t="s">
        <v>3619</v>
      </c>
      <c r="B318" s="32" t="s">
        <v>537</v>
      </c>
      <c r="C318" s="32" t="s">
        <v>1987</v>
      </c>
      <c r="D318" s="32" t="s">
        <v>1946</v>
      </c>
      <c r="E318" s="32" t="s">
        <v>1414</v>
      </c>
      <c r="F318" s="32" t="s">
        <v>198</v>
      </c>
      <c r="H318" s="22">
        <f t="shared" si="28"/>
        <v>0.21578818731048599</v>
      </c>
      <c r="I318" s="22">
        <f t="shared" si="29"/>
        <v>1.0478247969439602</v>
      </c>
      <c r="J318" s="9">
        <v>56505</v>
      </c>
      <c r="K318" s="9">
        <v>53926</v>
      </c>
      <c r="L318" s="9">
        <v>207928</v>
      </c>
      <c r="M318" s="33">
        <f t="shared" si="30"/>
        <v>200.13742734591668</v>
      </c>
      <c r="N318" s="9">
        <v>56505</v>
      </c>
      <c r="O318" s="9">
        <v>282331</v>
      </c>
      <c r="P318" s="9">
        <v>3996</v>
      </c>
      <c r="Q318" s="22">
        <f t="shared" si="31"/>
        <v>0.56791338582677164</v>
      </c>
      <c r="R318" s="9">
        <v>3462</v>
      </c>
      <c r="S318" s="9">
        <v>6096</v>
      </c>
      <c r="T318" s="33">
        <f t="shared" si="32"/>
        <v>927.4716556099047</v>
      </c>
      <c r="U318" s="33">
        <f t="shared" si="33"/>
        <v>191.00275917274405</v>
      </c>
      <c r="V318" s="33">
        <f t="shared" si="34"/>
        <v>736.46889643716065</v>
      </c>
    </row>
    <row r="319" spans="1:22" s="9" customFormat="1" x14ac:dyDescent="0.25">
      <c r="A319" s="32" t="s">
        <v>3619</v>
      </c>
      <c r="B319" s="32" t="s">
        <v>537</v>
      </c>
      <c r="C319" s="32" t="s">
        <v>1987</v>
      </c>
      <c r="D319" s="32" t="s">
        <v>1946</v>
      </c>
      <c r="E319" s="32" t="s">
        <v>1000</v>
      </c>
      <c r="F319" s="32" t="s">
        <v>2787</v>
      </c>
      <c r="H319" s="22">
        <f t="shared" si="28"/>
        <v>0.89621031922461325</v>
      </c>
      <c r="I319" s="22">
        <f t="shared" si="29"/>
        <v>1.7733405911850093</v>
      </c>
      <c r="J319" s="9">
        <v>322521</v>
      </c>
      <c r="K319" s="9">
        <v>181872</v>
      </c>
      <c r="L319" s="9">
        <v>178000</v>
      </c>
      <c r="M319" s="33">
        <f t="shared" si="30"/>
        <v>191.64699318018813</v>
      </c>
      <c r="N319" s="9">
        <v>322521</v>
      </c>
      <c r="O319" s="9">
        <v>1682891</v>
      </c>
      <c r="P319" s="9">
        <v>3633</v>
      </c>
      <c r="Q319" s="22">
        <f t="shared" si="31"/>
        <v>0.89601545029477536</v>
      </c>
      <c r="R319" s="9">
        <v>17630</v>
      </c>
      <c r="S319" s="9">
        <v>19676</v>
      </c>
      <c r="T319" s="33">
        <f t="shared" si="32"/>
        <v>213.84153816260232</v>
      </c>
      <c r="U319" s="33">
        <f t="shared" si="33"/>
        <v>108.0711703847724</v>
      </c>
      <c r="V319" s="33">
        <f t="shared" si="34"/>
        <v>105.77036777782993</v>
      </c>
    </row>
    <row r="320" spans="1:22" s="9" customFormat="1" x14ac:dyDescent="0.25">
      <c r="A320" s="32" t="s">
        <v>3619</v>
      </c>
      <c r="B320" s="32" t="s">
        <v>537</v>
      </c>
      <c r="C320" s="32" t="s">
        <v>1987</v>
      </c>
      <c r="D320" s="32" t="s">
        <v>1946</v>
      </c>
      <c r="E320" s="32" t="s">
        <v>2677</v>
      </c>
      <c r="F320" s="32" t="s">
        <v>2788</v>
      </c>
      <c r="H320" s="22">
        <f t="shared" si="28"/>
        <v>0.98706849379548944</v>
      </c>
      <c r="I320" s="22">
        <f t="shared" si="29"/>
        <v>2.6716158256727325</v>
      </c>
      <c r="J320" s="9">
        <v>4193980</v>
      </c>
      <c r="K320" s="9">
        <v>1569829</v>
      </c>
      <c r="L320" s="9">
        <v>2679096</v>
      </c>
      <c r="M320" s="33">
        <f t="shared" si="30"/>
        <v>191.38779125342671</v>
      </c>
      <c r="N320" s="9">
        <v>4193980</v>
      </c>
      <c r="O320" s="9">
        <v>21913519</v>
      </c>
      <c r="P320" s="9">
        <v>2967</v>
      </c>
      <c r="Q320" s="22">
        <f t="shared" si="31"/>
        <v>0.86521765318326926</v>
      </c>
      <c r="R320" s="9">
        <v>201106</v>
      </c>
      <c r="S320" s="9">
        <v>232434</v>
      </c>
      <c r="T320" s="33">
        <f t="shared" si="32"/>
        <v>193.89514755708566</v>
      </c>
      <c r="U320" s="33">
        <f t="shared" si="33"/>
        <v>71.637467263929636</v>
      </c>
      <c r="V320" s="33">
        <f t="shared" si="34"/>
        <v>122.25768029315601</v>
      </c>
    </row>
    <row r="321" spans="1:22" s="9" customFormat="1" x14ac:dyDescent="0.25">
      <c r="A321" s="32" t="s">
        <v>3619</v>
      </c>
      <c r="B321" s="32" t="s">
        <v>537</v>
      </c>
      <c r="C321" s="32" t="s">
        <v>1987</v>
      </c>
      <c r="D321" s="32" t="s">
        <v>1946</v>
      </c>
      <c r="E321" s="32" t="s">
        <v>1491</v>
      </c>
      <c r="F321" s="32" t="s">
        <v>2789</v>
      </c>
      <c r="H321" s="22">
        <f t="shared" si="28"/>
        <v>0.89296650788198084</v>
      </c>
      <c r="I321" s="22">
        <f t="shared" si="29"/>
        <v>2.4083437640841279</v>
      </c>
      <c r="J321" s="9">
        <v>2303116</v>
      </c>
      <c r="K321" s="9">
        <v>956307</v>
      </c>
      <c r="L321" s="9">
        <v>1622867</v>
      </c>
      <c r="M321" s="33">
        <f t="shared" si="30"/>
        <v>199.91555881005976</v>
      </c>
      <c r="N321" s="9">
        <v>2303116</v>
      </c>
      <c r="O321" s="9">
        <v>11520444</v>
      </c>
      <c r="P321" s="9">
        <v>3229</v>
      </c>
      <c r="Q321" s="22">
        <f t="shared" si="31"/>
        <v>0.84836798043457817</v>
      </c>
      <c r="R321" s="9">
        <v>117247</v>
      </c>
      <c r="S321" s="9">
        <v>138203</v>
      </c>
      <c r="T321" s="33">
        <f t="shared" si="32"/>
        <v>223.87800331306676</v>
      </c>
      <c r="U321" s="33">
        <f t="shared" si="33"/>
        <v>83.009561089832999</v>
      </c>
      <c r="V321" s="33">
        <f t="shared" si="34"/>
        <v>140.86844222323376</v>
      </c>
    </row>
    <row r="322" spans="1:22" s="9" customFormat="1" x14ac:dyDescent="0.25">
      <c r="A322" s="32" t="s">
        <v>3619</v>
      </c>
      <c r="B322" s="32" t="s">
        <v>537</v>
      </c>
      <c r="C322" s="32" t="s">
        <v>1987</v>
      </c>
      <c r="D322" s="32" t="s">
        <v>1946</v>
      </c>
      <c r="E322" s="32" t="s">
        <v>2790</v>
      </c>
      <c r="F322" s="32" t="s">
        <v>2791</v>
      </c>
      <c r="H322" s="22">
        <f t="shared" si="28"/>
        <v>0.69838456226585399</v>
      </c>
      <c r="I322" s="22">
        <f t="shared" si="29"/>
        <v>1.5466492197032946</v>
      </c>
      <c r="J322" s="9">
        <v>385326</v>
      </c>
      <c r="K322" s="9">
        <v>249136</v>
      </c>
      <c r="L322" s="9">
        <v>302603</v>
      </c>
      <c r="M322" s="33">
        <f t="shared" si="30"/>
        <v>184.41133060093074</v>
      </c>
      <c r="N322" s="9">
        <v>385326</v>
      </c>
      <c r="O322" s="9">
        <v>2089492</v>
      </c>
      <c r="P322" s="9">
        <v>3000</v>
      </c>
      <c r="Q322" s="22">
        <f t="shared" si="31"/>
        <v>0.84855670946111705</v>
      </c>
      <c r="R322" s="9">
        <v>20754</v>
      </c>
      <c r="S322" s="9">
        <v>24458</v>
      </c>
      <c r="T322" s="33">
        <f t="shared" si="32"/>
        <v>264.05413373202674</v>
      </c>
      <c r="U322" s="33">
        <f t="shared" si="33"/>
        <v>119.23280874011482</v>
      </c>
      <c r="V322" s="33">
        <f t="shared" si="34"/>
        <v>144.82132499191192</v>
      </c>
    </row>
    <row r="323" spans="1:22" s="9" customFormat="1" x14ac:dyDescent="0.25">
      <c r="A323" s="32" t="s">
        <v>3619</v>
      </c>
      <c r="B323" s="32" t="s">
        <v>537</v>
      </c>
      <c r="C323" s="32" t="s">
        <v>1987</v>
      </c>
      <c r="D323" s="32" t="s">
        <v>1946</v>
      </c>
      <c r="E323" s="32" t="s">
        <v>2793</v>
      </c>
      <c r="F323" s="32" t="s">
        <v>153</v>
      </c>
      <c r="H323" s="22">
        <f t="shared" si="28"/>
        <v>0.27544198484623383</v>
      </c>
      <c r="I323" s="22">
        <f t="shared" si="29"/>
        <v>0.46806720117510253</v>
      </c>
      <c r="J323" s="9">
        <v>61182</v>
      </c>
      <c r="K323" s="9">
        <v>130712</v>
      </c>
      <c r="L323" s="9">
        <v>91411</v>
      </c>
      <c r="M323" s="33">
        <f t="shared" si="30"/>
        <v>157.74533134976394</v>
      </c>
      <c r="N323" s="9">
        <v>61182</v>
      </c>
      <c r="O323" s="9">
        <v>387853</v>
      </c>
      <c r="P323" s="9">
        <v>3150</v>
      </c>
      <c r="Q323" s="22">
        <f t="shared" si="31"/>
        <v>0.34205477062619921</v>
      </c>
      <c r="R323" s="9">
        <v>1961</v>
      </c>
      <c r="S323" s="9">
        <v>5733</v>
      </c>
      <c r="T323" s="33">
        <f t="shared" si="32"/>
        <v>572.69893490575032</v>
      </c>
      <c r="U323" s="33">
        <f t="shared" si="33"/>
        <v>337.01428118385058</v>
      </c>
      <c r="V323" s="33">
        <f t="shared" si="34"/>
        <v>235.68465372189979</v>
      </c>
    </row>
    <row r="324" spans="1:22" s="9" customFormat="1" x14ac:dyDescent="0.25">
      <c r="A324" s="32" t="s">
        <v>3619</v>
      </c>
      <c r="B324" s="32" t="s">
        <v>537</v>
      </c>
      <c r="C324" s="32" t="s">
        <v>1987</v>
      </c>
      <c r="D324" s="32" t="s">
        <v>1946</v>
      </c>
      <c r="E324" s="32" t="s">
        <v>2795</v>
      </c>
      <c r="F324" s="32" t="s">
        <v>2796</v>
      </c>
      <c r="H324" s="22">
        <f t="shared" si="28"/>
        <v>0.30800791215550322</v>
      </c>
      <c r="I324" s="22">
        <f t="shared" si="29"/>
        <v>0.75569770034126182</v>
      </c>
      <c r="J324" s="9">
        <v>44067</v>
      </c>
      <c r="K324" s="9">
        <v>58313</v>
      </c>
      <c r="L324" s="9">
        <v>84758</v>
      </c>
      <c r="M324" s="33">
        <f t="shared" si="30"/>
        <v>119.39914325892168</v>
      </c>
      <c r="N324" s="9">
        <v>44067</v>
      </c>
      <c r="O324" s="9">
        <v>369073</v>
      </c>
      <c r="P324" s="9">
        <v>2520</v>
      </c>
      <c r="Q324" s="22">
        <f t="shared" si="31"/>
        <v>0.50031615554852993</v>
      </c>
      <c r="R324" s="9">
        <v>3165</v>
      </c>
      <c r="S324" s="9">
        <v>6326</v>
      </c>
      <c r="T324" s="33">
        <f t="shared" si="32"/>
        <v>387.64959777604975</v>
      </c>
      <c r="U324" s="33">
        <f t="shared" si="33"/>
        <v>157.99855313176525</v>
      </c>
      <c r="V324" s="33">
        <f t="shared" si="34"/>
        <v>229.65104464428447</v>
      </c>
    </row>
    <row r="325" spans="1:22" s="9" customFormat="1" x14ac:dyDescent="0.25">
      <c r="A325" s="32" t="s">
        <v>3619</v>
      </c>
      <c r="B325" s="32" t="s">
        <v>537</v>
      </c>
      <c r="C325" s="32" t="s">
        <v>1987</v>
      </c>
      <c r="D325" s="32" t="s">
        <v>1946</v>
      </c>
      <c r="E325" s="32" t="s">
        <v>2797</v>
      </c>
      <c r="F325" s="32" t="s">
        <v>2798</v>
      </c>
      <c r="H325" s="22">
        <f t="shared" si="28"/>
        <v>0.12004567662108641</v>
      </c>
      <c r="I325" s="22">
        <f t="shared" si="29"/>
        <v>0.59232579701875754</v>
      </c>
      <c r="J325" s="9">
        <v>16610</v>
      </c>
      <c r="K325" s="9">
        <v>28042</v>
      </c>
      <c r="L325" s="9">
        <v>110322</v>
      </c>
      <c r="M325" s="33">
        <f t="shared" si="30"/>
        <v>152.48324612136236</v>
      </c>
      <c r="N325" s="9">
        <v>16610</v>
      </c>
      <c r="O325" s="9">
        <v>108930</v>
      </c>
      <c r="P325" s="9">
        <v>2898</v>
      </c>
      <c r="Q325" s="22">
        <f t="shared" si="31"/>
        <v>0.36117717003567185</v>
      </c>
      <c r="R325" s="9">
        <v>1215</v>
      </c>
      <c r="S325" s="9">
        <v>3364</v>
      </c>
      <c r="T325" s="33">
        <f t="shared" si="32"/>
        <v>1270.2102267511245</v>
      </c>
      <c r="U325" s="33">
        <f t="shared" si="33"/>
        <v>257.43137794914168</v>
      </c>
      <c r="V325" s="33">
        <f t="shared" si="34"/>
        <v>1012.7788488019829</v>
      </c>
    </row>
    <row r="326" spans="1:22" s="9" customFormat="1" x14ac:dyDescent="0.25">
      <c r="A326" s="32" t="s">
        <v>3619</v>
      </c>
      <c r="B326" s="32" t="s">
        <v>537</v>
      </c>
      <c r="C326" s="32" t="s">
        <v>1987</v>
      </c>
      <c r="D326" s="32" t="s">
        <v>1946</v>
      </c>
      <c r="E326" s="32" t="s">
        <v>2799</v>
      </c>
      <c r="F326" s="32" t="s">
        <v>2801</v>
      </c>
      <c r="H326" s="22">
        <f t="shared" si="28"/>
        <v>0.67749160134378494</v>
      </c>
      <c r="I326" s="22">
        <f t="shared" si="29"/>
        <v>0.67749160134378494</v>
      </c>
      <c r="J326" s="9">
        <v>10890</v>
      </c>
      <c r="K326" s="9">
        <v>16074</v>
      </c>
      <c r="L326" s="9">
        <v>0</v>
      </c>
      <c r="M326" s="33">
        <f t="shared" si="30"/>
        <v>164.29799945686611</v>
      </c>
      <c r="N326" s="9">
        <v>10890</v>
      </c>
      <c r="O326" s="9">
        <v>66282</v>
      </c>
      <c r="P326" s="9">
        <v>2730</v>
      </c>
      <c r="Q326" s="22">
        <f t="shared" si="31"/>
        <v>0.5</v>
      </c>
      <c r="R326" s="9">
        <v>464</v>
      </c>
      <c r="S326" s="9">
        <v>928</v>
      </c>
      <c r="T326" s="33">
        <f t="shared" si="32"/>
        <v>242.50927853715942</v>
      </c>
      <c r="U326" s="33">
        <f t="shared" si="33"/>
        <v>242.50927853715942</v>
      </c>
      <c r="V326" s="33">
        <f t="shared" si="34"/>
        <v>0</v>
      </c>
    </row>
    <row r="327" spans="1:22" s="9" customFormat="1" x14ac:dyDescent="0.25">
      <c r="A327" s="32" t="s">
        <v>3619</v>
      </c>
      <c r="B327" s="32" t="s">
        <v>537</v>
      </c>
      <c r="C327" s="32" t="s">
        <v>1987</v>
      </c>
      <c r="D327" s="32" t="s">
        <v>1946</v>
      </c>
      <c r="E327" s="32" t="s">
        <v>2802</v>
      </c>
      <c r="F327" s="32" t="s">
        <v>2803</v>
      </c>
      <c r="H327" s="22">
        <f t="shared" si="28"/>
        <v>0.15338354071163501</v>
      </c>
      <c r="I327" s="22">
        <f t="shared" si="29"/>
        <v>0.36140829132805269</v>
      </c>
      <c r="J327" s="9">
        <v>14053</v>
      </c>
      <c r="K327" s="9">
        <v>38884</v>
      </c>
      <c r="L327" s="9">
        <v>52736</v>
      </c>
      <c r="M327" s="33">
        <f t="shared" si="30"/>
        <v>115.1687004695913</v>
      </c>
      <c r="N327" s="9">
        <v>14053</v>
      </c>
      <c r="O327" s="9">
        <v>122021</v>
      </c>
      <c r="P327" s="9">
        <v>2200</v>
      </c>
      <c r="Q327" s="22">
        <f t="shared" si="31"/>
        <v>0.39254062038404725</v>
      </c>
      <c r="R327" s="9">
        <v>1063</v>
      </c>
      <c r="S327" s="9">
        <v>2708</v>
      </c>
      <c r="T327" s="33">
        <f t="shared" si="32"/>
        <v>750.85436113455876</v>
      </c>
      <c r="U327" s="33">
        <f t="shared" si="33"/>
        <v>318.66645905213039</v>
      </c>
      <c r="V327" s="33">
        <f t="shared" si="34"/>
        <v>432.18790208242842</v>
      </c>
    </row>
    <row r="328" spans="1:22" s="9" customFormat="1" x14ac:dyDescent="0.25">
      <c r="A328" s="32" t="s">
        <v>3619</v>
      </c>
      <c r="B328" s="32" t="s">
        <v>537</v>
      </c>
      <c r="C328" s="32" t="s">
        <v>1987</v>
      </c>
      <c r="D328" s="32" t="s">
        <v>1946</v>
      </c>
      <c r="E328" s="32" t="s">
        <v>2804</v>
      </c>
      <c r="F328" s="32" t="s">
        <v>2806</v>
      </c>
      <c r="H328" s="22">
        <f t="shared" si="28"/>
        <v>0.21863621704237926</v>
      </c>
      <c r="I328" s="22">
        <f t="shared" si="29"/>
        <v>0.92044470680834323</v>
      </c>
      <c r="J328" s="9">
        <v>46777</v>
      </c>
      <c r="K328" s="9">
        <v>50820</v>
      </c>
      <c r="L328" s="9">
        <v>163129</v>
      </c>
      <c r="M328" s="33">
        <f t="shared" si="30"/>
        <v>148.58331745124198</v>
      </c>
      <c r="N328" s="9">
        <v>46777</v>
      </c>
      <c r="O328" s="9">
        <v>314820</v>
      </c>
      <c r="P328" s="9">
        <v>2940</v>
      </c>
      <c r="Q328" s="22">
        <f t="shared" si="31"/>
        <v>0.51586741889985899</v>
      </c>
      <c r="R328" s="9">
        <v>2926</v>
      </c>
      <c r="S328" s="9">
        <v>5672</v>
      </c>
      <c r="T328" s="33">
        <f t="shared" si="32"/>
        <v>679.59151261038051</v>
      </c>
      <c r="U328" s="33">
        <f t="shared" si="33"/>
        <v>161.42557651991615</v>
      </c>
      <c r="V328" s="33">
        <f t="shared" si="34"/>
        <v>518.16593609046436</v>
      </c>
    </row>
    <row r="329" spans="1:22" s="9" customFormat="1" x14ac:dyDescent="0.25">
      <c r="A329" s="32" t="s">
        <v>3619</v>
      </c>
      <c r="B329" s="32" t="s">
        <v>537</v>
      </c>
      <c r="C329" s="32" t="s">
        <v>1987</v>
      </c>
      <c r="D329" s="32" t="s">
        <v>1946</v>
      </c>
      <c r="E329" s="32" t="s">
        <v>2807</v>
      </c>
      <c r="F329" s="32" t="s">
        <v>2809</v>
      </c>
      <c r="H329" s="22" t="e">
        <f t="shared" si="28"/>
        <v>#DIV/0!</v>
      </c>
      <c r="I329" s="22" t="e">
        <f t="shared" si="29"/>
        <v>#DIV/0!</v>
      </c>
      <c r="J329" s="9">
        <v>0</v>
      </c>
      <c r="K329" s="9">
        <v>0</v>
      </c>
      <c r="L329" s="9">
        <v>0</v>
      </c>
      <c r="M329" s="33" t="e">
        <f t="shared" si="30"/>
        <v>#DIV/0!</v>
      </c>
      <c r="N329" s="9">
        <v>0</v>
      </c>
      <c r="O329" s="9">
        <v>0</v>
      </c>
      <c r="P329" s="9">
        <v>0</v>
      </c>
      <c r="Q329" s="22" t="e">
        <f t="shared" si="31"/>
        <v>#DIV/0!</v>
      </c>
      <c r="R329" s="9">
        <v>0</v>
      </c>
      <c r="S329" s="9">
        <v>0</v>
      </c>
      <c r="T329" s="33" t="e">
        <f t="shared" si="32"/>
        <v>#DIV/0!</v>
      </c>
      <c r="U329" s="33" t="e">
        <f t="shared" si="33"/>
        <v>#DIV/0!</v>
      </c>
      <c r="V329" s="33" t="e">
        <f t="shared" si="34"/>
        <v>#DIV/0!</v>
      </c>
    </row>
    <row r="330" spans="1:22" s="9" customFormat="1" x14ac:dyDescent="0.25">
      <c r="A330" s="32" t="s">
        <v>3619</v>
      </c>
      <c r="B330" s="32" t="s">
        <v>537</v>
      </c>
      <c r="C330" s="32" t="s">
        <v>1987</v>
      </c>
      <c r="D330" s="32" t="s">
        <v>1946</v>
      </c>
      <c r="E330" s="32" t="s">
        <v>102</v>
      </c>
      <c r="F330" s="32" t="s">
        <v>906</v>
      </c>
      <c r="H330" s="22">
        <f t="shared" si="28"/>
        <v>0.16274483834414963</v>
      </c>
      <c r="I330" s="22">
        <f t="shared" si="29"/>
        <v>0.62938933469922032</v>
      </c>
      <c r="J330" s="9">
        <v>22118</v>
      </c>
      <c r="K330" s="9">
        <v>35142</v>
      </c>
      <c r="L330" s="9">
        <v>100764</v>
      </c>
      <c r="M330" s="33">
        <f t="shared" si="30"/>
        <v>132.99820207693188</v>
      </c>
      <c r="N330" s="9">
        <v>22118</v>
      </c>
      <c r="O330" s="9">
        <v>166303</v>
      </c>
      <c r="P330" s="9">
        <v>2520</v>
      </c>
      <c r="Q330" s="22">
        <f t="shared" si="31"/>
        <v>0.52489704230625234</v>
      </c>
      <c r="R330" s="9">
        <v>1402</v>
      </c>
      <c r="S330" s="9">
        <v>2671</v>
      </c>
      <c r="T330" s="33">
        <f t="shared" si="32"/>
        <v>817.21917223381422</v>
      </c>
      <c r="U330" s="33">
        <f t="shared" si="33"/>
        <v>211.31308515180123</v>
      </c>
      <c r="V330" s="33">
        <f t="shared" si="34"/>
        <v>605.90608708201296</v>
      </c>
    </row>
    <row r="331" spans="1:22" s="9" customFormat="1" x14ac:dyDescent="0.25">
      <c r="A331" s="32" t="s">
        <v>3619</v>
      </c>
      <c r="B331" s="32" t="s">
        <v>537</v>
      </c>
      <c r="C331" s="32" t="s">
        <v>1987</v>
      </c>
      <c r="D331" s="32" t="s">
        <v>1946</v>
      </c>
      <c r="E331" s="32" t="s">
        <v>2810</v>
      </c>
      <c r="F331" s="32" t="s">
        <v>2812</v>
      </c>
      <c r="H331" s="22">
        <f t="shared" si="28"/>
        <v>0.31947136364151563</v>
      </c>
      <c r="I331" s="22">
        <f t="shared" si="29"/>
        <v>0.5482697582135424</v>
      </c>
      <c r="J331" s="9">
        <v>28186</v>
      </c>
      <c r="K331" s="9">
        <v>51409</v>
      </c>
      <c r="L331" s="9">
        <v>36818</v>
      </c>
      <c r="M331" s="33">
        <f t="shared" si="30"/>
        <v>122.52491925422639</v>
      </c>
      <c r="N331" s="9">
        <v>28186</v>
      </c>
      <c r="O331" s="9">
        <v>230043</v>
      </c>
      <c r="P331" s="9">
        <v>2310</v>
      </c>
      <c r="Q331" s="22">
        <f t="shared" si="31"/>
        <v>0.71102118543203996</v>
      </c>
      <c r="R331" s="9">
        <v>2987</v>
      </c>
      <c r="S331" s="9">
        <v>4201</v>
      </c>
      <c r="T331" s="33">
        <f t="shared" si="32"/>
        <v>383.52394987024167</v>
      </c>
      <c r="U331" s="33">
        <f t="shared" si="33"/>
        <v>223.47561108140653</v>
      </c>
      <c r="V331" s="33">
        <f t="shared" si="34"/>
        <v>160.04833878883514</v>
      </c>
    </row>
    <row r="332" spans="1:22" s="9" customFormat="1" x14ac:dyDescent="0.25">
      <c r="A332" s="32" t="s">
        <v>3619</v>
      </c>
      <c r="B332" s="32" t="s">
        <v>537</v>
      </c>
      <c r="C332" s="32" t="s">
        <v>1987</v>
      </c>
      <c r="D332" s="32" t="s">
        <v>1946</v>
      </c>
      <c r="E332" s="32" t="s">
        <v>2813</v>
      </c>
      <c r="F332" s="32" t="s">
        <v>823</v>
      </c>
      <c r="H332" s="22">
        <f t="shared" ref="H332:H395" si="35">J332/SUM(K332:L332)</f>
        <v>0.17819856921476637</v>
      </c>
      <c r="I332" s="22">
        <f t="shared" ref="I332:I395" si="36">J332/K332</f>
        <v>0.58617655684817671</v>
      </c>
      <c r="J332" s="9">
        <v>41972</v>
      </c>
      <c r="K332" s="9">
        <v>71603</v>
      </c>
      <c r="L332" s="9">
        <v>163932</v>
      </c>
      <c r="M332" s="33">
        <f t="shared" ref="M332:M395" si="37">(N332*1000)/O332</f>
        <v>126.73738499213403</v>
      </c>
      <c r="N332" s="9">
        <v>41972</v>
      </c>
      <c r="O332" s="9">
        <v>331173</v>
      </c>
      <c r="P332" s="9">
        <v>2520</v>
      </c>
      <c r="Q332" s="22">
        <f t="shared" ref="Q332:Q395" si="38">R332/S332</f>
        <v>0.54739575818785169</v>
      </c>
      <c r="R332" s="9">
        <v>3794</v>
      </c>
      <c r="S332" s="9">
        <v>6931</v>
      </c>
      <c r="T332" s="33">
        <f t="shared" ref="T332:T395" si="39">SUM(K332:L332)*1000/O332</f>
        <v>711.21438039936834</v>
      </c>
      <c r="U332" s="33">
        <f t="shared" ref="U332:U395" si="40">K332*1000/O332</f>
        <v>216.21025868654752</v>
      </c>
      <c r="V332" s="33">
        <f t="shared" ref="V332:V395" si="41">L332*1000/O332</f>
        <v>495.00412171282079</v>
      </c>
    </row>
    <row r="333" spans="1:22" s="9" customFormat="1" x14ac:dyDescent="0.25">
      <c r="A333" s="32" t="s">
        <v>3619</v>
      </c>
      <c r="B333" s="32" t="s">
        <v>537</v>
      </c>
      <c r="C333" s="32" t="s">
        <v>1987</v>
      </c>
      <c r="D333" s="32" t="s">
        <v>1946</v>
      </c>
      <c r="E333" s="32" t="s">
        <v>2815</v>
      </c>
      <c r="F333" s="32" t="s">
        <v>2817</v>
      </c>
      <c r="H333" s="22">
        <f t="shared" si="35"/>
        <v>0.22544083432505582</v>
      </c>
      <c r="I333" s="22">
        <f t="shared" si="36"/>
        <v>0.76016447195997694</v>
      </c>
      <c r="J333" s="9">
        <v>130521</v>
      </c>
      <c r="K333" s="9">
        <v>171701</v>
      </c>
      <c r="L333" s="9">
        <v>407258</v>
      </c>
      <c r="M333" s="33">
        <f t="shared" si="37"/>
        <v>146.94455171109382</v>
      </c>
      <c r="N333" s="9">
        <v>130521</v>
      </c>
      <c r="O333" s="9">
        <v>888233</v>
      </c>
      <c r="P333" s="9">
        <v>2520</v>
      </c>
      <c r="Q333" s="22">
        <f t="shared" si="38"/>
        <v>0.87904264695911583</v>
      </c>
      <c r="R333" s="9">
        <v>12965</v>
      </c>
      <c r="S333" s="9">
        <v>14749</v>
      </c>
      <c r="T333" s="33">
        <f t="shared" si="39"/>
        <v>651.8098291777045</v>
      </c>
      <c r="U333" s="33">
        <f t="shared" si="40"/>
        <v>193.30626085723003</v>
      </c>
      <c r="V333" s="33">
        <f t="shared" si="41"/>
        <v>458.50356832047447</v>
      </c>
    </row>
    <row r="334" spans="1:22" s="9" customFormat="1" x14ac:dyDescent="0.25">
      <c r="A334" s="32" t="s">
        <v>3619</v>
      </c>
      <c r="B334" s="32" t="s">
        <v>537</v>
      </c>
      <c r="C334" s="32" t="s">
        <v>1987</v>
      </c>
      <c r="D334" s="32" t="s">
        <v>1946</v>
      </c>
      <c r="E334" s="32" t="s">
        <v>2819</v>
      </c>
      <c r="F334" s="32" t="s">
        <v>509</v>
      </c>
      <c r="H334" s="22">
        <f t="shared" si="35"/>
        <v>0.16079601315388006</v>
      </c>
      <c r="I334" s="22">
        <f t="shared" si="36"/>
        <v>0.36382929760413202</v>
      </c>
      <c r="J334" s="9">
        <v>14229</v>
      </c>
      <c r="K334" s="9">
        <v>39109</v>
      </c>
      <c r="L334" s="9">
        <v>49382</v>
      </c>
      <c r="M334" s="33">
        <f t="shared" si="37"/>
        <v>173.56884080069287</v>
      </c>
      <c r="N334" s="9">
        <v>14229</v>
      </c>
      <c r="O334" s="9">
        <v>81979</v>
      </c>
      <c r="P334" s="9">
        <v>3150</v>
      </c>
      <c r="Q334" s="22">
        <f t="shared" si="38"/>
        <v>0.33346872461413485</v>
      </c>
      <c r="R334" s="9">
        <v>821</v>
      </c>
      <c r="S334" s="9">
        <v>2462</v>
      </c>
      <c r="T334" s="33">
        <f t="shared" si="39"/>
        <v>1079.4349772502715</v>
      </c>
      <c r="U334" s="33">
        <f t="shared" si="40"/>
        <v>477.06119859964139</v>
      </c>
      <c r="V334" s="33">
        <f t="shared" si="41"/>
        <v>602.37377865063002</v>
      </c>
    </row>
    <row r="335" spans="1:22" s="9" customFormat="1" x14ac:dyDescent="0.25">
      <c r="A335" s="32" t="s">
        <v>3619</v>
      </c>
      <c r="B335" s="32" t="s">
        <v>537</v>
      </c>
      <c r="C335" s="32" t="s">
        <v>1987</v>
      </c>
      <c r="D335" s="32" t="s">
        <v>1946</v>
      </c>
      <c r="E335" s="32" t="s">
        <v>369</v>
      </c>
      <c r="F335" s="32" t="s">
        <v>1625</v>
      </c>
      <c r="H335" s="22">
        <f t="shared" si="35"/>
        <v>0.23295416749817069</v>
      </c>
      <c r="I335" s="22">
        <f t="shared" si="36"/>
        <v>0.71391682522424571</v>
      </c>
      <c r="J335" s="9">
        <v>42024</v>
      </c>
      <c r="K335" s="9">
        <v>58864</v>
      </c>
      <c r="L335" s="9">
        <v>121532</v>
      </c>
      <c r="M335" s="33">
        <f t="shared" si="37"/>
        <v>144.55145844799119</v>
      </c>
      <c r="N335" s="9">
        <v>42024</v>
      </c>
      <c r="O335" s="9">
        <v>290720</v>
      </c>
      <c r="P335" s="9">
        <v>2520</v>
      </c>
      <c r="Q335" s="22">
        <f t="shared" si="38"/>
        <v>0.68969181721572792</v>
      </c>
      <c r="R335" s="9">
        <v>3894</v>
      </c>
      <c r="S335" s="9">
        <v>5646</v>
      </c>
      <c r="T335" s="33">
        <f t="shared" si="39"/>
        <v>620.51458447991195</v>
      </c>
      <c r="U335" s="33">
        <f t="shared" si="40"/>
        <v>202.47660979636763</v>
      </c>
      <c r="V335" s="33">
        <f t="shared" si="41"/>
        <v>418.03797468354429</v>
      </c>
    </row>
    <row r="336" spans="1:22" s="9" customFormat="1" x14ac:dyDescent="0.25">
      <c r="A336" s="32" t="s">
        <v>3619</v>
      </c>
      <c r="B336" s="32" t="s">
        <v>537</v>
      </c>
      <c r="C336" s="32" t="s">
        <v>1987</v>
      </c>
      <c r="D336" s="32" t="s">
        <v>1946</v>
      </c>
      <c r="E336" s="32" t="s">
        <v>2820</v>
      </c>
      <c r="F336" s="32" t="s">
        <v>2821</v>
      </c>
      <c r="H336" s="22">
        <f t="shared" si="35"/>
        <v>0.35302452316076294</v>
      </c>
      <c r="I336" s="22">
        <f t="shared" si="36"/>
        <v>0.35302452316076294</v>
      </c>
      <c r="J336" s="9">
        <v>3239</v>
      </c>
      <c r="K336" s="9">
        <v>9175</v>
      </c>
      <c r="L336" s="9">
        <v>0</v>
      </c>
      <c r="M336" s="33">
        <f t="shared" si="37"/>
        <v>170.59040396060462</v>
      </c>
      <c r="N336" s="9">
        <v>3239</v>
      </c>
      <c r="O336" s="9">
        <v>18987</v>
      </c>
      <c r="P336" s="9">
        <v>3028</v>
      </c>
      <c r="Q336" s="22">
        <f t="shared" si="38"/>
        <v>0.18493723849372384</v>
      </c>
      <c r="R336" s="9">
        <v>221</v>
      </c>
      <c r="S336" s="9">
        <v>1195</v>
      </c>
      <c r="T336" s="33">
        <f t="shared" si="39"/>
        <v>483.22536472323168</v>
      </c>
      <c r="U336" s="33">
        <f t="shared" si="40"/>
        <v>483.22536472323168</v>
      </c>
      <c r="V336" s="33">
        <f t="shared" si="41"/>
        <v>0</v>
      </c>
    </row>
    <row r="337" spans="1:22" s="9" customFormat="1" x14ac:dyDescent="0.25">
      <c r="A337" s="32" t="s">
        <v>3619</v>
      </c>
      <c r="B337" s="32" t="s">
        <v>537</v>
      </c>
      <c r="C337" s="32" t="s">
        <v>1987</v>
      </c>
      <c r="D337" s="32" t="s">
        <v>1946</v>
      </c>
      <c r="E337" s="32" t="s">
        <v>2823</v>
      </c>
      <c r="F337" s="32" t="s">
        <v>1358</v>
      </c>
      <c r="H337" s="22">
        <f t="shared" si="35"/>
        <v>0.2773996435542731</v>
      </c>
      <c r="I337" s="22">
        <f t="shared" si="36"/>
        <v>0.40252703135390755</v>
      </c>
      <c r="J337" s="9">
        <v>16343</v>
      </c>
      <c r="K337" s="9">
        <v>40601</v>
      </c>
      <c r="L337" s="9">
        <v>18314</v>
      </c>
      <c r="M337" s="33">
        <f t="shared" si="37"/>
        <v>140.91708629371595</v>
      </c>
      <c r="N337" s="9">
        <v>16343</v>
      </c>
      <c r="O337" s="9">
        <v>115976</v>
      </c>
      <c r="P337" s="9">
        <v>2520</v>
      </c>
      <c r="Q337" s="22">
        <f t="shared" si="38"/>
        <v>0.51526251526251521</v>
      </c>
      <c r="R337" s="9">
        <v>1266</v>
      </c>
      <c r="S337" s="9">
        <v>2457</v>
      </c>
      <c r="T337" s="33">
        <f t="shared" si="39"/>
        <v>507.99303304131888</v>
      </c>
      <c r="U337" s="33">
        <f t="shared" si="40"/>
        <v>350.08105125198318</v>
      </c>
      <c r="V337" s="33">
        <f t="shared" si="41"/>
        <v>157.91198178933573</v>
      </c>
    </row>
    <row r="338" spans="1:22" s="9" customFormat="1" x14ac:dyDescent="0.25">
      <c r="A338" s="32" t="s">
        <v>3619</v>
      </c>
      <c r="B338" s="32" t="s">
        <v>537</v>
      </c>
      <c r="C338" s="32" t="s">
        <v>1987</v>
      </c>
      <c r="D338" s="32" t="s">
        <v>1946</v>
      </c>
      <c r="E338" s="32" t="s">
        <v>2362</v>
      </c>
      <c r="F338" s="32" t="s">
        <v>2825</v>
      </c>
      <c r="H338" s="22">
        <f t="shared" si="35"/>
        <v>0.24928783462786178</v>
      </c>
      <c r="I338" s="22">
        <f t="shared" si="36"/>
        <v>1.1014604964496768</v>
      </c>
      <c r="J338" s="9">
        <v>166445</v>
      </c>
      <c r="K338" s="9">
        <v>151113</v>
      </c>
      <c r="L338" s="9">
        <v>516569</v>
      </c>
      <c r="M338" s="33">
        <f t="shared" si="37"/>
        <v>163.29007250905261</v>
      </c>
      <c r="N338" s="9">
        <v>166445</v>
      </c>
      <c r="O338" s="9">
        <v>1019321</v>
      </c>
      <c r="P338" s="9">
        <v>2625</v>
      </c>
      <c r="Q338" s="22">
        <f t="shared" si="38"/>
        <v>0.728304612527087</v>
      </c>
      <c r="R338" s="9">
        <v>7058</v>
      </c>
      <c r="S338" s="9">
        <v>9691</v>
      </c>
      <c r="T338" s="33">
        <f t="shared" si="39"/>
        <v>655.02623805454812</v>
      </c>
      <c r="U338" s="33">
        <f t="shared" si="40"/>
        <v>148.24868711622736</v>
      </c>
      <c r="V338" s="33">
        <f t="shared" si="41"/>
        <v>506.7775509383207</v>
      </c>
    </row>
    <row r="339" spans="1:22" s="9" customFormat="1" x14ac:dyDescent="0.25">
      <c r="A339" s="32" t="s">
        <v>3619</v>
      </c>
      <c r="B339" s="32" t="s">
        <v>537</v>
      </c>
      <c r="C339" s="32" t="s">
        <v>1987</v>
      </c>
      <c r="D339" s="32" t="s">
        <v>1946</v>
      </c>
      <c r="E339" s="32" t="s">
        <v>110</v>
      </c>
      <c r="F339" s="32" t="s">
        <v>202</v>
      </c>
      <c r="H339" s="22">
        <f t="shared" si="35"/>
        <v>0.63163615128051653</v>
      </c>
      <c r="I339" s="22">
        <f t="shared" si="36"/>
        <v>1.5739897384671269</v>
      </c>
      <c r="J339" s="9">
        <v>693311</v>
      </c>
      <c r="K339" s="9">
        <v>440480</v>
      </c>
      <c r="L339" s="9">
        <v>657163</v>
      </c>
      <c r="M339" s="33">
        <f t="shared" si="37"/>
        <v>156.51209094849384</v>
      </c>
      <c r="N339" s="9">
        <v>693311</v>
      </c>
      <c r="O339" s="9">
        <v>4429760</v>
      </c>
      <c r="P339" s="9">
        <v>2730</v>
      </c>
      <c r="Q339" s="22">
        <f t="shared" si="38"/>
        <v>0.79933017024839514</v>
      </c>
      <c r="R339" s="9">
        <v>45824</v>
      </c>
      <c r="S339" s="9">
        <v>57328</v>
      </c>
      <c r="T339" s="33">
        <f t="shared" si="39"/>
        <v>247.7883677671025</v>
      </c>
      <c r="U339" s="33">
        <f t="shared" si="40"/>
        <v>99.436538322617935</v>
      </c>
      <c r="V339" s="33">
        <f t="shared" si="41"/>
        <v>148.35182944448457</v>
      </c>
    </row>
    <row r="340" spans="1:22" s="9" customFormat="1" x14ac:dyDescent="0.25">
      <c r="A340" s="32" t="s">
        <v>3619</v>
      </c>
      <c r="B340" s="32" t="s">
        <v>537</v>
      </c>
      <c r="C340" s="32" t="s">
        <v>1987</v>
      </c>
      <c r="D340" s="32" t="s">
        <v>1946</v>
      </c>
      <c r="E340" s="32" t="s">
        <v>2826</v>
      </c>
      <c r="F340" s="32" t="s">
        <v>2828</v>
      </c>
      <c r="H340" s="22">
        <f t="shared" si="35"/>
        <v>0.30719306753443343</v>
      </c>
      <c r="I340" s="22">
        <f t="shared" si="36"/>
        <v>1.3597472290485981</v>
      </c>
      <c r="J340" s="9">
        <v>135560</v>
      </c>
      <c r="K340" s="9">
        <v>99695</v>
      </c>
      <c r="L340" s="9">
        <v>341591</v>
      </c>
      <c r="M340" s="33">
        <f t="shared" si="37"/>
        <v>155.18944766706392</v>
      </c>
      <c r="N340" s="9">
        <v>135560</v>
      </c>
      <c r="O340" s="9">
        <v>873513</v>
      </c>
      <c r="P340" s="9">
        <v>2620</v>
      </c>
      <c r="Q340" s="22">
        <f t="shared" si="38"/>
        <v>0.53649551001611784</v>
      </c>
      <c r="R340" s="9">
        <v>6990</v>
      </c>
      <c r="S340" s="9">
        <v>13029</v>
      </c>
      <c r="T340" s="33">
        <f t="shared" si="39"/>
        <v>505.18538361764507</v>
      </c>
      <c r="U340" s="33">
        <f t="shared" si="40"/>
        <v>114.13110051023854</v>
      </c>
      <c r="V340" s="33">
        <f t="shared" si="41"/>
        <v>391.05428310740655</v>
      </c>
    </row>
    <row r="341" spans="1:22" s="9" customFormat="1" x14ac:dyDescent="0.25">
      <c r="A341" s="32" t="s">
        <v>3619</v>
      </c>
      <c r="B341" s="32" t="s">
        <v>537</v>
      </c>
      <c r="C341" s="32" t="s">
        <v>1987</v>
      </c>
      <c r="D341" s="32" t="s">
        <v>1946</v>
      </c>
      <c r="E341" s="32" t="s">
        <v>2829</v>
      </c>
      <c r="F341" s="32" t="s">
        <v>281</v>
      </c>
      <c r="H341" s="22">
        <f t="shared" si="35"/>
        <v>0.23557487997358892</v>
      </c>
      <c r="I341" s="22">
        <f t="shared" si="36"/>
        <v>1.036379508810964</v>
      </c>
      <c r="J341" s="9">
        <v>134150</v>
      </c>
      <c r="K341" s="9">
        <v>129441</v>
      </c>
      <c r="L341" s="9">
        <v>440017</v>
      </c>
      <c r="M341" s="33">
        <f t="shared" si="37"/>
        <v>151.84683787308026</v>
      </c>
      <c r="N341" s="9">
        <v>134150</v>
      </c>
      <c r="O341" s="9">
        <v>883456</v>
      </c>
      <c r="P341" s="9">
        <v>2572</v>
      </c>
      <c r="Q341" s="22">
        <f t="shared" si="38"/>
        <v>0.81051498295352598</v>
      </c>
      <c r="R341" s="9">
        <v>9034</v>
      </c>
      <c r="S341" s="9">
        <v>11146</v>
      </c>
      <c r="T341" s="33">
        <f t="shared" si="39"/>
        <v>644.57992248623589</v>
      </c>
      <c r="U341" s="33">
        <f t="shared" si="40"/>
        <v>146.51663467110981</v>
      </c>
      <c r="V341" s="33">
        <f t="shared" si="41"/>
        <v>498.06328781512605</v>
      </c>
    </row>
    <row r="342" spans="1:22" s="9" customFormat="1" x14ac:dyDescent="0.25">
      <c r="A342" s="32" t="s">
        <v>3619</v>
      </c>
      <c r="B342" s="32" t="s">
        <v>537</v>
      </c>
      <c r="C342" s="32" t="s">
        <v>1987</v>
      </c>
      <c r="D342" s="32" t="s">
        <v>1946</v>
      </c>
      <c r="E342" s="32" t="s">
        <v>2830</v>
      </c>
      <c r="F342" s="32" t="s">
        <v>2831</v>
      </c>
      <c r="H342" s="22">
        <f t="shared" si="35"/>
        <v>0.57418839473612371</v>
      </c>
      <c r="I342" s="22">
        <f t="shared" si="36"/>
        <v>0.93409876013987769</v>
      </c>
      <c r="J342" s="9">
        <v>483752</v>
      </c>
      <c r="K342" s="9">
        <v>517881</v>
      </c>
      <c r="L342" s="9">
        <v>324616</v>
      </c>
      <c r="M342" s="33">
        <f t="shared" si="37"/>
        <v>182.78630546100877</v>
      </c>
      <c r="N342" s="9">
        <v>483752</v>
      </c>
      <c r="O342" s="9">
        <v>2646544</v>
      </c>
      <c r="P342" s="9">
        <v>3150</v>
      </c>
      <c r="Q342" s="22">
        <f t="shared" si="38"/>
        <v>0.76003116478379429</v>
      </c>
      <c r="R342" s="9">
        <v>25363</v>
      </c>
      <c r="S342" s="9">
        <v>33371</v>
      </c>
      <c r="T342" s="33">
        <f t="shared" si="39"/>
        <v>318.33855775683304</v>
      </c>
      <c r="U342" s="33">
        <f t="shared" si="40"/>
        <v>195.68199130639809</v>
      </c>
      <c r="V342" s="33">
        <f t="shared" si="41"/>
        <v>122.65656645043498</v>
      </c>
    </row>
    <row r="343" spans="1:22" s="9" customFormat="1" x14ac:dyDescent="0.25">
      <c r="A343" s="32" t="s">
        <v>3619</v>
      </c>
      <c r="B343" s="32" t="s">
        <v>537</v>
      </c>
      <c r="C343" s="32" t="s">
        <v>1987</v>
      </c>
      <c r="D343" s="32" t="s">
        <v>1946</v>
      </c>
      <c r="E343" s="32" t="s">
        <v>2832</v>
      </c>
      <c r="F343" s="32" t="s">
        <v>2834</v>
      </c>
      <c r="H343" s="22">
        <f t="shared" si="35"/>
        <v>0.19278486219662691</v>
      </c>
      <c r="I343" s="22">
        <f t="shared" si="36"/>
        <v>0.19278486219662691</v>
      </c>
      <c r="J343" s="9">
        <v>23433</v>
      </c>
      <c r="K343" s="9">
        <v>121550</v>
      </c>
      <c r="L343" s="9">
        <v>0</v>
      </c>
      <c r="M343" s="33">
        <f t="shared" si="37"/>
        <v>189.35298538217256</v>
      </c>
      <c r="N343" s="9">
        <v>23433</v>
      </c>
      <c r="O343" s="9">
        <v>123753</v>
      </c>
      <c r="P343" s="9">
        <v>3255</v>
      </c>
      <c r="Q343" s="22">
        <f t="shared" si="38"/>
        <v>0.29978637550439119</v>
      </c>
      <c r="R343" s="9">
        <v>1263</v>
      </c>
      <c r="S343" s="9">
        <v>4213</v>
      </c>
      <c r="T343" s="33">
        <f t="shared" si="39"/>
        <v>982.19841135164404</v>
      </c>
      <c r="U343" s="33">
        <f t="shared" si="40"/>
        <v>982.19841135164404</v>
      </c>
      <c r="V343" s="33">
        <f t="shared" si="41"/>
        <v>0</v>
      </c>
    </row>
    <row r="344" spans="1:22" s="9" customFormat="1" x14ac:dyDescent="0.25">
      <c r="A344" s="32" t="s">
        <v>3619</v>
      </c>
      <c r="B344" s="32" t="s">
        <v>537</v>
      </c>
      <c r="C344" s="32" t="s">
        <v>1987</v>
      </c>
      <c r="D344" s="32" t="s">
        <v>1946</v>
      </c>
      <c r="E344" s="32" t="s">
        <v>2156</v>
      </c>
      <c r="F344" s="32" t="s">
        <v>2157</v>
      </c>
      <c r="H344" s="22">
        <f t="shared" si="35"/>
        <v>0.9113574517773112</v>
      </c>
      <c r="I344" s="22">
        <f t="shared" si="36"/>
        <v>2.3411993408517433</v>
      </c>
      <c r="J344" s="9">
        <v>363710</v>
      </c>
      <c r="K344" s="9">
        <v>155352</v>
      </c>
      <c r="L344" s="9">
        <v>243734</v>
      </c>
      <c r="M344" s="33">
        <f t="shared" si="37"/>
        <v>164.3599515022683</v>
      </c>
      <c r="N344" s="9">
        <v>363710</v>
      </c>
      <c r="O344" s="9">
        <v>2212887</v>
      </c>
      <c r="P344" s="9">
        <v>2830</v>
      </c>
      <c r="Q344" s="22">
        <f t="shared" si="38"/>
        <v>0.77892871745945214</v>
      </c>
      <c r="R344" s="9">
        <v>17145</v>
      </c>
      <c r="S344" s="9">
        <v>22011</v>
      </c>
      <c r="T344" s="33">
        <f t="shared" si="39"/>
        <v>180.3463077870673</v>
      </c>
      <c r="U344" s="33">
        <f t="shared" si="40"/>
        <v>70.203313589894108</v>
      </c>
      <c r="V344" s="33">
        <f t="shared" si="41"/>
        <v>110.14299419717319</v>
      </c>
    </row>
    <row r="345" spans="1:22" s="9" customFormat="1" x14ac:dyDescent="0.25">
      <c r="A345" s="32" t="s">
        <v>3619</v>
      </c>
      <c r="B345" s="32" t="s">
        <v>537</v>
      </c>
      <c r="C345" s="32" t="s">
        <v>1987</v>
      </c>
      <c r="D345" s="32" t="s">
        <v>1946</v>
      </c>
      <c r="E345" s="32" t="s">
        <v>2835</v>
      </c>
      <c r="F345" s="32" t="s">
        <v>1687</v>
      </c>
      <c r="H345" s="22">
        <f t="shared" si="35"/>
        <v>0.37676946159584096</v>
      </c>
      <c r="I345" s="22">
        <f t="shared" si="36"/>
        <v>1.2759432149992316</v>
      </c>
      <c r="J345" s="9">
        <v>132841</v>
      </c>
      <c r="K345" s="9">
        <v>104112</v>
      </c>
      <c r="L345" s="9">
        <v>248467</v>
      </c>
      <c r="M345" s="33">
        <f t="shared" si="37"/>
        <v>188.95307074876573</v>
      </c>
      <c r="N345" s="9">
        <v>132841</v>
      </c>
      <c r="O345" s="9">
        <v>703037</v>
      </c>
      <c r="P345" s="9">
        <v>3150</v>
      </c>
      <c r="Q345" s="22">
        <f t="shared" si="38"/>
        <v>0.65353961556493201</v>
      </c>
      <c r="R345" s="9">
        <v>6970</v>
      </c>
      <c r="S345" s="9">
        <v>10665</v>
      </c>
      <c r="T345" s="33">
        <f t="shared" si="39"/>
        <v>501.50845545824757</v>
      </c>
      <c r="U345" s="33">
        <f t="shared" si="40"/>
        <v>148.08893415282552</v>
      </c>
      <c r="V345" s="33">
        <f t="shared" si="41"/>
        <v>353.41952130542205</v>
      </c>
    </row>
    <row r="346" spans="1:22" s="9" customFormat="1" x14ac:dyDescent="0.25">
      <c r="A346" s="32" t="s">
        <v>3619</v>
      </c>
      <c r="B346" s="32" t="s">
        <v>537</v>
      </c>
      <c r="C346" s="32" t="s">
        <v>1987</v>
      </c>
      <c r="D346" s="32" t="s">
        <v>1946</v>
      </c>
      <c r="E346" s="32" t="s">
        <v>2838</v>
      </c>
      <c r="F346" s="32" t="s">
        <v>2458</v>
      </c>
      <c r="H346" s="22">
        <f t="shared" si="35"/>
        <v>0.30034728191727128</v>
      </c>
      <c r="I346" s="22">
        <f t="shared" si="36"/>
        <v>0.71936422532118149</v>
      </c>
      <c r="J346" s="9">
        <v>52410</v>
      </c>
      <c r="K346" s="9">
        <v>72856</v>
      </c>
      <c r="L346" s="9">
        <v>101642</v>
      </c>
      <c r="M346" s="33">
        <f t="shared" si="37"/>
        <v>167.9732319703603</v>
      </c>
      <c r="N346" s="9">
        <v>52410</v>
      </c>
      <c r="O346" s="9">
        <v>312014</v>
      </c>
      <c r="P346" s="9">
        <v>2730</v>
      </c>
      <c r="Q346" s="22">
        <f t="shared" si="38"/>
        <v>0.76898914905768134</v>
      </c>
      <c r="R346" s="9">
        <v>5386</v>
      </c>
      <c r="S346" s="9">
        <v>7004</v>
      </c>
      <c r="T346" s="33">
        <f t="shared" si="39"/>
        <v>559.26336638740565</v>
      </c>
      <c r="U346" s="33">
        <f t="shared" si="40"/>
        <v>233.50234284359036</v>
      </c>
      <c r="V346" s="33">
        <f t="shared" si="41"/>
        <v>325.76102354381533</v>
      </c>
    </row>
    <row r="347" spans="1:22" s="9" customFormat="1" x14ac:dyDescent="0.25">
      <c r="A347" s="32" t="s">
        <v>3619</v>
      </c>
      <c r="B347" s="32" t="s">
        <v>537</v>
      </c>
      <c r="C347" s="32" t="s">
        <v>1987</v>
      </c>
      <c r="D347" s="32" t="s">
        <v>1946</v>
      </c>
      <c r="E347" s="32" t="s">
        <v>2839</v>
      </c>
      <c r="F347" s="32" t="s">
        <v>2840</v>
      </c>
      <c r="H347" s="22">
        <f t="shared" si="35"/>
        <v>0.5726348409946137</v>
      </c>
      <c r="I347" s="22">
        <f t="shared" si="36"/>
        <v>1.1299869688344022</v>
      </c>
      <c r="J347" s="9">
        <v>776092</v>
      </c>
      <c r="K347" s="9">
        <v>686815</v>
      </c>
      <c r="L347" s="9">
        <v>668485</v>
      </c>
      <c r="M347" s="33">
        <f t="shared" si="37"/>
        <v>181.75967474495769</v>
      </c>
      <c r="N347" s="9">
        <v>776092</v>
      </c>
      <c r="O347" s="9">
        <v>4269880</v>
      </c>
      <c r="P347" s="9">
        <v>3150</v>
      </c>
      <c r="Q347" s="22">
        <f t="shared" si="38"/>
        <v>0.77647035399992037</v>
      </c>
      <c r="R347" s="9">
        <v>38999</v>
      </c>
      <c r="S347" s="9">
        <v>50226</v>
      </c>
      <c r="T347" s="33">
        <f t="shared" si="39"/>
        <v>317.40938855424508</v>
      </c>
      <c r="U347" s="33">
        <f t="shared" si="40"/>
        <v>160.85112462176923</v>
      </c>
      <c r="V347" s="33">
        <f t="shared" si="41"/>
        <v>156.55826393247585</v>
      </c>
    </row>
    <row r="348" spans="1:22" s="9" customFormat="1" x14ac:dyDescent="0.25">
      <c r="A348" s="32" t="s">
        <v>3619</v>
      </c>
      <c r="B348" s="32" t="s">
        <v>537</v>
      </c>
      <c r="C348" s="32" t="s">
        <v>1987</v>
      </c>
      <c r="D348" s="32" t="s">
        <v>1946</v>
      </c>
      <c r="E348" s="32" t="s">
        <v>2158</v>
      </c>
      <c r="F348" s="32" t="s">
        <v>2034</v>
      </c>
      <c r="H348" s="22">
        <f t="shared" si="35"/>
        <v>0.37910515738932027</v>
      </c>
      <c r="I348" s="22">
        <f t="shared" si="36"/>
        <v>1.02958173530652</v>
      </c>
      <c r="J348" s="9">
        <v>256371</v>
      </c>
      <c r="K348" s="9">
        <v>249005</v>
      </c>
      <c r="L348" s="9">
        <v>427248</v>
      </c>
      <c r="M348" s="33">
        <f t="shared" si="37"/>
        <v>86.552933240693662</v>
      </c>
      <c r="N348" s="9">
        <v>256371</v>
      </c>
      <c r="O348" s="9">
        <v>2962014</v>
      </c>
      <c r="P348" s="9">
        <v>2814</v>
      </c>
      <c r="Q348" s="22">
        <f t="shared" si="38"/>
        <v>0.9229711544087531</v>
      </c>
      <c r="R348" s="9">
        <v>31549</v>
      </c>
      <c r="S348" s="9">
        <v>34182</v>
      </c>
      <c r="T348" s="33">
        <f t="shared" si="39"/>
        <v>228.30850900772245</v>
      </c>
      <c r="U348" s="33">
        <f t="shared" si="40"/>
        <v>84.066111773948407</v>
      </c>
      <c r="V348" s="33">
        <f t="shared" si="41"/>
        <v>144.24239723377406</v>
      </c>
    </row>
    <row r="349" spans="1:22" s="9" customFormat="1" x14ac:dyDescent="0.25">
      <c r="A349" s="32" t="s">
        <v>3619</v>
      </c>
      <c r="B349" s="32" t="s">
        <v>537</v>
      </c>
      <c r="C349" s="32" t="s">
        <v>1987</v>
      </c>
      <c r="D349" s="32" t="s">
        <v>1946</v>
      </c>
      <c r="E349" s="32" t="s">
        <v>1074</v>
      </c>
      <c r="F349" s="32" t="s">
        <v>1227</v>
      </c>
      <c r="H349" s="22">
        <f t="shared" si="35"/>
        <v>0.18794172219745719</v>
      </c>
      <c r="I349" s="22">
        <f t="shared" si="36"/>
        <v>1.0493192937672835</v>
      </c>
      <c r="J349" s="9">
        <v>98657</v>
      </c>
      <c r="K349" s="9">
        <v>94020</v>
      </c>
      <c r="L349" s="9">
        <v>430914</v>
      </c>
      <c r="M349" s="33">
        <f t="shared" si="37"/>
        <v>133.68066612014823</v>
      </c>
      <c r="N349" s="9">
        <v>98657</v>
      </c>
      <c r="O349" s="9">
        <v>738005</v>
      </c>
      <c r="P349" s="9">
        <v>2205</v>
      </c>
      <c r="Q349" s="22">
        <f t="shared" si="38"/>
        <v>0.78695926081478373</v>
      </c>
      <c r="R349" s="9">
        <v>7495</v>
      </c>
      <c r="S349" s="9">
        <v>9524</v>
      </c>
      <c r="T349" s="33">
        <f t="shared" si="39"/>
        <v>711.28786390336109</v>
      </c>
      <c r="U349" s="33">
        <f t="shared" si="40"/>
        <v>127.39751085697252</v>
      </c>
      <c r="V349" s="33">
        <f t="shared" si="41"/>
        <v>583.89035304638855</v>
      </c>
    </row>
    <row r="350" spans="1:22" s="9" customFormat="1" x14ac:dyDescent="0.25">
      <c r="A350" s="32" t="s">
        <v>3619</v>
      </c>
      <c r="B350" s="32" t="s">
        <v>537</v>
      </c>
      <c r="C350" s="32" t="s">
        <v>1987</v>
      </c>
      <c r="D350" s="32" t="s">
        <v>1946</v>
      </c>
      <c r="E350" s="32" t="s">
        <v>2161</v>
      </c>
      <c r="F350" s="32" t="s">
        <v>2162</v>
      </c>
      <c r="H350" s="22">
        <f t="shared" si="35"/>
        <v>0.33887142007308574</v>
      </c>
      <c r="I350" s="22">
        <f t="shared" si="36"/>
        <v>0.68859224977550593</v>
      </c>
      <c r="J350" s="9">
        <v>39875</v>
      </c>
      <c r="K350" s="9">
        <v>57908</v>
      </c>
      <c r="L350" s="9">
        <v>59762</v>
      </c>
      <c r="M350" s="33">
        <f t="shared" si="37"/>
        <v>158.35729376816889</v>
      </c>
      <c r="N350" s="9">
        <v>39875</v>
      </c>
      <c r="O350" s="9">
        <v>251804</v>
      </c>
      <c r="P350" s="9">
        <v>3150</v>
      </c>
      <c r="Q350" s="22">
        <f t="shared" si="38"/>
        <v>0.62540453074433655</v>
      </c>
      <c r="R350" s="9">
        <v>3092</v>
      </c>
      <c r="S350" s="9">
        <v>4944</v>
      </c>
      <c r="T350" s="33">
        <f t="shared" si="39"/>
        <v>467.30790614922716</v>
      </c>
      <c r="U350" s="33">
        <f t="shared" si="40"/>
        <v>229.97251830789025</v>
      </c>
      <c r="V350" s="33">
        <f t="shared" si="41"/>
        <v>237.33538784133691</v>
      </c>
    </row>
    <row r="351" spans="1:22" s="9" customFormat="1" x14ac:dyDescent="0.25">
      <c r="A351" s="32" t="s">
        <v>3619</v>
      </c>
      <c r="B351" s="32" t="s">
        <v>537</v>
      </c>
      <c r="C351" s="32" t="s">
        <v>1987</v>
      </c>
      <c r="D351" s="32" t="s">
        <v>1946</v>
      </c>
      <c r="E351" s="32" t="s">
        <v>1404</v>
      </c>
      <c r="F351" s="32" t="s">
        <v>2167</v>
      </c>
      <c r="H351" s="22">
        <f t="shared" si="35"/>
        <v>0.37266573556381549</v>
      </c>
      <c r="I351" s="22">
        <f t="shared" si="36"/>
        <v>1.3337538726883644</v>
      </c>
      <c r="J351" s="9">
        <v>167034</v>
      </c>
      <c r="K351" s="9">
        <v>125236</v>
      </c>
      <c r="L351" s="9">
        <v>322978</v>
      </c>
      <c r="M351" s="33">
        <f t="shared" si="37"/>
        <v>230.41524238336052</v>
      </c>
      <c r="N351" s="9">
        <v>167034</v>
      </c>
      <c r="O351" s="9">
        <v>724926</v>
      </c>
      <c r="P351" s="9">
        <v>3990</v>
      </c>
      <c r="Q351" s="22">
        <f t="shared" si="38"/>
        <v>0.90573278963780279</v>
      </c>
      <c r="R351" s="9">
        <v>7552</v>
      </c>
      <c r="S351" s="9">
        <v>8338</v>
      </c>
      <c r="T351" s="33">
        <f t="shared" si="39"/>
        <v>618.28931504732896</v>
      </c>
      <c r="U351" s="33">
        <f t="shared" si="40"/>
        <v>172.75694346733323</v>
      </c>
      <c r="V351" s="33">
        <f t="shared" si="41"/>
        <v>445.53237157999575</v>
      </c>
    </row>
    <row r="352" spans="1:22" s="9" customFormat="1" x14ac:dyDescent="0.25">
      <c r="A352" s="32" t="s">
        <v>3619</v>
      </c>
      <c r="B352" s="32" t="s">
        <v>537</v>
      </c>
      <c r="C352" s="32" t="s">
        <v>1987</v>
      </c>
      <c r="D352" s="32" t="s">
        <v>1946</v>
      </c>
      <c r="E352" s="32" t="s">
        <v>2500</v>
      </c>
      <c r="F352" s="32" t="s">
        <v>2841</v>
      </c>
      <c r="H352" s="22">
        <f t="shared" si="35"/>
        <v>0.26537162245955881</v>
      </c>
      <c r="I352" s="22">
        <f t="shared" si="36"/>
        <v>1.0271297736305511</v>
      </c>
      <c r="J352" s="9">
        <v>53496</v>
      </c>
      <c r="K352" s="9">
        <v>52083</v>
      </c>
      <c r="L352" s="9">
        <v>149506</v>
      </c>
      <c r="M352" s="33">
        <f t="shared" si="37"/>
        <v>180.42374081793716</v>
      </c>
      <c r="N352" s="9">
        <v>53496</v>
      </c>
      <c r="O352" s="9">
        <v>296502</v>
      </c>
      <c r="P352" s="9">
        <v>3360</v>
      </c>
      <c r="Q352" s="22">
        <f t="shared" si="38"/>
        <v>0.75598850207601409</v>
      </c>
      <c r="R352" s="9">
        <v>2367</v>
      </c>
      <c r="S352" s="9">
        <v>3131</v>
      </c>
      <c r="T352" s="33">
        <f t="shared" si="39"/>
        <v>679.89086076991055</v>
      </c>
      <c r="U352" s="33">
        <f t="shared" si="40"/>
        <v>175.65817431248357</v>
      </c>
      <c r="V352" s="33">
        <f t="shared" si="41"/>
        <v>504.23268645742695</v>
      </c>
    </row>
    <row r="353" spans="1:22" s="9" customFormat="1" x14ac:dyDescent="0.25">
      <c r="A353" s="32" t="s">
        <v>3619</v>
      </c>
      <c r="B353" s="32" t="s">
        <v>537</v>
      </c>
      <c r="C353" s="32" t="s">
        <v>1987</v>
      </c>
      <c r="D353" s="32" t="s">
        <v>1946</v>
      </c>
      <c r="E353" s="32" t="s">
        <v>2842</v>
      </c>
      <c r="F353" s="32" t="s">
        <v>1994</v>
      </c>
      <c r="H353" s="22">
        <f t="shared" si="35"/>
        <v>4.4346433279175992E-2</v>
      </c>
      <c r="I353" s="22">
        <f t="shared" si="36"/>
        <v>0.31232795379716088</v>
      </c>
      <c r="J353" s="9">
        <v>11573</v>
      </c>
      <c r="K353" s="9">
        <v>37054</v>
      </c>
      <c r="L353" s="9">
        <v>223914</v>
      </c>
      <c r="M353" s="33">
        <f t="shared" si="37"/>
        <v>139.45389694895647</v>
      </c>
      <c r="N353" s="9">
        <v>11573</v>
      </c>
      <c r="O353" s="9">
        <v>82988</v>
      </c>
      <c r="P353" s="9">
        <v>2520</v>
      </c>
      <c r="Q353" s="22">
        <f t="shared" si="38"/>
        <v>0.62666666666666671</v>
      </c>
      <c r="R353" s="9">
        <v>1316</v>
      </c>
      <c r="S353" s="9">
        <v>2100</v>
      </c>
      <c r="T353" s="33">
        <f t="shared" si="39"/>
        <v>3144.6474189039377</v>
      </c>
      <c r="U353" s="33">
        <f t="shared" si="40"/>
        <v>446.49828890923988</v>
      </c>
      <c r="V353" s="33">
        <f t="shared" si="41"/>
        <v>2698.1491299946979</v>
      </c>
    </row>
    <row r="354" spans="1:22" s="9" customFormat="1" x14ac:dyDescent="0.25">
      <c r="A354" s="32" t="s">
        <v>3619</v>
      </c>
      <c r="B354" s="32" t="s">
        <v>537</v>
      </c>
      <c r="C354" s="32" t="s">
        <v>1987</v>
      </c>
      <c r="D354" s="32" t="s">
        <v>1946</v>
      </c>
      <c r="E354" s="32" t="s">
        <v>2844</v>
      </c>
      <c r="F354" s="32" t="s">
        <v>2845</v>
      </c>
      <c r="H354" s="22">
        <f t="shared" si="35"/>
        <v>0.4810060348135487</v>
      </c>
      <c r="I354" s="22">
        <f t="shared" si="36"/>
        <v>1.0232264766993173</v>
      </c>
      <c r="J354" s="9">
        <v>27578</v>
      </c>
      <c r="K354" s="9">
        <v>26952</v>
      </c>
      <c r="L354" s="9">
        <v>30382</v>
      </c>
      <c r="M354" s="33">
        <f t="shared" si="37"/>
        <v>147.78256489400468</v>
      </c>
      <c r="N354" s="9">
        <v>27578</v>
      </c>
      <c r="O354" s="9">
        <v>186612</v>
      </c>
      <c r="P354" s="9">
        <v>2750</v>
      </c>
      <c r="Q354" s="22">
        <f t="shared" si="38"/>
        <v>0.65282892534315362</v>
      </c>
      <c r="R354" s="9">
        <v>1950</v>
      </c>
      <c r="S354" s="9">
        <v>2987</v>
      </c>
      <c r="T354" s="33">
        <f t="shared" si="39"/>
        <v>307.23640494716312</v>
      </c>
      <c r="U354" s="33">
        <f t="shared" si="40"/>
        <v>144.42801106038198</v>
      </c>
      <c r="V354" s="33">
        <f t="shared" si="41"/>
        <v>162.80839388678112</v>
      </c>
    </row>
    <row r="355" spans="1:22" s="9" customFormat="1" x14ac:dyDescent="0.25">
      <c r="A355" s="32" t="s">
        <v>3619</v>
      </c>
      <c r="B355" s="32" t="s">
        <v>537</v>
      </c>
      <c r="C355" s="32" t="s">
        <v>1987</v>
      </c>
      <c r="D355" s="32" t="s">
        <v>1946</v>
      </c>
      <c r="E355" s="32" t="s">
        <v>962</v>
      </c>
      <c r="F355" s="32" t="s">
        <v>1392</v>
      </c>
      <c r="H355" s="22">
        <f t="shared" si="35"/>
        <v>0.38310228751492209</v>
      </c>
      <c r="I355" s="22">
        <f t="shared" si="36"/>
        <v>0.69383144075884773</v>
      </c>
      <c r="J355" s="9">
        <v>35622</v>
      </c>
      <c r="K355" s="9">
        <v>51341</v>
      </c>
      <c r="L355" s="9">
        <v>41642</v>
      </c>
      <c r="M355" s="33">
        <f t="shared" si="37"/>
        <v>153.93590541381457</v>
      </c>
      <c r="N355" s="9">
        <v>35622</v>
      </c>
      <c r="O355" s="9">
        <v>231408</v>
      </c>
      <c r="P355" s="9">
        <v>2700</v>
      </c>
      <c r="Q355" s="22">
        <f t="shared" si="38"/>
        <v>0.5970412116942585</v>
      </c>
      <c r="R355" s="9">
        <v>1695</v>
      </c>
      <c r="S355" s="9">
        <v>2839</v>
      </c>
      <c r="T355" s="33">
        <f t="shared" si="39"/>
        <v>401.81411187167254</v>
      </c>
      <c r="U355" s="33">
        <f t="shared" si="40"/>
        <v>221.86354836479293</v>
      </c>
      <c r="V355" s="33">
        <f t="shared" si="41"/>
        <v>179.95056350687963</v>
      </c>
    </row>
    <row r="356" spans="1:22" s="9" customFormat="1" x14ac:dyDescent="0.25">
      <c r="A356" s="32" t="s">
        <v>3619</v>
      </c>
      <c r="B356" s="32" t="s">
        <v>537</v>
      </c>
      <c r="C356" s="32" t="s">
        <v>1987</v>
      </c>
      <c r="D356" s="32" t="s">
        <v>1946</v>
      </c>
      <c r="E356" s="32" t="s">
        <v>2808</v>
      </c>
      <c r="F356" s="32" t="s">
        <v>2847</v>
      </c>
      <c r="H356" s="22">
        <f t="shared" si="35"/>
        <v>0.3300292024842677</v>
      </c>
      <c r="I356" s="22">
        <f t="shared" si="36"/>
        <v>0.57019684013549043</v>
      </c>
      <c r="J356" s="9">
        <v>24072</v>
      </c>
      <c r="K356" s="9">
        <v>42217</v>
      </c>
      <c r="L356" s="9">
        <v>30722</v>
      </c>
      <c r="M356" s="33">
        <f t="shared" si="37"/>
        <v>189.64933151604441</v>
      </c>
      <c r="N356" s="9">
        <v>24072</v>
      </c>
      <c r="O356" s="9">
        <v>126929</v>
      </c>
      <c r="P356" s="9">
        <v>3150</v>
      </c>
      <c r="Q356" s="22">
        <f t="shared" si="38"/>
        <v>0.66409736308316425</v>
      </c>
      <c r="R356" s="9">
        <v>1637</v>
      </c>
      <c r="S356" s="9">
        <v>2465</v>
      </c>
      <c r="T356" s="33">
        <f t="shared" si="39"/>
        <v>574.64409236659867</v>
      </c>
      <c r="U356" s="33">
        <f t="shared" si="40"/>
        <v>332.60326639302286</v>
      </c>
      <c r="V356" s="33">
        <f t="shared" si="41"/>
        <v>242.04082597357578</v>
      </c>
    </row>
    <row r="357" spans="1:22" s="9" customFormat="1" x14ac:dyDescent="0.25">
      <c r="A357" s="32" t="s">
        <v>3619</v>
      </c>
      <c r="B357" s="32" t="s">
        <v>537</v>
      </c>
      <c r="C357" s="32" t="s">
        <v>1987</v>
      </c>
      <c r="D357" s="32" t="s">
        <v>1946</v>
      </c>
      <c r="E357" s="32" t="s">
        <v>701</v>
      </c>
      <c r="F357" s="32" t="s">
        <v>2848</v>
      </c>
      <c r="H357" s="22">
        <f t="shared" si="35"/>
        <v>0.45075980079172517</v>
      </c>
      <c r="I357" s="22">
        <f t="shared" si="36"/>
        <v>0.84270963891375705</v>
      </c>
      <c r="J357" s="9">
        <v>70598</v>
      </c>
      <c r="K357" s="9">
        <v>83775</v>
      </c>
      <c r="L357" s="9">
        <v>72845</v>
      </c>
      <c r="M357" s="33">
        <f t="shared" si="37"/>
        <v>239.97742924544335</v>
      </c>
      <c r="N357" s="9">
        <v>70598</v>
      </c>
      <c r="O357" s="9">
        <v>294186</v>
      </c>
      <c r="P357" s="9">
        <v>3990</v>
      </c>
      <c r="Q357" s="22">
        <f t="shared" si="38"/>
        <v>0.61853351327035533</v>
      </c>
      <c r="R357" s="9">
        <v>2750</v>
      </c>
      <c r="S357" s="9">
        <v>4446</v>
      </c>
      <c r="T357" s="33">
        <f t="shared" si="39"/>
        <v>532.38427389474691</v>
      </c>
      <c r="U357" s="33">
        <f t="shared" si="40"/>
        <v>284.76881972629559</v>
      </c>
      <c r="V357" s="33">
        <f t="shared" si="41"/>
        <v>247.61545416845127</v>
      </c>
    </row>
    <row r="358" spans="1:22" s="9" customFormat="1" x14ac:dyDescent="0.25">
      <c r="A358" s="32" t="s">
        <v>3619</v>
      </c>
      <c r="B358" s="32" t="s">
        <v>537</v>
      </c>
      <c r="C358" s="32" t="s">
        <v>1987</v>
      </c>
      <c r="D358" s="32" t="s">
        <v>1946</v>
      </c>
      <c r="E358" s="32" t="s">
        <v>2849</v>
      </c>
      <c r="F358" s="32" t="s">
        <v>2850</v>
      </c>
      <c r="H358" s="22">
        <f t="shared" si="35"/>
        <v>0.7562783003325555</v>
      </c>
      <c r="I358" s="22">
        <f t="shared" si="36"/>
        <v>1.0277243719201874</v>
      </c>
      <c r="J358" s="9">
        <v>1335831</v>
      </c>
      <c r="K358" s="9">
        <v>1299795</v>
      </c>
      <c r="L358" s="9">
        <v>466527</v>
      </c>
      <c r="M358" s="33">
        <f t="shared" si="37"/>
        <v>196.37847566620198</v>
      </c>
      <c r="N358" s="9">
        <v>1335831</v>
      </c>
      <c r="O358" s="9">
        <v>6802329</v>
      </c>
      <c r="P358" s="9">
        <v>3412</v>
      </c>
      <c r="Q358" s="22">
        <f t="shared" si="38"/>
        <v>0.78495923766655096</v>
      </c>
      <c r="R358" s="9">
        <v>65570</v>
      </c>
      <c r="S358" s="9">
        <v>83533</v>
      </c>
      <c r="T358" s="33">
        <f t="shared" si="39"/>
        <v>259.66430027127473</v>
      </c>
      <c r="U358" s="33">
        <f t="shared" si="40"/>
        <v>191.08087832858422</v>
      </c>
      <c r="V358" s="33">
        <f t="shared" si="41"/>
        <v>68.583421942690507</v>
      </c>
    </row>
    <row r="359" spans="1:22" s="9" customFormat="1" x14ac:dyDescent="0.25">
      <c r="A359" s="32" t="s">
        <v>3619</v>
      </c>
      <c r="B359" s="32" t="s">
        <v>537</v>
      </c>
      <c r="C359" s="32" t="s">
        <v>1987</v>
      </c>
      <c r="D359" s="32" t="s">
        <v>1946</v>
      </c>
      <c r="E359" s="32" t="s">
        <v>363</v>
      </c>
      <c r="F359" s="32" t="s">
        <v>2136</v>
      </c>
      <c r="H359" s="22">
        <f t="shared" si="35"/>
        <v>0.94817619789475283</v>
      </c>
      <c r="I359" s="22">
        <f t="shared" si="36"/>
        <v>3.2136617076492202</v>
      </c>
      <c r="J359" s="9">
        <v>1250725</v>
      </c>
      <c r="K359" s="9">
        <v>389190</v>
      </c>
      <c r="L359" s="9">
        <v>929895</v>
      </c>
      <c r="M359" s="33">
        <f t="shared" si="37"/>
        <v>203.38562734520147</v>
      </c>
      <c r="N359" s="9">
        <v>1250725</v>
      </c>
      <c r="O359" s="9">
        <v>6149525</v>
      </c>
      <c r="P359" s="9">
        <v>3832</v>
      </c>
      <c r="Q359" s="22">
        <f t="shared" si="38"/>
        <v>0.97603779346517938</v>
      </c>
      <c r="R359" s="9">
        <v>54337</v>
      </c>
      <c r="S359" s="9">
        <v>55671</v>
      </c>
      <c r="T359" s="33">
        <f t="shared" si="39"/>
        <v>214.50193307613191</v>
      </c>
      <c r="U359" s="33">
        <f t="shared" si="40"/>
        <v>63.287814912533896</v>
      </c>
      <c r="V359" s="33">
        <f t="shared" si="41"/>
        <v>151.21411816359799</v>
      </c>
    </row>
    <row r="360" spans="1:22" s="9" customFormat="1" x14ac:dyDescent="0.25">
      <c r="A360" s="32" t="s">
        <v>3619</v>
      </c>
      <c r="B360" s="32" t="s">
        <v>537</v>
      </c>
      <c r="C360" s="32" t="s">
        <v>1987</v>
      </c>
      <c r="D360" s="32" t="s">
        <v>1946</v>
      </c>
      <c r="E360" s="32" t="s">
        <v>2851</v>
      </c>
      <c r="F360" s="32" t="s">
        <v>677</v>
      </c>
      <c r="H360" s="22">
        <f t="shared" si="35"/>
        <v>0.62901157301331989</v>
      </c>
      <c r="I360" s="22">
        <f t="shared" si="36"/>
        <v>0.85858034616078882</v>
      </c>
      <c r="J360" s="9">
        <v>204525</v>
      </c>
      <c r="K360" s="9">
        <v>238213</v>
      </c>
      <c r="L360" s="9">
        <v>86940</v>
      </c>
      <c r="M360" s="33">
        <f t="shared" si="37"/>
        <v>178.27553234237618</v>
      </c>
      <c r="N360" s="9">
        <v>204525</v>
      </c>
      <c r="O360" s="9">
        <v>1147241</v>
      </c>
      <c r="P360" s="9">
        <v>2919</v>
      </c>
      <c r="Q360" s="22">
        <f t="shared" si="38"/>
        <v>0.75375215832115816</v>
      </c>
      <c r="R360" s="9">
        <v>5675</v>
      </c>
      <c r="S360" s="9">
        <v>7529</v>
      </c>
      <c r="T360" s="33">
        <f t="shared" si="39"/>
        <v>283.42170476822218</v>
      </c>
      <c r="U360" s="33">
        <f t="shared" si="40"/>
        <v>207.63989432037383</v>
      </c>
      <c r="V360" s="33">
        <f t="shared" si="41"/>
        <v>75.781810447848358</v>
      </c>
    </row>
    <row r="361" spans="1:22" s="9" customFormat="1" x14ac:dyDescent="0.25">
      <c r="A361" s="32" t="s">
        <v>3619</v>
      </c>
      <c r="B361" s="32" t="s">
        <v>537</v>
      </c>
      <c r="C361" s="32" t="s">
        <v>1987</v>
      </c>
      <c r="D361" s="32" t="s">
        <v>1946</v>
      </c>
      <c r="E361" s="32" t="s">
        <v>2852</v>
      </c>
      <c r="F361" s="32" t="s">
        <v>227</v>
      </c>
      <c r="H361" s="22">
        <f t="shared" si="35"/>
        <v>0.63136077590270578</v>
      </c>
      <c r="I361" s="22">
        <f t="shared" si="36"/>
        <v>1.0724977854293765</v>
      </c>
      <c r="J361" s="9">
        <v>214299</v>
      </c>
      <c r="K361" s="9">
        <v>199813</v>
      </c>
      <c r="L361" s="9">
        <v>139611</v>
      </c>
      <c r="M361" s="33">
        <f t="shared" si="37"/>
        <v>163.40677649462998</v>
      </c>
      <c r="N361" s="9">
        <v>214299</v>
      </c>
      <c r="O361" s="9">
        <v>1311445</v>
      </c>
      <c r="P361" s="9">
        <v>2830</v>
      </c>
      <c r="Q361" s="22">
        <f t="shared" si="38"/>
        <v>0.78727261361505285</v>
      </c>
      <c r="R361" s="9">
        <v>12594</v>
      </c>
      <c r="S361" s="9">
        <v>15997</v>
      </c>
      <c r="T361" s="33">
        <f t="shared" si="39"/>
        <v>258.81680131458046</v>
      </c>
      <c r="U361" s="33">
        <f t="shared" si="40"/>
        <v>152.36094536942076</v>
      </c>
      <c r="V361" s="33">
        <f t="shared" si="41"/>
        <v>106.45585594515973</v>
      </c>
    </row>
    <row r="362" spans="1:22" s="9" customFormat="1" x14ac:dyDescent="0.25">
      <c r="A362" s="32" t="s">
        <v>3619</v>
      </c>
      <c r="B362" s="32" t="s">
        <v>537</v>
      </c>
      <c r="C362" s="32" t="s">
        <v>1987</v>
      </c>
      <c r="D362" s="32" t="s">
        <v>1946</v>
      </c>
      <c r="E362" s="32" t="s">
        <v>2853</v>
      </c>
      <c r="F362" s="32" t="s">
        <v>1444</v>
      </c>
      <c r="H362" s="22">
        <f t="shared" si="35"/>
        <v>0.67955580183974285</v>
      </c>
      <c r="I362" s="22">
        <f t="shared" si="36"/>
        <v>1.1759758193199952</v>
      </c>
      <c r="J362" s="9">
        <v>766454</v>
      </c>
      <c r="K362" s="9">
        <v>651760</v>
      </c>
      <c r="L362" s="9">
        <v>476115</v>
      </c>
      <c r="M362" s="33">
        <f t="shared" si="37"/>
        <v>128.72320414894833</v>
      </c>
      <c r="N362" s="9">
        <v>766454</v>
      </c>
      <c r="O362" s="9">
        <v>5954280</v>
      </c>
      <c r="P362" s="9">
        <v>1942</v>
      </c>
      <c r="Q362" s="22">
        <f t="shared" si="38"/>
        <v>0.9751348209384183</v>
      </c>
      <c r="R362" s="9">
        <v>60394</v>
      </c>
      <c r="S362" s="9">
        <v>61934</v>
      </c>
      <c r="T362" s="33">
        <f t="shared" si="39"/>
        <v>189.42256662434417</v>
      </c>
      <c r="U362" s="33">
        <f t="shared" si="40"/>
        <v>109.46075763988257</v>
      </c>
      <c r="V362" s="33">
        <f t="shared" si="41"/>
        <v>79.961808984461598</v>
      </c>
    </row>
    <row r="363" spans="1:22" s="9" customFormat="1" x14ac:dyDescent="0.25">
      <c r="A363" s="32" t="s">
        <v>3619</v>
      </c>
      <c r="B363" s="32" t="s">
        <v>537</v>
      </c>
      <c r="C363" s="32" t="s">
        <v>1987</v>
      </c>
      <c r="D363" s="32" t="s">
        <v>1946</v>
      </c>
      <c r="E363" s="32" t="s">
        <v>259</v>
      </c>
      <c r="F363" s="32" t="s">
        <v>2690</v>
      </c>
      <c r="H363" s="22">
        <f t="shared" si="35"/>
        <v>0.61162998617961672</v>
      </c>
      <c r="I363" s="22">
        <f t="shared" si="36"/>
        <v>2.228869632971604</v>
      </c>
      <c r="J363" s="9">
        <v>709418</v>
      </c>
      <c r="K363" s="9">
        <v>318286</v>
      </c>
      <c r="L363" s="9">
        <v>841595</v>
      </c>
      <c r="M363" s="33">
        <f t="shared" si="37"/>
        <v>170.53218923736978</v>
      </c>
      <c r="N363" s="9">
        <v>709418</v>
      </c>
      <c r="O363" s="9">
        <v>4160024</v>
      </c>
      <c r="P363" s="9">
        <v>2814</v>
      </c>
      <c r="Q363" s="22">
        <f t="shared" si="38"/>
        <v>0.97114706178812615</v>
      </c>
      <c r="R363" s="9">
        <v>38539</v>
      </c>
      <c r="S363" s="9">
        <v>39684</v>
      </c>
      <c r="T363" s="33">
        <f t="shared" si="39"/>
        <v>278.81593952342581</v>
      </c>
      <c r="U363" s="33">
        <f t="shared" si="40"/>
        <v>76.51061628490605</v>
      </c>
      <c r="V363" s="33">
        <f t="shared" si="41"/>
        <v>202.30532323851978</v>
      </c>
    </row>
    <row r="364" spans="1:22" s="9" customFormat="1" x14ac:dyDescent="0.25">
      <c r="A364" s="32" t="s">
        <v>3619</v>
      </c>
      <c r="B364" s="32" t="s">
        <v>537</v>
      </c>
      <c r="C364" s="32" t="s">
        <v>1987</v>
      </c>
      <c r="D364" s="32" t="s">
        <v>1946</v>
      </c>
      <c r="E364" s="32" t="s">
        <v>2854</v>
      </c>
      <c r="F364" s="32" t="s">
        <v>2127</v>
      </c>
      <c r="H364" s="22">
        <f t="shared" si="35"/>
        <v>0.3987265177514942</v>
      </c>
      <c r="I364" s="22">
        <f t="shared" si="36"/>
        <v>1.4514490533668281</v>
      </c>
      <c r="J364" s="9">
        <v>236891</v>
      </c>
      <c r="K364" s="9">
        <v>163210</v>
      </c>
      <c r="L364" s="9">
        <v>430909</v>
      </c>
      <c r="M364" s="33">
        <f t="shared" si="37"/>
        <v>168.14506025840953</v>
      </c>
      <c r="N364" s="9">
        <v>236891</v>
      </c>
      <c r="O364" s="9">
        <v>1408849</v>
      </c>
      <c r="P364" s="9">
        <v>3000</v>
      </c>
      <c r="Q364" s="22">
        <f t="shared" si="38"/>
        <v>0.76819374850870914</v>
      </c>
      <c r="R364" s="9">
        <v>12878</v>
      </c>
      <c r="S364" s="9">
        <v>16764</v>
      </c>
      <c r="T364" s="33">
        <f t="shared" si="39"/>
        <v>421.70523597631825</v>
      </c>
      <c r="U364" s="33">
        <f t="shared" si="40"/>
        <v>115.84633981356413</v>
      </c>
      <c r="V364" s="33">
        <f t="shared" si="41"/>
        <v>305.85889616275415</v>
      </c>
    </row>
    <row r="365" spans="1:22" s="9" customFormat="1" x14ac:dyDescent="0.25">
      <c r="A365" s="32" t="s">
        <v>3619</v>
      </c>
      <c r="B365" s="32" t="s">
        <v>537</v>
      </c>
      <c r="C365" s="32" t="s">
        <v>1987</v>
      </c>
      <c r="D365" s="32" t="s">
        <v>1946</v>
      </c>
      <c r="E365" s="32" t="s">
        <v>2855</v>
      </c>
      <c r="F365" s="32" t="s">
        <v>2856</v>
      </c>
      <c r="H365" s="22">
        <f t="shared" si="35"/>
        <v>0.89246081625323859</v>
      </c>
      <c r="I365" s="22">
        <f t="shared" si="36"/>
        <v>0.895184281759142</v>
      </c>
      <c r="J365" s="9">
        <v>173954</v>
      </c>
      <c r="K365" s="9">
        <v>194322</v>
      </c>
      <c r="L365" s="9">
        <v>593</v>
      </c>
      <c r="M365" s="33">
        <f t="shared" si="37"/>
        <v>220.38603092554936</v>
      </c>
      <c r="N365" s="9">
        <v>173954</v>
      </c>
      <c r="O365" s="9">
        <v>789315</v>
      </c>
      <c r="P365" s="9">
        <v>3880</v>
      </c>
      <c r="Q365" s="22">
        <f t="shared" si="38"/>
        <v>0.62788279773156896</v>
      </c>
      <c r="R365" s="9">
        <v>6643</v>
      </c>
      <c r="S365" s="9">
        <v>10580</v>
      </c>
      <c r="T365" s="33">
        <f t="shared" si="39"/>
        <v>246.94196866903582</v>
      </c>
      <c r="U365" s="33">
        <f t="shared" si="40"/>
        <v>246.19068432754983</v>
      </c>
      <c r="V365" s="33">
        <f t="shared" si="41"/>
        <v>0.75128434148597201</v>
      </c>
    </row>
    <row r="366" spans="1:22" s="9" customFormat="1" x14ac:dyDescent="0.25">
      <c r="A366" s="32" t="s">
        <v>3619</v>
      </c>
      <c r="B366" s="32" t="s">
        <v>537</v>
      </c>
      <c r="C366" s="32" t="s">
        <v>1987</v>
      </c>
      <c r="D366" s="32" t="s">
        <v>1946</v>
      </c>
      <c r="E366" s="32" t="s">
        <v>359</v>
      </c>
      <c r="F366" s="32" t="s">
        <v>1419</v>
      </c>
      <c r="H366" s="22">
        <f t="shared" si="35"/>
        <v>0.68747469855814891</v>
      </c>
      <c r="I366" s="22">
        <f t="shared" si="36"/>
        <v>0.92386479766934615</v>
      </c>
      <c r="J366" s="9">
        <v>363417</v>
      </c>
      <c r="K366" s="9">
        <v>393366</v>
      </c>
      <c r="L366" s="9">
        <v>135260</v>
      </c>
      <c r="M366" s="33">
        <f t="shared" si="37"/>
        <v>175.74588160194983</v>
      </c>
      <c r="N366" s="9">
        <v>363417</v>
      </c>
      <c r="O366" s="9">
        <v>2067855</v>
      </c>
      <c r="P366" s="9">
        <v>3150</v>
      </c>
      <c r="Q366" s="22">
        <f t="shared" si="38"/>
        <v>0.78140109405329095</v>
      </c>
      <c r="R366" s="9">
        <v>22141</v>
      </c>
      <c r="S366" s="9">
        <v>28335</v>
      </c>
      <c r="T366" s="33">
        <f t="shared" si="39"/>
        <v>255.6397813192898</v>
      </c>
      <c r="U366" s="33">
        <f t="shared" si="40"/>
        <v>190.22900541865846</v>
      </c>
      <c r="V366" s="33">
        <f t="shared" si="41"/>
        <v>65.410775900631336</v>
      </c>
    </row>
    <row r="367" spans="1:22" s="9" customFormat="1" x14ac:dyDescent="0.25">
      <c r="A367" s="32" t="s">
        <v>3619</v>
      </c>
      <c r="B367" s="32" t="s">
        <v>537</v>
      </c>
      <c r="C367" s="32" t="s">
        <v>1987</v>
      </c>
      <c r="D367" s="32" t="s">
        <v>1946</v>
      </c>
      <c r="E367" s="32" t="s">
        <v>1907</v>
      </c>
      <c r="F367" s="32" t="s">
        <v>2857</v>
      </c>
      <c r="H367" s="22">
        <f t="shared" si="35"/>
        <v>0.82862901019533464</v>
      </c>
      <c r="I367" s="22">
        <f t="shared" si="36"/>
        <v>1.6522105952196957</v>
      </c>
      <c r="J367" s="9">
        <v>908658</v>
      </c>
      <c r="K367" s="9">
        <v>549965</v>
      </c>
      <c r="L367" s="9">
        <v>546615</v>
      </c>
      <c r="M367" s="33">
        <f t="shared" si="37"/>
        <v>214.64029258758742</v>
      </c>
      <c r="N367" s="9">
        <v>908658</v>
      </c>
      <c r="O367" s="9">
        <v>4233399</v>
      </c>
      <c r="P367" s="9">
        <v>3570</v>
      </c>
      <c r="Q367" s="22">
        <f t="shared" si="38"/>
        <v>0.7530260108163791</v>
      </c>
      <c r="R367" s="9">
        <v>35088</v>
      </c>
      <c r="S367" s="9">
        <v>46596</v>
      </c>
      <c r="T367" s="33">
        <f t="shared" si="39"/>
        <v>259.03062763514612</v>
      </c>
      <c r="U367" s="33">
        <f t="shared" si="40"/>
        <v>129.91097697145958</v>
      </c>
      <c r="V367" s="33">
        <f t="shared" si="41"/>
        <v>129.11965066368654</v>
      </c>
    </row>
    <row r="368" spans="1:22" s="9" customFormat="1" x14ac:dyDescent="0.25">
      <c r="A368" s="32" t="s">
        <v>3619</v>
      </c>
      <c r="B368" s="32" t="s">
        <v>537</v>
      </c>
      <c r="C368" s="32" t="s">
        <v>1987</v>
      </c>
      <c r="D368" s="32" t="s">
        <v>1946</v>
      </c>
      <c r="E368" s="32" t="s">
        <v>1891</v>
      </c>
      <c r="F368" s="32" t="s">
        <v>2862</v>
      </c>
      <c r="H368" s="22">
        <f t="shared" si="35"/>
        <v>1.1421396957382126</v>
      </c>
      <c r="I368" s="22">
        <f t="shared" si="36"/>
        <v>2.5698504108434581</v>
      </c>
      <c r="J368" s="9">
        <v>365921</v>
      </c>
      <c r="K368" s="9">
        <v>142390</v>
      </c>
      <c r="L368" s="9">
        <v>177992</v>
      </c>
      <c r="M368" s="33">
        <f t="shared" si="37"/>
        <v>174.03047427359883</v>
      </c>
      <c r="N368" s="9">
        <v>365921</v>
      </c>
      <c r="O368" s="9">
        <v>2102626</v>
      </c>
      <c r="P368" s="9">
        <v>2940</v>
      </c>
      <c r="Q368" s="22">
        <f t="shared" si="38"/>
        <v>0.94140115939423896</v>
      </c>
      <c r="R368" s="9">
        <v>20949</v>
      </c>
      <c r="S368" s="9">
        <v>22253</v>
      </c>
      <c r="T368" s="33">
        <f t="shared" si="39"/>
        <v>152.37231918562787</v>
      </c>
      <c r="U368" s="33">
        <f t="shared" si="40"/>
        <v>67.720079557657897</v>
      </c>
      <c r="V368" s="33">
        <f t="shared" si="41"/>
        <v>84.652239627969976</v>
      </c>
    </row>
    <row r="369" spans="1:22" s="9" customFormat="1" x14ac:dyDescent="0.25">
      <c r="A369" s="32" t="s">
        <v>3619</v>
      </c>
      <c r="B369" s="32" t="s">
        <v>537</v>
      </c>
      <c r="C369" s="32" t="s">
        <v>1987</v>
      </c>
      <c r="D369" s="32" t="s">
        <v>1946</v>
      </c>
      <c r="E369" s="32" t="s">
        <v>1920</v>
      </c>
      <c r="F369" s="32" t="s">
        <v>2863</v>
      </c>
      <c r="H369" s="22">
        <f t="shared" si="35"/>
        <v>0.61380539744884188</v>
      </c>
      <c r="I369" s="22">
        <f t="shared" si="36"/>
        <v>2.6713828126257506</v>
      </c>
      <c r="J369" s="9">
        <v>165965</v>
      </c>
      <c r="K369" s="9">
        <v>62127</v>
      </c>
      <c r="L369" s="9">
        <v>208260</v>
      </c>
      <c r="M369" s="33">
        <f t="shared" si="37"/>
        <v>207.64286902853939</v>
      </c>
      <c r="N369" s="9">
        <v>165965</v>
      </c>
      <c r="O369" s="9">
        <v>799281</v>
      </c>
      <c r="P369" s="9">
        <v>3655</v>
      </c>
      <c r="Q369" s="22">
        <f t="shared" si="38"/>
        <v>0.88012705427427151</v>
      </c>
      <c r="R369" s="9">
        <v>6373</v>
      </c>
      <c r="S369" s="9">
        <v>7241</v>
      </c>
      <c r="T369" s="33">
        <f t="shared" si="39"/>
        <v>338.28778614780032</v>
      </c>
      <c r="U369" s="33">
        <f t="shared" si="40"/>
        <v>77.728608586967539</v>
      </c>
      <c r="V369" s="33">
        <f t="shared" si="41"/>
        <v>260.55917756083278</v>
      </c>
    </row>
    <row r="370" spans="1:22" s="9" customFormat="1" x14ac:dyDescent="0.25">
      <c r="A370" s="32" t="s">
        <v>3619</v>
      </c>
      <c r="B370" s="32" t="s">
        <v>537</v>
      </c>
      <c r="C370" s="32" t="s">
        <v>1987</v>
      </c>
      <c r="D370" s="32" t="s">
        <v>1946</v>
      </c>
      <c r="E370" s="32" t="s">
        <v>75</v>
      </c>
      <c r="F370" s="32" t="s">
        <v>2865</v>
      </c>
      <c r="H370" s="22">
        <f t="shared" si="35"/>
        <v>0.92676322630743779</v>
      </c>
      <c r="I370" s="22">
        <f t="shared" si="36"/>
        <v>1.9290769176710356</v>
      </c>
      <c r="J370" s="9">
        <v>548996</v>
      </c>
      <c r="K370" s="9">
        <v>284590</v>
      </c>
      <c r="L370" s="9">
        <v>307790</v>
      </c>
      <c r="M370" s="33">
        <f t="shared" si="37"/>
        <v>192.15228932395502</v>
      </c>
      <c r="N370" s="9">
        <v>548996</v>
      </c>
      <c r="O370" s="9">
        <v>2857088</v>
      </c>
      <c r="P370" s="9">
        <v>3150</v>
      </c>
      <c r="Q370" s="22">
        <f t="shared" si="38"/>
        <v>0.91428869347606967</v>
      </c>
      <c r="R370" s="9">
        <v>26305</v>
      </c>
      <c r="S370" s="9">
        <v>28771</v>
      </c>
      <c r="T370" s="33">
        <f t="shared" si="39"/>
        <v>207.3369808700327</v>
      </c>
      <c r="U370" s="33">
        <f t="shared" si="40"/>
        <v>99.60841248151965</v>
      </c>
      <c r="V370" s="33">
        <f t="shared" si="41"/>
        <v>107.72856838851305</v>
      </c>
    </row>
    <row r="371" spans="1:22" s="9" customFormat="1" x14ac:dyDescent="0.25">
      <c r="A371" s="32" t="s">
        <v>3619</v>
      </c>
      <c r="B371" s="32" t="s">
        <v>537</v>
      </c>
      <c r="C371" s="32" t="s">
        <v>1987</v>
      </c>
      <c r="D371" s="32" t="s">
        <v>1946</v>
      </c>
      <c r="E371" s="32" t="s">
        <v>1258</v>
      </c>
      <c r="F371" s="32" t="s">
        <v>2866</v>
      </c>
      <c r="H371" s="22">
        <f t="shared" si="35"/>
        <v>0.98804687955530501</v>
      </c>
      <c r="I371" s="22">
        <f t="shared" si="36"/>
        <v>1.303810346154175</v>
      </c>
      <c r="J371" s="9">
        <v>152508</v>
      </c>
      <c r="K371" s="9">
        <v>116971</v>
      </c>
      <c r="L371" s="9">
        <v>37382</v>
      </c>
      <c r="M371" s="33">
        <f t="shared" si="37"/>
        <v>173.60638382642549</v>
      </c>
      <c r="N371" s="9">
        <v>152508</v>
      </c>
      <c r="O371" s="9">
        <v>878470</v>
      </c>
      <c r="P371" s="9">
        <v>3297</v>
      </c>
      <c r="Q371" s="22">
        <f t="shared" si="38"/>
        <v>0.92697636511817438</v>
      </c>
      <c r="R371" s="9">
        <v>5687</v>
      </c>
      <c r="S371" s="9">
        <v>6135</v>
      </c>
      <c r="T371" s="33">
        <f t="shared" si="39"/>
        <v>175.70662629344201</v>
      </c>
      <c r="U371" s="33">
        <f t="shared" si="40"/>
        <v>133.15309572324611</v>
      </c>
      <c r="V371" s="33">
        <f t="shared" si="41"/>
        <v>42.55353057019591</v>
      </c>
    </row>
    <row r="372" spans="1:22" s="9" customFormat="1" x14ac:dyDescent="0.25">
      <c r="A372" s="32" t="s">
        <v>3619</v>
      </c>
      <c r="B372" s="32" t="s">
        <v>537</v>
      </c>
      <c r="C372" s="32" t="s">
        <v>1987</v>
      </c>
      <c r="D372" s="32" t="s">
        <v>1946</v>
      </c>
      <c r="E372" s="32" t="s">
        <v>2867</v>
      </c>
      <c r="F372" s="32" t="s">
        <v>2868</v>
      </c>
      <c r="H372" s="22">
        <f t="shared" si="35"/>
        <v>0.82651901330052147</v>
      </c>
      <c r="I372" s="22">
        <f t="shared" si="36"/>
        <v>2.0193832851375726</v>
      </c>
      <c r="J372" s="9">
        <v>70531</v>
      </c>
      <c r="K372" s="9">
        <v>34927</v>
      </c>
      <c r="L372" s="9">
        <v>50408</v>
      </c>
      <c r="M372" s="33">
        <f t="shared" si="37"/>
        <v>179.66065428869095</v>
      </c>
      <c r="N372" s="9">
        <v>70531</v>
      </c>
      <c r="O372" s="9">
        <v>392579</v>
      </c>
      <c r="P372" s="9">
        <v>3310</v>
      </c>
      <c r="Q372" s="22">
        <f t="shared" si="38"/>
        <v>0.83256714251149289</v>
      </c>
      <c r="R372" s="9">
        <v>3441</v>
      </c>
      <c r="S372" s="9">
        <v>4133</v>
      </c>
      <c r="T372" s="33">
        <f t="shared" si="39"/>
        <v>217.3702617817051</v>
      </c>
      <c r="U372" s="33">
        <f t="shared" si="40"/>
        <v>88.968080309950352</v>
      </c>
      <c r="V372" s="33">
        <f t="shared" si="41"/>
        <v>128.40218147175472</v>
      </c>
    </row>
    <row r="373" spans="1:22" s="9" customFormat="1" x14ac:dyDescent="0.25">
      <c r="A373" s="32" t="s">
        <v>3619</v>
      </c>
      <c r="B373" s="32" t="s">
        <v>537</v>
      </c>
      <c r="C373" s="32" t="s">
        <v>1987</v>
      </c>
      <c r="D373" s="32" t="s">
        <v>1946</v>
      </c>
      <c r="E373" s="32" t="s">
        <v>109</v>
      </c>
      <c r="F373" s="32" t="s">
        <v>2691</v>
      </c>
      <c r="H373" s="22">
        <f t="shared" si="35"/>
        <v>0.59929439964198905</v>
      </c>
      <c r="I373" s="22">
        <f t="shared" si="36"/>
        <v>2.2275288099483328</v>
      </c>
      <c r="J373" s="9">
        <v>391036</v>
      </c>
      <c r="K373" s="9">
        <v>175547</v>
      </c>
      <c r="L373" s="9">
        <v>476947</v>
      </c>
      <c r="M373" s="33">
        <f t="shared" si="37"/>
        <v>187.89482510332061</v>
      </c>
      <c r="N373" s="9">
        <v>391036</v>
      </c>
      <c r="O373" s="9">
        <v>2081143</v>
      </c>
      <c r="P373" s="9">
        <v>3412</v>
      </c>
      <c r="Q373" s="22">
        <f t="shared" si="38"/>
        <v>0.94507148231753202</v>
      </c>
      <c r="R373" s="9">
        <v>23864</v>
      </c>
      <c r="S373" s="9">
        <v>25251</v>
      </c>
      <c r="T373" s="33">
        <f t="shared" si="39"/>
        <v>313.5267494833368</v>
      </c>
      <c r="U373" s="33">
        <f t="shared" si="40"/>
        <v>84.35124352339075</v>
      </c>
      <c r="V373" s="33">
        <f t="shared" si="41"/>
        <v>229.17550595994604</v>
      </c>
    </row>
    <row r="374" spans="1:22" s="9" customFormat="1" x14ac:dyDescent="0.25">
      <c r="A374" s="32" t="s">
        <v>3619</v>
      </c>
      <c r="B374" s="32" t="s">
        <v>537</v>
      </c>
      <c r="C374" s="32" t="s">
        <v>1987</v>
      </c>
      <c r="D374" s="32" t="s">
        <v>1946</v>
      </c>
      <c r="E374" s="32" t="s">
        <v>2870</v>
      </c>
      <c r="F374" s="32" t="s">
        <v>2871</v>
      </c>
      <c r="H374" s="22">
        <f t="shared" si="35"/>
        <v>0.71553546027230241</v>
      </c>
      <c r="I374" s="22">
        <f t="shared" si="36"/>
        <v>1.4225048646974461</v>
      </c>
      <c r="J374" s="9">
        <v>211269</v>
      </c>
      <c r="K374" s="9">
        <v>148519</v>
      </c>
      <c r="L374" s="9">
        <v>146741</v>
      </c>
      <c r="M374" s="33">
        <f t="shared" si="37"/>
        <v>155.70733044720282</v>
      </c>
      <c r="N374" s="9">
        <v>211269</v>
      </c>
      <c r="O374" s="9">
        <v>1356834</v>
      </c>
      <c r="P374" s="9">
        <v>3000</v>
      </c>
      <c r="Q374" s="22">
        <f t="shared" si="38"/>
        <v>0.99427612750419425</v>
      </c>
      <c r="R374" s="9">
        <v>10075</v>
      </c>
      <c r="S374" s="9">
        <v>10133</v>
      </c>
      <c r="T374" s="33">
        <f t="shared" si="39"/>
        <v>217.60952334626049</v>
      </c>
      <c r="U374" s="33">
        <f t="shared" si="40"/>
        <v>109.45996341483188</v>
      </c>
      <c r="V374" s="33">
        <f t="shared" si="41"/>
        <v>108.1495599314286</v>
      </c>
    </row>
    <row r="375" spans="1:22" s="9" customFormat="1" x14ac:dyDescent="0.25">
      <c r="A375" s="32" t="s">
        <v>3619</v>
      </c>
      <c r="B375" s="32" t="s">
        <v>537</v>
      </c>
      <c r="C375" s="32" t="s">
        <v>1987</v>
      </c>
      <c r="D375" s="32" t="s">
        <v>1946</v>
      </c>
      <c r="E375" s="32" t="s">
        <v>2277</v>
      </c>
      <c r="F375" s="32" t="s">
        <v>2872</v>
      </c>
      <c r="H375" s="22">
        <f t="shared" si="35"/>
        <v>0.87286642552273841</v>
      </c>
      <c r="I375" s="22">
        <f t="shared" si="36"/>
        <v>1.8259948078478103</v>
      </c>
      <c r="J375" s="9">
        <v>214527</v>
      </c>
      <c r="K375" s="9">
        <v>117485</v>
      </c>
      <c r="L375" s="9">
        <v>128288</v>
      </c>
      <c r="M375" s="33">
        <f t="shared" si="37"/>
        <v>144.6228313519016</v>
      </c>
      <c r="N375" s="9">
        <v>214527</v>
      </c>
      <c r="O375" s="9">
        <v>1483355</v>
      </c>
      <c r="P375" s="9">
        <v>2410</v>
      </c>
      <c r="Q375" s="22">
        <f t="shared" si="38"/>
        <v>0.94909461871971434</v>
      </c>
      <c r="R375" s="9">
        <v>18607</v>
      </c>
      <c r="S375" s="9">
        <v>19605</v>
      </c>
      <c r="T375" s="33">
        <f t="shared" si="39"/>
        <v>165.68724277061122</v>
      </c>
      <c r="U375" s="33">
        <f t="shared" si="40"/>
        <v>79.202213900246406</v>
      </c>
      <c r="V375" s="33">
        <f t="shared" si="41"/>
        <v>86.485028870364815</v>
      </c>
    </row>
    <row r="376" spans="1:22" s="9" customFormat="1" x14ac:dyDescent="0.25">
      <c r="A376" s="32" t="s">
        <v>3619</v>
      </c>
      <c r="B376" s="32" t="s">
        <v>537</v>
      </c>
      <c r="C376" s="32" t="s">
        <v>1987</v>
      </c>
      <c r="D376" s="32" t="s">
        <v>1946</v>
      </c>
      <c r="E376" s="32" t="s">
        <v>1530</v>
      </c>
      <c r="F376" s="32" t="s">
        <v>2873</v>
      </c>
      <c r="H376" s="22">
        <f t="shared" si="35"/>
        <v>0.95071270104734351</v>
      </c>
      <c r="I376" s="22">
        <f t="shared" si="36"/>
        <v>1.6584608137358019</v>
      </c>
      <c r="J376" s="9">
        <v>408391</v>
      </c>
      <c r="K376" s="9">
        <v>246247</v>
      </c>
      <c r="L376" s="9">
        <v>183316</v>
      </c>
      <c r="M376" s="33">
        <f t="shared" si="37"/>
        <v>137.90130789644206</v>
      </c>
      <c r="N376" s="9">
        <v>408391</v>
      </c>
      <c r="O376" s="9">
        <v>2961473</v>
      </c>
      <c r="P376" s="9">
        <v>1522</v>
      </c>
      <c r="Q376" s="22">
        <f t="shared" si="38"/>
        <v>0.97668686751529565</v>
      </c>
      <c r="R376" s="9">
        <v>33683</v>
      </c>
      <c r="S376" s="9">
        <v>34487</v>
      </c>
      <c r="T376" s="33">
        <f t="shared" si="39"/>
        <v>145.05045293338821</v>
      </c>
      <c r="U376" s="33">
        <f t="shared" si="40"/>
        <v>83.150175605180266</v>
      </c>
      <c r="V376" s="33">
        <f t="shared" si="41"/>
        <v>61.900277328207956</v>
      </c>
    </row>
    <row r="377" spans="1:22" s="9" customFormat="1" x14ac:dyDescent="0.25">
      <c r="A377" s="32" t="s">
        <v>3619</v>
      </c>
      <c r="B377" s="32" t="s">
        <v>537</v>
      </c>
      <c r="C377" s="32" t="s">
        <v>1987</v>
      </c>
      <c r="D377" s="32" t="s">
        <v>1946</v>
      </c>
      <c r="E377" s="32" t="s">
        <v>2874</v>
      </c>
      <c r="F377" s="32" t="s">
        <v>2430</v>
      </c>
      <c r="H377" s="22">
        <f t="shared" si="35"/>
        <v>0.92351320456077612</v>
      </c>
      <c r="I377" s="22">
        <f t="shared" si="36"/>
        <v>1.4995419157045575</v>
      </c>
      <c r="J377" s="9">
        <v>378090</v>
      </c>
      <c r="K377" s="9">
        <v>252137</v>
      </c>
      <c r="L377" s="9">
        <v>157267</v>
      </c>
      <c r="M377" s="33">
        <f t="shared" si="37"/>
        <v>125.88016064877441</v>
      </c>
      <c r="N377" s="9">
        <v>378090</v>
      </c>
      <c r="O377" s="9">
        <v>3003571</v>
      </c>
      <c r="P377" s="9">
        <v>2153</v>
      </c>
      <c r="Q377" s="22">
        <f t="shared" si="38"/>
        <v>0.864157259968239</v>
      </c>
      <c r="R377" s="9">
        <v>20134</v>
      </c>
      <c r="S377" s="9">
        <v>23299</v>
      </c>
      <c r="T377" s="33">
        <f t="shared" si="39"/>
        <v>136.30575072139129</v>
      </c>
      <c r="U377" s="33">
        <f t="shared" si="40"/>
        <v>83.945743250284409</v>
      </c>
      <c r="V377" s="33">
        <f t="shared" si="41"/>
        <v>52.36000747110689</v>
      </c>
    </row>
    <row r="378" spans="1:22" s="9" customFormat="1" x14ac:dyDescent="0.25">
      <c r="A378" s="32" t="s">
        <v>3619</v>
      </c>
      <c r="B378" s="32" t="s">
        <v>537</v>
      </c>
      <c r="C378" s="32" t="s">
        <v>1987</v>
      </c>
      <c r="D378" s="32" t="s">
        <v>1946</v>
      </c>
      <c r="E378" s="32" t="s">
        <v>1665</v>
      </c>
      <c r="F378" s="32" t="s">
        <v>3603</v>
      </c>
      <c r="H378" s="22">
        <f t="shared" si="35"/>
        <v>0.94858372331473073</v>
      </c>
      <c r="I378" s="22">
        <f t="shared" si="36"/>
        <v>1.3219356620878431</v>
      </c>
      <c r="J378" s="9">
        <v>526408</v>
      </c>
      <c r="K378" s="9">
        <v>398210</v>
      </c>
      <c r="L378" s="9">
        <v>156731</v>
      </c>
      <c r="M378" s="33">
        <f t="shared" si="37"/>
        <v>125.32195993519734</v>
      </c>
      <c r="N378" s="9">
        <v>526408</v>
      </c>
      <c r="O378" s="9">
        <v>4200445</v>
      </c>
      <c r="P378" s="9">
        <v>2310</v>
      </c>
      <c r="Q378" s="22">
        <f t="shared" si="38"/>
        <v>0.99765258215962438</v>
      </c>
      <c r="R378" s="9">
        <v>49300</v>
      </c>
      <c r="S378" s="9">
        <v>49416</v>
      </c>
      <c r="T378" s="33">
        <f t="shared" si="39"/>
        <v>132.11481164495666</v>
      </c>
      <c r="U378" s="33">
        <f t="shared" si="40"/>
        <v>94.801860279089482</v>
      </c>
      <c r="V378" s="33">
        <f t="shared" si="41"/>
        <v>37.312951365867185</v>
      </c>
    </row>
    <row r="379" spans="1:22" s="9" customFormat="1" x14ac:dyDescent="0.25">
      <c r="A379" s="32" t="s">
        <v>3619</v>
      </c>
      <c r="B379" s="32" t="s">
        <v>537</v>
      </c>
      <c r="C379" s="32" t="s">
        <v>1987</v>
      </c>
      <c r="D379" s="32" t="s">
        <v>1946</v>
      </c>
      <c r="E379" s="32" t="s">
        <v>2313</v>
      </c>
      <c r="F379" s="32" t="s">
        <v>2875</v>
      </c>
      <c r="H379" s="22">
        <f t="shared" si="35"/>
        <v>0.87866629773104599</v>
      </c>
      <c r="I379" s="22">
        <f t="shared" si="36"/>
        <v>1.1931465930226004</v>
      </c>
      <c r="J379" s="9">
        <v>190530</v>
      </c>
      <c r="K379" s="9">
        <v>159687</v>
      </c>
      <c r="L379" s="9">
        <v>57153</v>
      </c>
      <c r="M379" s="33">
        <f t="shared" si="37"/>
        <v>178.88142076143603</v>
      </c>
      <c r="N379" s="9">
        <v>190530</v>
      </c>
      <c r="O379" s="9">
        <v>1065119</v>
      </c>
      <c r="P379" s="9">
        <v>3150</v>
      </c>
      <c r="Q379" s="22">
        <f t="shared" si="38"/>
        <v>0.78437823103675153</v>
      </c>
      <c r="R379" s="9">
        <v>8345</v>
      </c>
      <c r="S379" s="9">
        <v>10639</v>
      </c>
      <c r="T379" s="33">
        <f t="shared" si="39"/>
        <v>203.58288604371907</v>
      </c>
      <c r="U379" s="33">
        <f t="shared" si="40"/>
        <v>149.92409298867074</v>
      </c>
      <c r="V379" s="33">
        <f t="shared" si="41"/>
        <v>53.658793055048307</v>
      </c>
    </row>
    <row r="380" spans="1:22" s="9" customFormat="1" x14ac:dyDescent="0.25">
      <c r="A380" s="32" t="s">
        <v>3619</v>
      </c>
      <c r="B380" s="32" t="s">
        <v>537</v>
      </c>
      <c r="C380" s="32" t="s">
        <v>1987</v>
      </c>
      <c r="D380" s="32" t="s">
        <v>1946</v>
      </c>
      <c r="E380" s="32" t="s">
        <v>2174</v>
      </c>
      <c r="F380" s="32" t="s">
        <v>1157</v>
      </c>
      <c r="H380" s="22">
        <f t="shared" si="35"/>
        <v>0.61364587045098917</v>
      </c>
      <c r="I380" s="22">
        <f t="shared" si="36"/>
        <v>1.5774193548387097</v>
      </c>
      <c r="J380" s="9">
        <v>79218</v>
      </c>
      <c r="K380" s="9">
        <v>50220</v>
      </c>
      <c r="L380" s="9">
        <v>78874</v>
      </c>
      <c r="M380" s="33">
        <f t="shared" si="37"/>
        <v>176.07912869526561</v>
      </c>
      <c r="N380" s="9">
        <v>79218</v>
      </c>
      <c r="O380" s="9">
        <v>449900</v>
      </c>
      <c r="P380" s="9">
        <v>2780</v>
      </c>
      <c r="Q380" s="22">
        <f t="shared" si="38"/>
        <v>0.62585728877863711</v>
      </c>
      <c r="R380" s="9">
        <v>4289</v>
      </c>
      <c r="S380" s="9">
        <v>6853</v>
      </c>
      <c r="T380" s="33">
        <f t="shared" si="39"/>
        <v>286.93931984885529</v>
      </c>
      <c r="U380" s="33">
        <f t="shared" si="40"/>
        <v>111.62480551233608</v>
      </c>
      <c r="V380" s="33">
        <f t="shared" si="41"/>
        <v>175.31451433651924</v>
      </c>
    </row>
    <row r="381" spans="1:22" s="9" customFormat="1" x14ac:dyDescent="0.25">
      <c r="A381" s="32" t="s">
        <v>3619</v>
      </c>
      <c r="B381" s="32" t="s">
        <v>537</v>
      </c>
      <c r="C381" s="32" t="s">
        <v>1987</v>
      </c>
      <c r="D381" s="32" t="s">
        <v>1946</v>
      </c>
      <c r="E381" s="32" t="s">
        <v>2002</v>
      </c>
      <c r="F381" s="32" t="s">
        <v>2176</v>
      </c>
      <c r="H381" s="22">
        <f t="shared" si="35"/>
        <v>0.6977479141381272</v>
      </c>
      <c r="I381" s="22">
        <f t="shared" si="36"/>
        <v>1.0862001296105295</v>
      </c>
      <c r="J381" s="9">
        <v>119003</v>
      </c>
      <c r="K381" s="9">
        <v>109559</v>
      </c>
      <c r="L381" s="9">
        <v>60994</v>
      </c>
      <c r="M381" s="33">
        <f t="shared" si="37"/>
        <v>208.70359750333654</v>
      </c>
      <c r="N381" s="9">
        <v>119003</v>
      </c>
      <c r="O381" s="9">
        <v>570201</v>
      </c>
      <c r="P381" s="9">
        <v>3570</v>
      </c>
      <c r="Q381" s="22">
        <f t="shared" si="38"/>
        <v>0.73640976081179033</v>
      </c>
      <c r="R381" s="9">
        <v>6096</v>
      </c>
      <c r="S381" s="9">
        <v>8278</v>
      </c>
      <c r="T381" s="33">
        <f t="shared" si="39"/>
        <v>299.11031373147364</v>
      </c>
      <c r="U381" s="33">
        <f t="shared" si="40"/>
        <v>192.14101693964059</v>
      </c>
      <c r="V381" s="33">
        <f t="shared" si="41"/>
        <v>106.96929679183306</v>
      </c>
    </row>
    <row r="382" spans="1:22" s="9" customFormat="1" x14ac:dyDescent="0.25">
      <c r="A382" s="32" t="s">
        <v>3619</v>
      </c>
      <c r="B382" s="32" t="s">
        <v>537</v>
      </c>
      <c r="C382" s="32" t="s">
        <v>1987</v>
      </c>
      <c r="D382" s="32" t="s">
        <v>1946</v>
      </c>
      <c r="E382" s="32" t="s">
        <v>1325</v>
      </c>
      <c r="F382" s="32" t="s">
        <v>2876</v>
      </c>
      <c r="H382" s="22">
        <f t="shared" si="35"/>
        <v>0.99442456621899811</v>
      </c>
      <c r="I382" s="22">
        <f t="shared" si="36"/>
        <v>1.0996788487336884</v>
      </c>
      <c r="J382" s="9">
        <v>81153</v>
      </c>
      <c r="K382" s="9">
        <v>73797</v>
      </c>
      <c r="L382" s="9">
        <v>7811</v>
      </c>
      <c r="M382" s="33">
        <f t="shared" si="37"/>
        <v>200.17068760960882</v>
      </c>
      <c r="N382" s="9">
        <v>81153</v>
      </c>
      <c r="O382" s="9">
        <v>405419</v>
      </c>
      <c r="P382" s="9">
        <v>3360</v>
      </c>
      <c r="Q382" s="22">
        <f t="shared" si="38"/>
        <v>0.59327973613687901</v>
      </c>
      <c r="R382" s="9">
        <v>2878</v>
      </c>
      <c r="S382" s="9">
        <v>4851</v>
      </c>
      <c r="T382" s="33">
        <f t="shared" si="39"/>
        <v>201.29298330862639</v>
      </c>
      <c r="U382" s="33">
        <f t="shared" si="40"/>
        <v>182.02649604483264</v>
      </c>
      <c r="V382" s="33">
        <f t="shared" si="41"/>
        <v>19.266487263793753</v>
      </c>
    </row>
    <row r="383" spans="1:22" s="9" customFormat="1" x14ac:dyDescent="0.25">
      <c r="A383" s="32" t="s">
        <v>3619</v>
      </c>
      <c r="B383" s="32" t="s">
        <v>537</v>
      </c>
      <c r="C383" s="32" t="s">
        <v>1987</v>
      </c>
      <c r="D383" s="32" t="s">
        <v>1946</v>
      </c>
      <c r="E383" s="32" t="s">
        <v>2878</v>
      </c>
      <c r="F383" s="32" t="s">
        <v>2880</v>
      </c>
      <c r="H383" s="22">
        <f t="shared" si="35"/>
        <v>0</v>
      </c>
      <c r="I383" s="22" t="e">
        <f t="shared" si="36"/>
        <v>#DIV/0!</v>
      </c>
      <c r="J383" s="9">
        <v>0</v>
      </c>
      <c r="K383" s="9">
        <v>0</v>
      </c>
      <c r="L383" s="9">
        <v>44677</v>
      </c>
      <c r="M383" s="33" t="e">
        <f t="shared" si="37"/>
        <v>#DIV/0!</v>
      </c>
      <c r="N383" s="9">
        <v>0</v>
      </c>
      <c r="O383" s="9">
        <v>0</v>
      </c>
      <c r="P383" s="9">
        <v>3990</v>
      </c>
      <c r="Q383" s="22">
        <f t="shared" si="38"/>
        <v>0</v>
      </c>
      <c r="R383" s="9">
        <v>0</v>
      </c>
      <c r="S383" s="9">
        <v>33</v>
      </c>
      <c r="T383" s="33" t="e">
        <f t="shared" si="39"/>
        <v>#DIV/0!</v>
      </c>
      <c r="U383" s="33" t="e">
        <f t="shared" si="40"/>
        <v>#DIV/0!</v>
      </c>
      <c r="V383" s="33" t="e">
        <f t="shared" si="41"/>
        <v>#DIV/0!</v>
      </c>
    </row>
    <row r="384" spans="1:22" s="9" customFormat="1" x14ac:dyDescent="0.25">
      <c r="A384" s="32" t="s">
        <v>3619</v>
      </c>
      <c r="B384" s="32" t="s">
        <v>537</v>
      </c>
      <c r="C384" s="32" t="s">
        <v>1987</v>
      </c>
      <c r="D384" s="32" t="s">
        <v>1946</v>
      </c>
      <c r="E384" s="32" t="s">
        <v>1276</v>
      </c>
      <c r="F384" s="32" t="s">
        <v>2185</v>
      </c>
      <c r="H384" s="22">
        <f t="shared" si="35"/>
        <v>0.47839246963334553</v>
      </c>
      <c r="I384" s="22">
        <f t="shared" si="36"/>
        <v>1.5127437350728978</v>
      </c>
      <c r="J384" s="9">
        <v>169748</v>
      </c>
      <c r="K384" s="9">
        <v>112212</v>
      </c>
      <c r="L384" s="9">
        <v>242618</v>
      </c>
      <c r="M384" s="33">
        <f t="shared" si="37"/>
        <v>148.8568361827659</v>
      </c>
      <c r="N384" s="9">
        <v>169748</v>
      </c>
      <c r="O384" s="9">
        <v>1140344</v>
      </c>
      <c r="P384" s="9">
        <v>3150</v>
      </c>
      <c r="Q384" s="22">
        <f t="shared" si="38"/>
        <v>0.77663934426229508</v>
      </c>
      <c r="R384" s="9">
        <v>11370</v>
      </c>
      <c r="S384" s="9">
        <v>14640</v>
      </c>
      <c r="T384" s="33">
        <f t="shared" si="39"/>
        <v>311.16049192173591</v>
      </c>
      <c r="U384" s="33">
        <f t="shared" si="40"/>
        <v>98.401885746757117</v>
      </c>
      <c r="V384" s="33">
        <f t="shared" si="41"/>
        <v>212.75860617497878</v>
      </c>
    </row>
    <row r="385" spans="1:22" s="9" customFormat="1" x14ac:dyDescent="0.25">
      <c r="A385" s="32" t="s">
        <v>3619</v>
      </c>
      <c r="B385" s="32" t="s">
        <v>537</v>
      </c>
      <c r="C385" s="32" t="s">
        <v>1987</v>
      </c>
      <c r="D385" s="32" t="s">
        <v>1946</v>
      </c>
      <c r="E385" s="32" t="s">
        <v>2037</v>
      </c>
      <c r="F385" s="32" t="s">
        <v>2782</v>
      </c>
      <c r="H385" s="22">
        <f t="shared" si="35"/>
        <v>0.35728717200237098</v>
      </c>
      <c r="I385" s="22">
        <f t="shared" si="36"/>
        <v>0.94646203717773392</v>
      </c>
      <c r="J385" s="9">
        <v>168174</v>
      </c>
      <c r="K385" s="9">
        <v>177687</v>
      </c>
      <c r="L385" s="9">
        <v>293010</v>
      </c>
      <c r="M385" s="33">
        <f t="shared" si="37"/>
        <v>167.11864575207565</v>
      </c>
      <c r="N385" s="9">
        <v>168174</v>
      </c>
      <c r="O385" s="9">
        <v>1006315</v>
      </c>
      <c r="P385" s="9">
        <v>3200</v>
      </c>
      <c r="Q385" s="22">
        <f t="shared" si="38"/>
        <v>0.63497047170516563</v>
      </c>
      <c r="R385" s="9">
        <v>8494</v>
      </c>
      <c r="S385" s="9">
        <v>13377</v>
      </c>
      <c r="T385" s="33">
        <f t="shared" si="39"/>
        <v>467.74320168138206</v>
      </c>
      <c r="U385" s="33">
        <f t="shared" si="40"/>
        <v>176.57194814744886</v>
      </c>
      <c r="V385" s="33">
        <f t="shared" si="41"/>
        <v>291.17125353393322</v>
      </c>
    </row>
    <row r="386" spans="1:22" s="9" customFormat="1" x14ac:dyDescent="0.25">
      <c r="A386" s="32" t="s">
        <v>3619</v>
      </c>
      <c r="B386" s="32" t="s">
        <v>537</v>
      </c>
      <c r="C386" s="32" t="s">
        <v>1987</v>
      </c>
      <c r="D386" s="32" t="s">
        <v>1946</v>
      </c>
      <c r="E386" s="32" t="s">
        <v>2881</v>
      </c>
      <c r="F386" s="32" t="s">
        <v>2882</v>
      </c>
      <c r="H386" s="22">
        <f t="shared" si="35"/>
        <v>0.52499050210720688</v>
      </c>
      <c r="I386" s="22">
        <f t="shared" si="36"/>
        <v>0.85767073065116772</v>
      </c>
      <c r="J386" s="9">
        <v>178260</v>
      </c>
      <c r="K386" s="9">
        <v>207842</v>
      </c>
      <c r="L386" s="9">
        <v>131707</v>
      </c>
      <c r="M386" s="33">
        <f t="shared" si="37"/>
        <v>186.28399688168156</v>
      </c>
      <c r="N386" s="9">
        <v>178260</v>
      </c>
      <c r="O386" s="9">
        <v>956926</v>
      </c>
      <c r="P386" s="9">
        <v>3255</v>
      </c>
      <c r="Q386" s="22">
        <f t="shared" si="38"/>
        <v>0.56280542363548769</v>
      </c>
      <c r="R386" s="9">
        <v>8177</v>
      </c>
      <c r="S386" s="9">
        <v>14529</v>
      </c>
      <c r="T386" s="33">
        <f t="shared" si="39"/>
        <v>354.83308009187755</v>
      </c>
      <c r="U386" s="33">
        <f t="shared" si="40"/>
        <v>217.197568046014</v>
      </c>
      <c r="V386" s="33">
        <f t="shared" si="41"/>
        <v>137.63551204586352</v>
      </c>
    </row>
    <row r="387" spans="1:22" s="9" customFormat="1" x14ac:dyDescent="0.25">
      <c r="A387" s="32" t="s">
        <v>3619</v>
      </c>
      <c r="B387" s="32" t="s">
        <v>537</v>
      </c>
      <c r="C387" s="32" t="s">
        <v>1987</v>
      </c>
      <c r="D387" s="32" t="s">
        <v>1946</v>
      </c>
      <c r="E387" s="32" t="s">
        <v>1050</v>
      </c>
      <c r="F387" s="32" t="s">
        <v>2883</v>
      </c>
      <c r="H387" s="22">
        <f t="shared" si="35"/>
        <v>0.48389317401578313</v>
      </c>
      <c r="I387" s="22">
        <f t="shared" si="36"/>
        <v>1.2177411754145817</v>
      </c>
      <c r="J387" s="9">
        <v>271331</v>
      </c>
      <c r="K387" s="9">
        <v>222815</v>
      </c>
      <c r="L387" s="9">
        <v>337910</v>
      </c>
      <c r="M387" s="33">
        <f t="shared" si="37"/>
        <v>175.04175555918258</v>
      </c>
      <c r="N387" s="9">
        <v>271331</v>
      </c>
      <c r="O387" s="9">
        <v>1550093</v>
      </c>
      <c r="P387" s="9">
        <v>3200</v>
      </c>
      <c r="Q387" s="22">
        <f t="shared" si="38"/>
        <v>0.79722663180502384</v>
      </c>
      <c r="R387" s="9">
        <v>17075</v>
      </c>
      <c r="S387" s="9">
        <v>21418</v>
      </c>
      <c r="T387" s="33">
        <f t="shared" si="39"/>
        <v>361.73636033450896</v>
      </c>
      <c r="U387" s="33">
        <f t="shared" si="40"/>
        <v>143.74298832392637</v>
      </c>
      <c r="V387" s="33">
        <f t="shared" si="41"/>
        <v>217.99337201058259</v>
      </c>
    </row>
    <row r="388" spans="1:22" s="9" customFormat="1" x14ac:dyDescent="0.25">
      <c r="A388" s="32" t="s">
        <v>3619</v>
      </c>
      <c r="B388" s="32" t="s">
        <v>537</v>
      </c>
      <c r="C388" s="32" t="s">
        <v>1987</v>
      </c>
      <c r="D388" s="32" t="s">
        <v>1946</v>
      </c>
      <c r="E388" s="32" t="s">
        <v>2885</v>
      </c>
      <c r="F388" s="32" t="s">
        <v>2886</v>
      </c>
      <c r="H388" s="22">
        <f t="shared" si="35"/>
        <v>0.80409906506479945</v>
      </c>
      <c r="I388" s="22">
        <f t="shared" si="36"/>
        <v>1.7476855769291038</v>
      </c>
      <c r="J388" s="9">
        <v>278831</v>
      </c>
      <c r="K388" s="9">
        <v>159543</v>
      </c>
      <c r="L388" s="9">
        <v>187219</v>
      </c>
      <c r="M388" s="33">
        <f t="shared" si="37"/>
        <v>165.03680361383314</v>
      </c>
      <c r="N388" s="9">
        <v>278831</v>
      </c>
      <c r="O388" s="9">
        <v>1689508</v>
      </c>
      <c r="P388" s="9">
        <v>2940</v>
      </c>
      <c r="Q388" s="22">
        <f t="shared" si="38"/>
        <v>0.89941150828247607</v>
      </c>
      <c r="R388" s="9">
        <v>16506</v>
      </c>
      <c r="S388" s="9">
        <v>18352</v>
      </c>
      <c r="T388" s="33">
        <f t="shared" si="39"/>
        <v>205.24436699915006</v>
      </c>
      <c r="U388" s="33">
        <f t="shared" si="40"/>
        <v>94.431633351247825</v>
      </c>
      <c r="V388" s="33">
        <f t="shared" si="41"/>
        <v>110.81273364790223</v>
      </c>
    </row>
    <row r="389" spans="1:22" s="9" customFormat="1" x14ac:dyDescent="0.25">
      <c r="A389" s="32" t="s">
        <v>3619</v>
      </c>
      <c r="B389" s="32" t="s">
        <v>537</v>
      </c>
      <c r="C389" s="32" t="s">
        <v>1987</v>
      </c>
      <c r="D389" s="32" t="s">
        <v>1946</v>
      </c>
      <c r="E389" s="32" t="s">
        <v>1696</v>
      </c>
      <c r="F389" s="32" t="s">
        <v>536</v>
      </c>
      <c r="H389" s="22">
        <f t="shared" si="35"/>
        <v>0.59193561700371444</v>
      </c>
      <c r="I389" s="22">
        <f t="shared" si="36"/>
        <v>0.8940627912268071</v>
      </c>
      <c r="J389" s="9">
        <v>286852</v>
      </c>
      <c r="K389" s="9">
        <v>320841</v>
      </c>
      <c r="L389" s="9">
        <v>163759</v>
      </c>
      <c r="M389" s="33">
        <f t="shared" si="37"/>
        <v>177.93994312909101</v>
      </c>
      <c r="N389" s="9">
        <v>286852</v>
      </c>
      <c r="O389" s="9">
        <v>1612072</v>
      </c>
      <c r="P389" s="9">
        <v>3070</v>
      </c>
      <c r="Q389" s="22">
        <f t="shared" si="38"/>
        <v>0.65177577032545475</v>
      </c>
      <c r="R389" s="9">
        <v>15801</v>
      </c>
      <c r="S389" s="9">
        <v>24243</v>
      </c>
      <c r="T389" s="33">
        <f t="shared" si="39"/>
        <v>300.60692078269454</v>
      </c>
      <c r="U389" s="33">
        <f t="shared" si="40"/>
        <v>199.02398900297257</v>
      </c>
      <c r="V389" s="33">
        <f t="shared" si="41"/>
        <v>101.582931779722</v>
      </c>
    </row>
    <row r="390" spans="1:22" s="9" customFormat="1" x14ac:dyDescent="0.25">
      <c r="A390" s="32" t="s">
        <v>3619</v>
      </c>
      <c r="B390" s="32" t="s">
        <v>537</v>
      </c>
      <c r="C390" s="32" t="s">
        <v>1987</v>
      </c>
      <c r="D390" s="32" t="s">
        <v>1946</v>
      </c>
      <c r="E390" s="32" t="s">
        <v>2887</v>
      </c>
      <c r="F390" s="32" t="s">
        <v>793</v>
      </c>
      <c r="H390" s="22">
        <f t="shared" si="35"/>
        <v>0.38939402652068406</v>
      </c>
      <c r="I390" s="22">
        <f t="shared" si="36"/>
        <v>0.91859203229622233</v>
      </c>
      <c r="J390" s="9">
        <v>169291</v>
      </c>
      <c r="K390" s="9">
        <v>184294</v>
      </c>
      <c r="L390" s="9">
        <v>250461</v>
      </c>
      <c r="M390" s="33">
        <f t="shared" si="37"/>
        <v>160.0536628994227</v>
      </c>
      <c r="N390" s="9">
        <v>169291</v>
      </c>
      <c r="O390" s="9">
        <v>1057714</v>
      </c>
      <c r="P390" s="9">
        <v>2835</v>
      </c>
      <c r="Q390" s="22">
        <f t="shared" si="38"/>
        <v>0.6606221135560989</v>
      </c>
      <c r="R390" s="9">
        <v>9727</v>
      </c>
      <c r="S390" s="9">
        <v>14724</v>
      </c>
      <c r="T390" s="33">
        <f t="shared" si="39"/>
        <v>411.03266100287982</v>
      </c>
      <c r="U390" s="33">
        <f t="shared" si="40"/>
        <v>174.23802653647394</v>
      </c>
      <c r="V390" s="33">
        <f t="shared" si="41"/>
        <v>236.79463446640585</v>
      </c>
    </row>
    <row r="391" spans="1:22" s="9" customFormat="1" x14ac:dyDescent="0.25">
      <c r="A391" s="32" t="s">
        <v>3619</v>
      </c>
      <c r="B391" s="32" t="s">
        <v>537</v>
      </c>
      <c r="C391" s="32" t="s">
        <v>1987</v>
      </c>
      <c r="D391" s="32" t="s">
        <v>1946</v>
      </c>
      <c r="E391" s="32" t="s">
        <v>2888</v>
      </c>
      <c r="F391" s="32" t="s">
        <v>2890</v>
      </c>
      <c r="H391" s="22">
        <f t="shared" si="35"/>
        <v>0.58215561895792356</v>
      </c>
      <c r="I391" s="22">
        <f t="shared" si="36"/>
        <v>1.0509408581986928</v>
      </c>
      <c r="J391" s="9">
        <v>210164</v>
      </c>
      <c r="K391" s="9">
        <v>199977</v>
      </c>
      <c r="L391" s="9">
        <v>161033</v>
      </c>
      <c r="M391" s="33">
        <f t="shared" si="37"/>
        <v>147.00802806921334</v>
      </c>
      <c r="N391" s="9">
        <v>210164</v>
      </c>
      <c r="O391" s="9">
        <v>1429609</v>
      </c>
      <c r="P391" s="9">
        <v>2520</v>
      </c>
      <c r="Q391" s="22">
        <f t="shared" si="38"/>
        <v>0.84376741593906746</v>
      </c>
      <c r="R391" s="9">
        <v>13626</v>
      </c>
      <c r="S391" s="9">
        <v>16149</v>
      </c>
      <c r="T391" s="33">
        <f t="shared" si="39"/>
        <v>252.52359211504685</v>
      </c>
      <c r="U391" s="33">
        <f t="shared" si="40"/>
        <v>139.88230348298032</v>
      </c>
      <c r="V391" s="33">
        <f t="shared" si="41"/>
        <v>112.64128863206653</v>
      </c>
    </row>
    <row r="392" spans="1:22" s="9" customFormat="1" x14ac:dyDescent="0.25">
      <c r="A392" s="32" t="s">
        <v>3619</v>
      </c>
      <c r="B392" s="32" t="s">
        <v>537</v>
      </c>
      <c r="C392" s="32" t="s">
        <v>1987</v>
      </c>
      <c r="D392" s="32" t="s">
        <v>1946</v>
      </c>
      <c r="E392" s="32" t="s">
        <v>2892</v>
      </c>
      <c r="F392" s="32" t="s">
        <v>1623</v>
      </c>
      <c r="H392" s="22">
        <f t="shared" si="35"/>
        <v>0.34564687767664615</v>
      </c>
      <c r="I392" s="22">
        <f t="shared" si="36"/>
        <v>0.77663454122016784</v>
      </c>
      <c r="J392" s="9">
        <v>103711</v>
      </c>
      <c r="K392" s="9">
        <v>133539</v>
      </c>
      <c r="L392" s="9">
        <v>166510</v>
      </c>
      <c r="M392" s="33">
        <f t="shared" si="37"/>
        <v>143.86582085680558</v>
      </c>
      <c r="N392" s="9">
        <v>103711</v>
      </c>
      <c r="O392" s="9">
        <v>720887</v>
      </c>
      <c r="P392" s="9">
        <v>2625</v>
      </c>
      <c r="Q392" s="22">
        <f t="shared" si="38"/>
        <v>0.63156387244605694</v>
      </c>
      <c r="R392" s="9">
        <v>6615</v>
      </c>
      <c r="S392" s="9">
        <v>10474</v>
      </c>
      <c r="T392" s="33">
        <f t="shared" si="39"/>
        <v>416.22195989107865</v>
      </c>
      <c r="U392" s="33">
        <f t="shared" si="40"/>
        <v>185.24262471094639</v>
      </c>
      <c r="V392" s="33">
        <f t="shared" si="41"/>
        <v>230.97933518013227</v>
      </c>
    </row>
    <row r="393" spans="1:22" s="9" customFormat="1" x14ac:dyDescent="0.25">
      <c r="A393" s="32" t="s">
        <v>3619</v>
      </c>
      <c r="B393" s="32" t="s">
        <v>537</v>
      </c>
      <c r="C393" s="32" t="s">
        <v>1987</v>
      </c>
      <c r="D393" s="32" t="s">
        <v>1946</v>
      </c>
      <c r="E393" s="32" t="s">
        <v>2893</v>
      </c>
      <c r="F393" s="32" t="s">
        <v>992</v>
      </c>
      <c r="H393" s="22">
        <f t="shared" si="35"/>
        <v>0.80366521650925316</v>
      </c>
      <c r="I393" s="22">
        <f t="shared" si="36"/>
        <v>0.87765551534844788</v>
      </c>
      <c r="J393" s="9">
        <v>35653</v>
      </c>
      <c r="K393" s="9">
        <v>40623</v>
      </c>
      <c r="L393" s="9">
        <v>3740</v>
      </c>
      <c r="M393" s="33">
        <f t="shared" si="37"/>
        <v>193.15743850904758</v>
      </c>
      <c r="N393" s="9">
        <v>35653</v>
      </c>
      <c r="O393" s="9">
        <v>184580</v>
      </c>
      <c r="P393" s="9">
        <v>3675</v>
      </c>
      <c r="Q393" s="22">
        <f t="shared" si="38"/>
        <v>0.72638888888888886</v>
      </c>
      <c r="R393" s="9">
        <v>2092</v>
      </c>
      <c r="S393" s="9">
        <v>2880</v>
      </c>
      <c r="T393" s="33">
        <f t="shared" si="39"/>
        <v>240.3456495828367</v>
      </c>
      <c r="U393" s="33">
        <f t="shared" si="40"/>
        <v>220.0834326579261</v>
      </c>
      <c r="V393" s="33">
        <f t="shared" si="41"/>
        <v>20.262216924910607</v>
      </c>
    </row>
    <row r="394" spans="1:22" s="9" customFormat="1" x14ac:dyDescent="0.25">
      <c r="A394" s="32" t="s">
        <v>3619</v>
      </c>
      <c r="B394" s="32" t="s">
        <v>537</v>
      </c>
      <c r="C394" s="32" t="s">
        <v>1987</v>
      </c>
      <c r="D394" s="32" t="s">
        <v>1946</v>
      </c>
      <c r="E394" s="32" t="s">
        <v>2720</v>
      </c>
      <c r="F394" s="32" t="s">
        <v>442</v>
      </c>
      <c r="H394" s="22">
        <f t="shared" si="35"/>
        <v>0.31558071061343423</v>
      </c>
      <c r="I394" s="22">
        <f t="shared" si="36"/>
        <v>1.2208211201384926</v>
      </c>
      <c r="J394" s="9">
        <v>62058</v>
      </c>
      <c r="K394" s="9">
        <v>50833</v>
      </c>
      <c r="L394" s="9">
        <v>145814</v>
      </c>
      <c r="M394" s="33">
        <f t="shared" si="37"/>
        <v>126.46264076197929</v>
      </c>
      <c r="N394" s="9">
        <v>62058</v>
      </c>
      <c r="O394" s="9">
        <v>490722</v>
      </c>
      <c r="P394" s="9">
        <v>2310</v>
      </c>
      <c r="Q394" s="22">
        <f t="shared" si="38"/>
        <v>0.74484576034723293</v>
      </c>
      <c r="R394" s="9">
        <v>4805</v>
      </c>
      <c r="S394" s="9">
        <v>6451</v>
      </c>
      <c r="T394" s="33">
        <f t="shared" si="39"/>
        <v>400.72994485676207</v>
      </c>
      <c r="U394" s="33">
        <f t="shared" si="40"/>
        <v>103.58818231096221</v>
      </c>
      <c r="V394" s="33">
        <f t="shared" si="41"/>
        <v>297.14176254579985</v>
      </c>
    </row>
    <row r="395" spans="1:22" s="9" customFormat="1" x14ac:dyDescent="0.25">
      <c r="A395" s="32" t="s">
        <v>3619</v>
      </c>
      <c r="B395" s="32" t="s">
        <v>537</v>
      </c>
      <c r="C395" s="32" t="s">
        <v>1987</v>
      </c>
      <c r="D395" s="32" t="s">
        <v>1946</v>
      </c>
      <c r="E395" s="32" t="s">
        <v>2333</v>
      </c>
      <c r="F395" s="32" t="s">
        <v>2894</v>
      </c>
      <c r="H395" s="22">
        <f t="shared" si="35"/>
        <v>0.55793294265773397</v>
      </c>
      <c r="I395" s="22">
        <f t="shared" si="36"/>
        <v>1.5651804208001745</v>
      </c>
      <c r="J395" s="9">
        <v>71787</v>
      </c>
      <c r="K395" s="9">
        <v>45865</v>
      </c>
      <c r="L395" s="9">
        <v>82801</v>
      </c>
      <c r="M395" s="33">
        <f t="shared" si="37"/>
        <v>156.40278177207247</v>
      </c>
      <c r="N395" s="9">
        <v>71787</v>
      </c>
      <c r="O395" s="9">
        <v>458988</v>
      </c>
      <c r="P395" s="9">
        <v>3150</v>
      </c>
      <c r="Q395" s="22">
        <f t="shared" si="38"/>
        <v>0.87754774514524159</v>
      </c>
      <c r="R395" s="9">
        <v>5468</v>
      </c>
      <c r="S395" s="9">
        <v>6231</v>
      </c>
      <c r="T395" s="33">
        <f t="shared" si="39"/>
        <v>280.32541155760066</v>
      </c>
      <c r="U395" s="33">
        <f t="shared" si="40"/>
        <v>99.926359730537612</v>
      </c>
      <c r="V395" s="33">
        <f t="shared" si="41"/>
        <v>180.399051827063</v>
      </c>
    </row>
    <row r="396" spans="1:22" s="9" customFormat="1" x14ac:dyDescent="0.25">
      <c r="A396" s="32" t="s">
        <v>3619</v>
      </c>
      <c r="B396" s="32" t="s">
        <v>537</v>
      </c>
      <c r="C396" s="32" t="s">
        <v>1987</v>
      </c>
      <c r="D396" s="32" t="s">
        <v>1946</v>
      </c>
      <c r="E396" s="32" t="s">
        <v>772</v>
      </c>
      <c r="F396" s="32" t="s">
        <v>2895</v>
      </c>
      <c r="H396" s="22">
        <f t="shared" ref="H396:H459" si="42">J396/SUM(K396:L396)</f>
        <v>0.52712073189298414</v>
      </c>
      <c r="I396" s="22">
        <f t="shared" ref="I396:I459" si="43">J396/K396</f>
        <v>0.58920449271326469</v>
      </c>
      <c r="J396" s="9">
        <v>38085</v>
      </c>
      <c r="K396" s="9">
        <v>64638</v>
      </c>
      <c r="L396" s="9">
        <v>7613</v>
      </c>
      <c r="M396" s="33">
        <f t="shared" ref="M396:M459" si="44">(N396*1000)/O396</f>
        <v>162.15905510469977</v>
      </c>
      <c r="N396" s="9">
        <v>38085</v>
      </c>
      <c r="O396" s="9">
        <v>234862</v>
      </c>
      <c r="P396" s="9">
        <v>2789</v>
      </c>
      <c r="Q396" s="22">
        <f t="shared" ref="Q396:Q459" si="45">R396/S396</f>
        <v>0.50067598017124826</v>
      </c>
      <c r="R396" s="9">
        <v>2222</v>
      </c>
      <c r="S396" s="9">
        <v>4438</v>
      </c>
      <c r="T396" s="33">
        <f t="shared" ref="T396:T459" si="46">SUM(K396:L396)*1000/O396</f>
        <v>307.63171564578346</v>
      </c>
      <c r="U396" s="33">
        <f t="shared" ref="U396:U459" si="47">K396*1000/O396</f>
        <v>275.21693590278545</v>
      </c>
      <c r="V396" s="33">
        <f t="shared" ref="V396:V459" si="48">L396*1000/O396</f>
        <v>32.414779742998014</v>
      </c>
    </row>
    <row r="397" spans="1:22" s="9" customFormat="1" x14ac:dyDescent="0.25">
      <c r="A397" s="32" t="s">
        <v>3619</v>
      </c>
      <c r="B397" s="32" t="s">
        <v>537</v>
      </c>
      <c r="C397" s="32" t="s">
        <v>1987</v>
      </c>
      <c r="D397" s="32" t="s">
        <v>1946</v>
      </c>
      <c r="E397" s="32" t="s">
        <v>2897</v>
      </c>
      <c r="F397" s="32" t="s">
        <v>2026</v>
      </c>
      <c r="H397" s="22">
        <f t="shared" si="42"/>
        <v>0.86074241590662159</v>
      </c>
      <c r="I397" s="22">
        <f t="shared" si="43"/>
        <v>2.0665210840374622</v>
      </c>
      <c r="J397" s="9">
        <v>934020</v>
      </c>
      <c r="K397" s="9">
        <v>451977</v>
      </c>
      <c r="L397" s="9">
        <v>633156</v>
      </c>
      <c r="M397" s="33">
        <f t="shared" si="44"/>
        <v>177.9179587189648</v>
      </c>
      <c r="N397" s="9">
        <v>934020</v>
      </c>
      <c r="O397" s="9">
        <v>5249723</v>
      </c>
      <c r="P397" s="9">
        <v>3150</v>
      </c>
      <c r="Q397" s="22">
        <f t="shared" si="45"/>
        <v>0.84203134655356437</v>
      </c>
      <c r="R397" s="9">
        <v>44967</v>
      </c>
      <c r="S397" s="9">
        <v>53403</v>
      </c>
      <c r="T397" s="33">
        <f t="shared" si="46"/>
        <v>206.70290603904243</v>
      </c>
      <c r="U397" s="33">
        <f t="shared" si="47"/>
        <v>86.095399700136554</v>
      </c>
      <c r="V397" s="33">
        <f t="shared" si="48"/>
        <v>120.60750633890588</v>
      </c>
    </row>
    <row r="398" spans="1:22" s="9" customFormat="1" x14ac:dyDescent="0.25">
      <c r="A398" s="32" t="s">
        <v>3619</v>
      </c>
      <c r="B398" s="32" t="s">
        <v>537</v>
      </c>
      <c r="C398" s="32" t="s">
        <v>1987</v>
      </c>
      <c r="D398" s="32" t="s">
        <v>1946</v>
      </c>
      <c r="E398" s="32" t="s">
        <v>2192</v>
      </c>
      <c r="F398" s="32" t="s">
        <v>2154</v>
      </c>
      <c r="H398" s="22">
        <f t="shared" si="42"/>
        <v>0.82131343082344677</v>
      </c>
      <c r="I398" s="22">
        <f t="shared" si="43"/>
        <v>2.5581141217349681</v>
      </c>
      <c r="J398" s="9">
        <v>2266044</v>
      </c>
      <c r="K398" s="9">
        <v>885826</v>
      </c>
      <c r="L398" s="9">
        <v>1873223</v>
      </c>
      <c r="M398" s="33">
        <f t="shared" si="44"/>
        <v>225.40685844246687</v>
      </c>
      <c r="N398" s="9">
        <v>2266044</v>
      </c>
      <c r="O398" s="9">
        <v>10053128</v>
      </c>
      <c r="P398" s="9">
        <v>3706</v>
      </c>
      <c r="Q398" s="22">
        <f t="shared" si="45"/>
        <v>0.90553827685927868</v>
      </c>
      <c r="R398" s="9">
        <v>82979</v>
      </c>
      <c r="S398" s="9">
        <v>91635</v>
      </c>
      <c r="T398" s="33">
        <f t="shared" si="46"/>
        <v>274.4468189403338</v>
      </c>
      <c r="U398" s="33">
        <f t="shared" si="47"/>
        <v>88.114465467862345</v>
      </c>
      <c r="V398" s="33">
        <f t="shared" si="48"/>
        <v>186.33235347247145</v>
      </c>
    </row>
    <row r="399" spans="1:22" s="9" customFormat="1" x14ac:dyDescent="0.25">
      <c r="A399" s="32" t="s">
        <v>3619</v>
      </c>
      <c r="B399" s="32" t="s">
        <v>537</v>
      </c>
      <c r="C399" s="32" t="s">
        <v>1987</v>
      </c>
      <c r="D399" s="32" t="s">
        <v>1946</v>
      </c>
      <c r="E399" s="32" t="s">
        <v>1495</v>
      </c>
      <c r="F399" s="32" t="s">
        <v>1097</v>
      </c>
      <c r="H399" s="22">
        <f t="shared" si="42"/>
        <v>0.91116885321949315</v>
      </c>
      <c r="I399" s="22">
        <f t="shared" si="43"/>
        <v>2.2462227949299423</v>
      </c>
      <c r="J399" s="9">
        <v>1502604</v>
      </c>
      <c r="K399" s="9">
        <v>668947</v>
      </c>
      <c r="L399" s="9">
        <v>980148</v>
      </c>
      <c r="M399" s="33">
        <f t="shared" si="44"/>
        <v>213.83712957505071</v>
      </c>
      <c r="N399" s="9">
        <v>1502604</v>
      </c>
      <c r="O399" s="9">
        <v>7026862</v>
      </c>
      <c r="P399" s="9">
        <v>3937</v>
      </c>
      <c r="Q399" s="22">
        <f t="shared" si="45"/>
        <v>0.83373093419282795</v>
      </c>
      <c r="R399" s="9">
        <v>65703</v>
      </c>
      <c r="S399" s="9">
        <v>78806</v>
      </c>
      <c r="T399" s="33">
        <f t="shared" si="46"/>
        <v>234.68441531938439</v>
      </c>
      <c r="U399" s="33">
        <f t="shared" si="47"/>
        <v>95.198539547240287</v>
      </c>
      <c r="V399" s="33">
        <f t="shared" si="48"/>
        <v>139.48587577214408</v>
      </c>
    </row>
    <row r="400" spans="1:22" s="9" customFormat="1" x14ac:dyDescent="0.25">
      <c r="A400" s="32" t="s">
        <v>3619</v>
      </c>
      <c r="B400" s="32" t="s">
        <v>537</v>
      </c>
      <c r="C400" s="32" t="s">
        <v>1987</v>
      </c>
      <c r="D400" s="32" t="s">
        <v>1946</v>
      </c>
      <c r="E400" s="32" t="s">
        <v>2211</v>
      </c>
      <c r="F400" s="32" t="s">
        <v>2404</v>
      </c>
      <c r="H400" s="22">
        <f t="shared" si="42"/>
        <v>0.72644602433193473</v>
      </c>
      <c r="I400" s="22">
        <f t="shared" si="43"/>
        <v>1.6191801313796723</v>
      </c>
      <c r="J400" s="9">
        <v>348535</v>
      </c>
      <c r="K400" s="9">
        <v>215254</v>
      </c>
      <c r="L400" s="9">
        <v>264527</v>
      </c>
      <c r="M400" s="33">
        <f t="shared" si="44"/>
        <v>203.56450331744696</v>
      </c>
      <c r="N400" s="9">
        <v>348535</v>
      </c>
      <c r="O400" s="9">
        <v>1712160</v>
      </c>
      <c r="P400" s="9">
        <v>3622</v>
      </c>
      <c r="Q400" s="22">
        <f t="shared" si="45"/>
        <v>0.814862404968412</v>
      </c>
      <c r="R400" s="9">
        <v>15220</v>
      </c>
      <c r="S400" s="9">
        <v>18678</v>
      </c>
      <c r="T400" s="33">
        <f t="shared" si="46"/>
        <v>280.21972245584527</v>
      </c>
      <c r="U400" s="33">
        <f t="shared" si="47"/>
        <v>125.72072703485655</v>
      </c>
      <c r="V400" s="33">
        <f t="shared" si="48"/>
        <v>154.49899542098871</v>
      </c>
    </row>
    <row r="401" spans="1:22" s="9" customFormat="1" x14ac:dyDescent="0.25">
      <c r="A401" s="32" t="s">
        <v>3619</v>
      </c>
      <c r="B401" s="32" t="s">
        <v>537</v>
      </c>
      <c r="C401" s="32" t="s">
        <v>1987</v>
      </c>
      <c r="D401" s="32" t="s">
        <v>1946</v>
      </c>
      <c r="E401" s="32" t="s">
        <v>230</v>
      </c>
      <c r="F401" s="32" t="s">
        <v>2898</v>
      </c>
      <c r="H401" s="22">
        <f t="shared" si="42"/>
        <v>0.9714070774443484</v>
      </c>
      <c r="I401" s="22">
        <f t="shared" si="43"/>
        <v>2.400676325202141</v>
      </c>
      <c r="J401" s="9">
        <v>491973</v>
      </c>
      <c r="K401" s="9">
        <v>204931</v>
      </c>
      <c r="L401" s="9">
        <v>301523</v>
      </c>
      <c r="M401" s="33">
        <f t="shared" si="44"/>
        <v>188.12175357450948</v>
      </c>
      <c r="N401" s="9">
        <v>491973</v>
      </c>
      <c r="O401" s="9">
        <v>2615184</v>
      </c>
      <c r="P401" s="9">
        <v>3517</v>
      </c>
      <c r="Q401" s="22">
        <f t="shared" si="45"/>
        <v>0.86586366470839216</v>
      </c>
      <c r="R401" s="9">
        <v>26382</v>
      </c>
      <c r="S401" s="9">
        <v>30469</v>
      </c>
      <c r="T401" s="33">
        <f t="shared" si="46"/>
        <v>193.65903125745646</v>
      </c>
      <c r="U401" s="33">
        <f t="shared" si="47"/>
        <v>78.361981413162511</v>
      </c>
      <c r="V401" s="33">
        <f t="shared" si="48"/>
        <v>115.29704984429394</v>
      </c>
    </row>
    <row r="402" spans="1:22" s="9" customFormat="1" x14ac:dyDescent="0.25">
      <c r="A402" s="32" t="s">
        <v>3619</v>
      </c>
      <c r="B402" s="32" t="s">
        <v>537</v>
      </c>
      <c r="C402" s="32" t="s">
        <v>1987</v>
      </c>
      <c r="D402" s="32" t="s">
        <v>1946</v>
      </c>
      <c r="E402" s="32" t="s">
        <v>2899</v>
      </c>
      <c r="F402" s="32" t="s">
        <v>1056</v>
      </c>
      <c r="H402" s="22">
        <f t="shared" si="42"/>
        <v>1.060327104839061</v>
      </c>
      <c r="I402" s="22">
        <f t="shared" si="43"/>
        <v>2.301428463385581</v>
      </c>
      <c r="J402" s="9">
        <v>486881</v>
      </c>
      <c r="K402" s="9">
        <v>211556</v>
      </c>
      <c r="L402" s="9">
        <v>247624</v>
      </c>
      <c r="M402" s="33">
        <f t="shared" si="44"/>
        <v>180.89329628387051</v>
      </c>
      <c r="N402" s="9">
        <v>486881</v>
      </c>
      <c r="O402" s="9">
        <v>2691537</v>
      </c>
      <c r="P402" s="9">
        <v>3465</v>
      </c>
      <c r="Q402" s="22">
        <f t="shared" si="45"/>
        <v>0.90562527044569452</v>
      </c>
      <c r="R402" s="9">
        <v>20929</v>
      </c>
      <c r="S402" s="9">
        <v>23110</v>
      </c>
      <c r="T402" s="33">
        <f t="shared" si="46"/>
        <v>170.60140729999253</v>
      </c>
      <c r="U402" s="33">
        <f t="shared" si="47"/>
        <v>78.600442795324753</v>
      </c>
      <c r="V402" s="33">
        <f t="shared" si="48"/>
        <v>92.000964504667778</v>
      </c>
    </row>
    <row r="403" spans="1:22" s="9" customFormat="1" x14ac:dyDescent="0.25">
      <c r="A403" s="32" t="s">
        <v>3619</v>
      </c>
      <c r="B403" s="32" t="s">
        <v>537</v>
      </c>
      <c r="C403" s="32" t="s">
        <v>1987</v>
      </c>
      <c r="D403" s="32" t="s">
        <v>1946</v>
      </c>
      <c r="E403" s="32" t="s">
        <v>2451</v>
      </c>
      <c r="F403" s="32" t="s">
        <v>2400</v>
      </c>
      <c r="H403" s="22">
        <f t="shared" si="42"/>
        <v>0.52449785080878419</v>
      </c>
      <c r="I403" s="22">
        <f t="shared" si="43"/>
        <v>1.2628767219897503</v>
      </c>
      <c r="J403" s="9">
        <v>214881</v>
      </c>
      <c r="K403" s="9">
        <v>170152</v>
      </c>
      <c r="L403" s="9">
        <v>239537</v>
      </c>
      <c r="M403" s="33">
        <f t="shared" si="44"/>
        <v>173.43449222139267</v>
      </c>
      <c r="N403" s="9">
        <v>214881</v>
      </c>
      <c r="O403" s="9">
        <v>1238975</v>
      </c>
      <c r="P403" s="9">
        <v>3150</v>
      </c>
      <c r="Q403" s="22">
        <f t="shared" si="45"/>
        <v>0.91324601674318118</v>
      </c>
      <c r="R403" s="9">
        <v>13527</v>
      </c>
      <c r="S403" s="9">
        <v>14812</v>
      </c>
      <c r="T403" s="33">
        <f t="shared" si="46"/>
        <v>330.66768901713112</v>
      </c>
      <c r="U403" s="33">
        <f t="shared" si="47"/>
        <v>137.33287596602031</v>
      </c>
      <c r="V403" s="33">
        <f t="shared" si="48"/>
        <v>193.33481305111079</v>
      </c>
    </row>
    <row r="404" spans="1:22" s="9" customFormat="1" x14ac:dyDescent="0.25">
      <c r="A404" s="32" t="s">
        <v>3619</v>
      </c>
      <c r="B404" s="32" t="s">
        <v>537</v>
      </c>
      <c r="C404" s="32" t="s">
        <v>1987</v>
      </c>
      <c r="D404" s="32" t="s">
        <v>1946</v>
      </c>
      <c r="E404" s="32" t="s">
        <v>1581</v>
      </c>
      <c r="F404" s="32" t="s">
        <v>1628</v>
      </c>
      <c r="H404" s="22">
        <f t="shared" si="42"/>
        <v>0.62473144406363501</v>
      </c>
      <c r="I404" s="22">
        <f t="shared" si="43"/>
        <v>2.4525692195697468</v>
      </c>
      <c r="J404" s="9">
        <v>293109</v>
      </c>
      <c r="K404" s="9">
        <v>119511</v>
      </c>
      <c r="L404" s="9">
        <v>349665</v>
      </c>
      <c r="M404" s="33">
        <f t="shared" si="44"/>
        <v>207.93122235117519</v>
      </c>
      <c r="N404" s="9">
        <v>293109</v>
      </c>
      <c r="O404" s="9">
        <v>1409644</v>
      </c>
      <c r="P404" s="9">
        <v>3832</v>
      </c>
      <c r="Q404" s="22">
        <f t="shared" si="45"/>
        <v>0.8774193548387097</v>
      </c>
      <c r="R404" s="9">
        <v>13328</v>
      </c>
      <c r="S404" s="9">
        <v>15190</v>
      </c>
      <c r="T404" s="33">
        <f t="shared" si="46"/>
        <v>332.83297059399393</v>
      </c>
      <c r="U404" s="33">
        <f t="shared" si="47"/>
        <v>84.780980162367243</v>
      </c>
      <c r="V404" s="33">
        <f t="shared" si="48"/>
        <v>248.05199043162671</v>
      </c>
    </row>
    <row r="405" spans="1:22" s="9" customFormat="1" x14ac:dyDescent="0.25">
      <c r="A405" s="32" t="s">
        <v>3619</v>
      </c>
      <c r="B405" s="32" t="s">
        <v>537</v>
      </c>
      <c r="C405" s="32" t="s">
        <v>1987</v>
      </c>
      <c r="D405" s="32" t="s">
        <v>1946</v>
      </c>
      <c r="E405" s="32" t="s">
        <v>2900</v>
      </c>
      <c r="F405" s="32" t="s">
        <v>1365</v>
      </c>
      <c r="H405" s="22">
        <f t="shared" si="42"/>
        <v>0.91316102391784049</v>
      </c>
      <c r="I405" s="22">
        <f t="shared" si="43"/>
        <v>1.4326731869177312</v>
      </c>
      <c r="J405" s="9">
        <v>617432</v>
      </c>
      <c r="K405" s="9">
        <v>430965</v>
      </c>
      <c r="L405" s="9">
        <v>245183</v>
      </c>
      <c r="M405" s="33">
        <f t="shared" si="44"/>
        <v>183.65676347757801</v>
      </c>
      <c r="N405" s="9">
        <v>617432</v>
      </c>
      <c r="O405" s="9">
        <v>3361880</v>
      </c>
      <c r="P405" s="9">
        <v>3150</v>
      </c>
      <c r="Q405" s="22">
        <f t="shared" si="45"/>
        <v>0.84051108605787295</v>
      </c>
      <c r="R405" s="9">
        <v>33549</v>
      </c>
      <c r="S405" s="9">
        <v>39915</v>
      </c>
      <c r="T405" s="33">
        <f t="shared" si="46"/>
        <v>201.12199126679121</v>
      </c>
      <c r="U405" s="33">
        <f t="shared" si="47"/>
        <v>128.1916665675158</v>
      </c>
      <c r="V405" s="33">
        <f t="shared" si="48"/>
        <v>72.930324699275403</v>
      </c>
    </row>
    <row r="406" spans="1:22" s="9" customFormat="1" x14ac:dyDescent="0.25">
      <c r="A406" s="32" t="s">
        <v>3619</v>
      </c>
      <c r="B406" s="32" t="s">
        <v>537</v>
      </c>
      <c r="C406" s="32" t="s">
        <v>1987</v>
      </c>
      <c r="D406" s="32" t="s">
        <v>1946</v>
      </c>
      <c r="E406" s="32" t="s">
        <v>2901</v>
      </c>
      <c r="F406" s="32" t="s">
        <v>1304</v>
      </c>
      <c r="H406" s="22">
        <f t="shared" si="42"/>
        <v>0.9707968780055608</v>
      </c>
      <c r="I406" s="22">
        <f t="shared" si="43"/>
        <v>2.0437220831492664</v>
      </c>
      <c r="J406" s="9">
        <v>166547</v>
      </c>
      <c r="K406" s="9">
        <v>81492</v>
      </c>
      <c r="L406" s="9">
        <v>90065</v>
      </c>
      <c r="M406" s="33">
        <f t="shared" si="44"/>
        <v>170.37969115247492</v>
      </c>
      <c r="N406" s="9">
        <v>166547</v>
      </c>
      <c r="O406" s="9">
        <v>977505</v>
      </c>
      <c r="P406" s="9">
        <v>3250</v>
      </c>
      <c r="Q406" s="22">
        <f t="shared" si="45"/>
        <v>0.8262383625897235</v>
      </c>
      <c r="R406" s="9">
        <v>11626</v>
      </c>
      <c r="S406" s="9">
        <v>14071</v>
      </c>
      <c r="T406" s="33">
        <f t="shared" si="46"/>
        <v>175.50498462923463</v>
      </c>
      <c r="U406" s="33">
        <f t="shared" si="47"/>
        <v>83.367348504611229</v>
      </c>
      <c r="V406" s="33">
        <f t="shared" si="48"/>
        <v>92.137636124623398</v>
      </c>
    </row>
    <row r="407" spans="1:22" s="9" customFormat="1" x14ac:dyDescent="0.25">
      <c r="A407" s="32" t="s">
        <v>3619</v>
      </c>
      <c r="B407" s="32" t="s">
        <v>537</v>
      </c>
      <c r="C407" s="32" t="s">
        <v>1987</v>
      </c>
      <c r="D407" s="32" t="s">
        <v>1946</v>
      </c>
      <c r="E407" s="32" t="s">
        <v>2903</v>
      </c>
      <c r="F407" s="32" t="s">
        <v>2905</v>
      </c>
      <c r="H407" s="22">
        <f t="shared" si="42"/>
        <v>0.6750981942460722</v>
      </c>
      <c r="I407" s="22">
        <f t="shared" si="43"/>
        <v>1.2014956707254798</v>
      </c>
      <c r="J407" s="9">
        <v>105877</v>
      </c>
      <c r="K407" s="9">
        <v>88121</v>
      </c>
      <c r="L407" s="9">
        <v>68711</v>
      </c>
      <c r="M407" s="33">
        <f t="shared" si="44"/>
        <v>170.61002708760691</v>
      </c>
      <c r="N407" s="9">
        <v>105877</v>
      </c>
      <c r="O407" s="9">
        <v>620579</v>
      </c>
      <c r="P407" s="9">
        <v>3200</v>
      </c>
      <c r="Q407" s="22">
        <f t="shared" si="45"/>
        <v>0.83650481189851267</v>
      </c>
      <c r="R407" s="9">
        <v>7649</v>
      </c>
      <c r="S407" s="9">
        <v>9144</v>
      </c>
      <c r="T407" s="33">
        <f t="shared" si="46"/>
        <v>252.71883192953678</v>
      </c>
      <c r="U407" s="33">
        <f t="shared" si="47"/>
        <v>141.99803731676386</v>
      </c>
      <c r="V407" s="33">
        <f t="shared" si="48"/>
        <v>110.72079461277291</v>
      </c>
    </row>
    <row r="408" spans="1:22" s="9" customFormat="1" x14ac:dyDescent="0.25">
      <c r="A408" s="32" t="s">
        <v>3619</v>
      </c>
      <c r="B408" s="32" t="s">
        <v>537</v>
      </c>
      <c r="C408" s="32" t="s">
        <v>1987</v>
      </c>
      <c r="D408" s="32" t="s">
        <v>1946</v>
      </c>
      <c r="E408" s="32" t="s">
        <v>2906</v>
      </c>
      <c r="F408" s="32" t="s">
        <v>1360</v>
      </c>
      <c r="H408" s="22">
        <f t="shared" si="42"/>
        <v>0.74789169685188039</v>
      </c>
      <c r="I408" s="22">
        <f t="shared" si="43"/>
        <v>1.4950306825647548</v>
      </c>
      <c r="J408" s="9">
        <v>213906</v>
      </c>
      <c r="K408" s="9">
        <v>143078</v>
      </c>
      <c r="L408" s="9">
        <v>142934</v>
      </c>
      <c r="M408" s="33">
        <f t="shared" si="44"/>
        <v>190.30918369525762</v>
      </c>
      <c r="N408" s="9">
        <v>213906</v>
      </c>
      <c r="O408" s="9">
        <v>1123992</v>
      </c>
      <c r="P408" s="9">
        <v>3770</v>
      </c>
      <c r="Q408" s="22">
        <f t="shared" si="45"/>
        <v>0.80561201075198319</v>
      </c>
      <c r="R408" s="9">
        <v>12288</v>
      </c>
      <c r="S408" s="9">
        <v>15253</v>
      </c>
      <c r="T408" s="33">
        <f t="shared" si="46"/>
        <v>254.46088584260386</v>
      </c>
      <c r="U408" s="33">
        <f t="shared" si="47"/>
        <v>127.29450031672823</v>
      </c>
      <c r="V408" s="33">
        <f t="shared" si="48"/>
        <v>127.16638552587563</v>
      </c>
    </row>
    <row r="409" spans="1:22" s="9" customFormat="1" x14ac:dyDescent="0.25">
      <c r="A409" s="32" t="s">
        <v>3619</v>
      </c>
      <c r="B409" s="32" t="s">
        <v>537</v>
      </c>
      <c r="C409" s="32" t="s">
        <v>1987</v>
      </c>
      <c r="D409" s="32" t="s">
        <v>1946</v>
      </c>
      <c r="E409" s="32" t="s">
        <v>2083</v>
      </c>
      <c r="F409" s="32" t="s">
        <v>1065</v>
      </c>
      <c r="H409" s="22">
        <f t="shared" si="42"/>
        <v>1.0250964423489071</v>
      </c>
      <c r="I409" s="22">
        <f t="shared" si="43"/>
        <v>1.0413210545794962</v>
      </c>
      <c r="J409" s="9">
        <v>47831</v>
      </c>
      <c r="K409" s="9">
        <v>45933</v>
      </c>
      <c r="L409" s="9">
        <v>727</v>
      </c>
      <c r="M409" s="33">
        <f t="shared" si="44"/>
        <v>215.65215038977084</v>
      </c>
      <c r="N409" s="9">
        <v>47831</v>
      </c>
      <c r="O409" s="9">
        <v>221797</v>
      </c>
      <c r="P409" s="9">
        <v>4070</v>
      </c>
      <c r="Q409" s="22">
        <f t="shared" si="45"/>
        <v>0.78047989623865111</v>
      </c>
      <c r="R409" s="9">
        <v>2407</v>
      </c>
      <c r="S409" s="9">
        <v>3084</v>
      </c>
      <c r="T409" s="33">
        <f t="shared" si="46"/>
        <v>210.3725478703499</v>
      </c>
      <c r="U409" s="33">
        <f t="shared" si="47"/>
        <v>207.09477585359585</v>
      </c>
      <c r="V409" s="33">
        <f t="shared" si="48"/>
        <v>3.2777720167540587</v>
      </c>
    </row>
    <row r="410" spans="1:22" s="9" customFormat="1" x14ac:dyDescent="0.25">
      <c r="A410" s="32" t="s">
        <v>3619</v>
      </c>
      <c r="B410" s="32" t="s">
        <v>537</v>
      </c>
      <c r="C410" s="32" t="s">
        <v>1987</v>
      </c>
      <c r="D410" s="32" t="s">
        <v>1946</v>
      </c>
      <c r="E410" s="32" t="s">
        <v>1215</v>
      </c>
      <c r="F410" s="32" t="s">
        <v>2179</v>
      </c>
      <c r="H410" s="22">
        <f t="shared" si="42"/>
        <v>1</v>
      </c>
      <c r="I410" s="22">
        <f t="shared" si="43"/>
        <v>1.5100874243443174</v>
      </c>
      <c r="J410" s="9">
        <v>49401</v>
      </c>
      <c r="K410" s="9">
        <v>32714</v>
      </c>
      <c r="L410" s="9">
        <v>16687</v>
      </c>
      <c r="M410" s="33">
        <f t="shared" si="44"/>
        <v>185.81724078267345</v>
      </c>
      <c r="N410" s="9">
        <v>49401</v>
      </c>
      <c r="O410" s="9">
        <v>265858</v>
      </c>
      <c r="P410" s="9">
        <v>3517</v>
      </c>
      <c r="Q410" s="22">
        <f t="shared" si="45"/>
        <v>0.74851665905979003</v>
      </c>
      <c r="R410" s="9">
        <v>3280</v>
      </c>
      <c r="S410" s="9">
        <v>4382</v>
      </c>
      <c r="T410" s="33">
        <f t="shared" si="46"/>
        <v>185.81724078267345</v>
      </c>
      <c r="U410" s="33">
        <f t="shared" si="47"/>
        <v>123.05065109945912</v>
      </c>
      <c r="V410" s="33">
        <f t="shared" si="48"/>
        <v>62.766589683214349</v>
      </c>
    </row>
    <row r="411" spans="1:22" s="9" customFormat="1" x14ac:dyDescent="0.25">
      <c r="A411" s="32" t="s">
        <v>3619</v>
      </c>
      <c r="B411" s="32" t="s">
        <v>537</v>
      </c>
      <c r="C411" s="32" t="s">
        <v>1987</v>
      </c>
      <c r="D411" s="32" t="s">
        <v>1946</v>
      </c>
      <c r="E411" s="32" t="s">
        <v>2861</v>
      </c>
      <c r="F411" s="32" t="s">
        <v>2907</v>
      </c>
      <c r="H411" s="22">
        <f t="shared" si="42"/>
        <v>0.31614534043930864</v>
      </c>
      <c r="I411" s="22">
        <f t="shared" si="43"/>
        <v>0.76761904761904765</v>
      </c>
      <c r="J411" s="9">
        <v>25389</v>
      </c>
      <c r="K411" s="9">
        <v>33075</v>
      </c>
      <c r="L411" s="9">
        <v>47233</v>
      </c>
      <c r="M411" s="33">
        <f t="shared" si="44"/>
        <v>133.49563059320874</v>
      </c>
      <c r="N411" s="9">
        <v>25389</v>
      </c>
      <c r="O411" s="9">
        <v>190186</v>
      </c>
      <c r="P411" s="9">
        <v>2940</v>
      </c>
      <c r="Q411" s="22">
        <f t="shared" si="45"/>
        <v>0.77405857740585771</v>
      </c>
      <c r="R411" s="9">
        <v>1850</v>
      </c>
      <c r="S411" s="9">
        <v>2390</v>
      </c>
      <c r="T411" s="33">
        <f t="shared" si="46"/>
        <v>422.26031358775094</v>
      </c>
      <c r="U411" s="33">
        <f t="shared" si="47"/>
        <v>173.9086999043042</v>
      </c>
      <c r="V411" s="33">
        <f t="shared" si="48"/>
        <v>248.35161368344674</v>
      </c>
    </row>
    <row r="412" spans="1:22" s="9" customFormat="1" x14ac:dyDescent="0.25">
      <c r="A412" s="32" t="s">
        <v>3619</v>
      </c>
      <c r="B412" s="32" t="s">
        <v>537</v>
      </c>
      <c r="C412" s="32" t="s">
        <v>1987</v>
      </c>
      <c r="D412" s="32" t="s">
        <v>1946</v>
      </c>
      <c r="E412" s="32" t="s">
        <v>1611</v>
      </c>
      <c r="F412" s="32" t="s">
        <v>2001</v>
      </c>
      <c r="H412" s="22">
        <f t="shared" si="42"/>
        <v>0.56086689706404835</v>
      </c>
      <c r="I412" s="22">
        <f t="shared" si="43"/>
        <v>0.56086689706404835</v>
      </c>
      <c r="J412" s="9">
        <v>34730</v>
      </c>
      <c r="K412" s="9">
        <v>61922</v>
      </c>
      <c r="L412" s="9">
        <v>0</v>
      </c>
      <c r="M412" s="33">
        <f t="shared" si="44"/>
        <v>143.84824072731791</v>
      </c>
      <c r="N412" s="9">
        <v>34730</v>
      </c>
      <c r="O412" s="9">
        <v>241435</v>
      </c>
      <c r="P412" s="9">
        <v>2835</v>
      </c>
      <c r="Q412" s="22">
        <f t="shared" si="45"/>
        <v>0.74553165707361402</v>
      </c>
      <c r="R412" s="9">
        <v>2461</v>
      </c>
      <c r="S412" s="9">
        <v>3301</v>
      </c>
      <c r="T412" s="33">
        <f t="shared" si="46"/>
        <v>256.4748275933481</v>
      </c>
      <c r="U412" s="33">
        <f t="shared" si="47"/>
        <v>256.4748275933481</v>
      </c>
      <c r="V412" s="33">
        <f t="shared" si="48"/>
        <v>0</v>
      </c>
    </row>
    <row r="413" spans="1:22" s="9" customFormat="1" x14ac:dyDescent="0.25">
      <c r="A413" s="32" t="s">
        <v>3619</v>
      </c>
      <c r="B413" s="32" t="s">
        <v>537</v>
      </c>
      <c r="C413" s="32" t="s">
        <v>1987</v>
      </c>
      <c r="D413" s="32" t="s">
        <v>1946</v>
      </c>
      <c r="E413" s="32" t="s">
        <v>942</v>
      </c>
      <c r="F413" s="32" t="s">
        <v>2335</v>
      </c>
      <c r="H413" s="22">
        <f t="shared" si="42"/>
        <v>0.42997217092772244</v>
      </c>
      <c r="I413" s="22">
        <f t="shared" si="43"/>
        <v>0.65864541832669321</v>
      </c>
      <c r="J413" s="9">
        <v>16532</v>
      </c>
      <c r="K413" s="9">
        <v>25100</v>
      </c>
      <c r="L413" s="9">
        <v>13349</v>
      </c>
      <c r="M413" s="33">
        <f t="shared" si="44"/>
        <v>150.21034172580161</v>
      </c>
      <c r="N413" s="9">
        <v>16532</v>
      </c>
      <c r="O413" s="9">
        <v>110059</v>
      </c>
      <c r="P413" s="9">
        <v>2940</v>
      </c>
      <c r="Q413" s="22">
        <f t="shared" si="45"/>
        <v>0.48304642670839854</v>
      </c>
      <c r="R413" s="9">
        <v>926</v>
      </c>
      <c r="S413" s="9">
        <v>1917</v>
      </c>
      <c r="T413" s="33">
        <f t="shared" si="46"/>
        <v>349.34898554411723</v>
      </c>
      <c r="U413" s="33">
        <f t="shared" si="47"/>
        <v>228.0594953615788</v>
      </c>
      <c r="V413" s="33">
        <f t="shared" si="48"/>
        <v>121.28949018253846</v>
      </c>
    </row>
    <row r="414" spans="1:22" s="9" customFormat="1" x14ac:dyDescent="0.25">
      <c r="A414" s="32" t="s">
        <v>3619</v>
      </c>
      <c r="B414" s="32" t="s">
        <v>537</v>
      </c>
      <c r="C414" s="32" t="s">
        <v>1987</v>
      </c>
      <c r="D414" s="32" t="s">
        <v>1946</v>
      </c>
      <c r="E414" s="32" t="s">
        <v>1104</v>
      </c>
      <c r="F414" s="32" t="s">
        <v>1787</v>
      </c>
      <c r="H414" s="22">
        <f t="shared" si="42"/>
        <v>0.99517225355073557</v>
      </c>
      <c r="I414" s="22">
        <f t="shared" si="43"/>
        <v>1.6258661621335004</v>
      </c>
      <c r="J414" s="9">
        <v>269832</v>
      </c>
      <c r="K414" s="9">
        <v>165962</v>
      </c>
      <c r="L414" s="9">
        <v>105179</v>
      </c>
      <c r="M414" s="33">
        <f t="shared" si="44"/>
        <v>209.49331610795468</v>
      </c>
      <c r="N414" s="9">
        <v>269832</v>
      </c>
      <c r="O414" s="9">
        <v>1288022</v>
      </c>
      <c r="P414" s="9">
        <v>4095</v>
      </c>
      <c r="Q414" s="22">
        <f t="shared" si="45"/>
        <v>0.92692848162118191</v>
      </c>
      <c r="R414" s="9">
        <v>12533</v>
      </c>
      <c r="S414" s="9">
        <v>13521</v>
      </c>
      <c r="T414" s="33">
        <f t="shared" si="46"/>
        <v>210.50960309684152</v>
      </c>
      <c r="U414" s="33">
        <f t="shared" si="47"/>
        <v>128.8502836131681</v>
      </c>
      <c r="V414" s="33">
        <f t="shared" si="48"/>
        <v>81.659319483673414</v>
      </c>
    </row>
    <row r="415" spans="1:22" s="9" customFormat="1" x14ac:dyDescent="0.25">
      <c r="A415" s="32" t="s">
        <v>3619</v>
      </c>
      <c r="B415" s="32" t="s">
        <v>537</v>
      </c>
      <c r="C415" s="32" t="s">
        <v>1987</v>
      </c>
      <c r="D415" s="32" t="s">
        <v>1946</v>
      </c>
      <c r="E415" s="32" t="s">
        <v>2908</v>
      </c>
      <c r="F415" s="32" t="s">
        <v>1171</v>
      </c>
      <c r="H415" s="22">
        <f t="shared" si="42"/>
        <v>0.61084414713831081</v>
      </c>
      <c r="I415" s="22">
        <f t="shared" si="43"/>
        <v>1.1834985303164947</v>
      </c>
      <c r="J415" s="9">
        <v>86567</v>
      </c>
      <c r="K415" s="9">
        <v>73145</v>
      </c>
      <c r="L415" s="9">
        <v>68572</v>
      </c>
      <c r="M415" s="33">
        <f t="shared" si="44"/>
        <v>185.76210810926804</v>
      </c>
      <c r="N415" s="9">
        <v>86567</v>
      </c>
      <c r="O415" s="9">
        <v>466010</v>
      </c>
      <c r="P415" s="9">
        <v>3670</v>
      </c>
      <c r="Q415" s="22">
        <f t="shared" si="45"/>
        <v>0.81521281078803198</v>
      </c>
      <c r="R415" s="9">
        <v>3869</v>
      </c>
      <c r="S415" s="9">
        <v>4746</v>
      </c>
      <c r="T415" s="33">
        <f t="shared" si="46"/>
        <v>304.10720799982835</v>
      </c>
      <c r="U415" s="33">
        <f t="shared" si="47"/>
        <v>156.96015106971953</v>
      </c>
      <c r="V415" s="33">
        <f t="shared" si="48"/>
        <v>147.14705693010879</v>
      </c>
    </row>
    <row r="416" spans="1:22" s="9" customFormat="1" x14ac:dyDescent="0.25">
      <c r="A416" s="32" t="s">
        <v>3619</v>
      </c>
      <c r="B416" s="32" t="s">
        <v>537</v>
      </c>
      <c r="C416" s="32" t="s">
        <v>1987</v>
      </c>
      <c r="D416" s="32" t="s">
        <v>1946</v>
      </c>
      <c r="E416" s="32" t="s">
        <v>2909</v>
      </c>
      <c r="F416" s="32" t="s">
        <v>2911</v>
      </c>
      <c r="H416" s="22">
        <f t="shared" si="42"/>
        <v>0.86567482252027861</v>
      </c>
      <c r="I416" s="22">
        <f t="shared" si="43"/>
        <v>1.25945160352679</v>
      </c>
      <c r="J416" s="9">
        <v>64994</v>
      </c>
      <c r="K416" s="9">
        <v>51605</v>
      </c>
      <c r="L416" s="9">
        <v>23474</v>
      </c>
      <c r="M416" s="33">
        <f t="shared" si="44"/>
        <v>162.45250949810037</v>
      </c>
      <c r="N416" s="9">
        <v>64994</v>
      </c>
      <c r="O416" s="9">
        <v>400080</v>
      </c>
      <c r="P416" s="9">
        <v>3150</v>
      </c>
      <c r="Q416" s="22">
        <f t="shared" si="45"/>
        <v>0.69969356486210421</v>
      </c>
      <c r="R416" s="9">
        <v>3425</v>
      </c>
      <c r="S416" s="9">
        <v>4895</v>
      </c>
      <c r="T416" s="33">
        <f t="shared" si="46"/>
        <v>187.65996800639871</v>
      </c>
      <c r="U416" s="33">
        <f t="shared" si="47"/>
        <v>128.98670265946811</v>
      </c>
      <c r="V416" s="33">
        <f t="shared" si="48"/>
        <v>58.673265346930613</v>
      </c>
    </row>
    <row r="417" spans="1:22" s="9" customFormat="1" x14ac:dyDescent="0.25">
      <c r="A417" s="32" t="s">
        <v>3619</v>
      </c>
      <c r="B417" s="32" t="s">
        <v>537</v>
      </c>
      <c r="C417" s="32" t="s">
        <v>1987</v>
      </c>
      <c r="D417" s="32" t="s">
        <v>1946</v>
      </c>
      <c r="E417" s="32" t="s">
        <v>553</v>
      </c>
      <c r="F417" s="32" t="s">
        <v>2912</v>
      </c>
      <c r="H417" s="22">
        <f t="shared" si="42"/>
        <v>0.82145211770322601</v>
      </c>
      <c r="I417" s="22">
        <f t="shared" si="43"/>
        <v>1.6427921920465567</v>
      </c>
      <c r="J417" s="9">
        <v>108398</v>
      </c>
      <c r="K417" s="9">
        <v>65984</v>
      </c>
      <c r="L417" s="9">
        <v>65975</v>
      </c>
      <c r="M417" s="33">
        <f t="shared" si="44"/>
        <v>177.59886491915333</v>
      </c>
      <c r="N417" s="9">
        <v>108398</v>
      </c>
      <c r="O417" s="9">
        <v>610353</v>
      </c>
      <c r="P417" s="9">
        <v>3360</v>
      </c>
      <c r="Q417" s="22">
        <f t="shared" si="45"/>
        <v>0.91466011466011465</v>
      </c>
      <c r="R417" s="9">
        <v>5584</v>
      </c>
      <c r="S417" s="9">
        <v>6105</v>
      </c>
      <c r="T417" s="33">
        <f t="shared" si="46"/>
        <v>216.20111640313064</v>
      </c>
      <c r="U417" s="33">
        <f t="shared" si="47"/>
        <v>108.10793098420095</v>
      </c>
      <c r="V417" s="33">
        <f t="shared" si="48"/>
        <v>108.09318541892971</v>
      </c>
    </row>
    <row r="418" spans="1:22" s="9" customFormat="1" x14ac:dyDescent="0.25">
      <c r="A418" s="32" t="s">
        <v>3619</v>
      </c>
      <c r="B418" s="32" t="s">
        <v>537</v>
      </c>
      <c r="C418" s="32" t="s">
        <v>1987</v>
      </c>
      <c r="D418" s="32" t="s">
        <v>1946</v>
      </c>
      <c r="E418" s="32" t="s">
        <v>2722</v>
      </c>
      <c r="F418" s="32" t="s">
        <v>2913</v>
      </c>
      <c r="H418" s="22">
        <f t="shared" si="42"/>
        <v>0.78249916847058565</v>
      </c>
      <c r="I418" s="22">
        <f t="shared" si="43"/>
        <v>1.0174625119642666</v>
      </c>
      <c r="J418" s="9">
        <v>143508</v>
      </c>
      <c r="K418" s="9">
        <v>141045</v>
      </c>
      <c r="L418" s="9">
        <v>42352</v>
      </c>
      <c r="M418" s="33">
        <f t="shared" si="44"/>
        <v>153.87535182951348</v>
      </c>
      <c r="N418" s="9">
        <v>143508</v>
      </c>
      <c r="O418" s="9">
        <v>932625</v>
      </c>
      <c r="P418" s="9">
        <v>3003</v>
      </c>
      <c r="Q418" s="22">
        <f t="shared" si="45"/>
        <v>0.86907178446207789</v>
      </c>
      <c r="R418" s="9">
        <v>9419</v>
      </c>
      <c r="S418" s="9">
        <v>10838</v>
      </c>
      <c r="T418" s="33">
        <f t="shared" si="46"/>
        <v>196.64602600187644</v>
      </c>
      <c r="U418" s="33">
        <f t="shared" si="47"/>
        <v>151.23441897868918</v>
      </c>
      <c r="V418" s="33">
        <f t="shared" si="48"/>
        <v>45.411607023187237</v>
      </c>
    </row>
    <row r="419" spans="1:22" s="9" customFormat="1" x14ac:dyDescent="0.25">
      <c r="A419" s="32" t="s">
        <v>3619</v>
      </c>
      <c r="B419" s="32" t="s">
        <v>537</v>
      </c>
      <c r="C419" s="32" t="s">
        <v>1987</v>
      </c>
      <c r="D419" s="32" t="s">
        <v>1946</v>
      </c>
      <c r="E419" s="32" t="s">
        <v>111</v>
      </c>
      <c r="F419" s="32" t="s">
        <v>2914</v>
      </c>
      <c r="H419" s="22">
        <f t="shared" si="42"/>
        <v>0.35175481463778302</v>
      </c>
      <c r="I419" s="22">
        <f t="shared" si="43"/>
        <v>1.6553692232797839</v>
      </c>
      <c r="J419" s="9">
        <v>98612</v>
      </c>
      <c r="K419" s="9">
        <v>59571</v>
      </c>
      <c r="L419" s="9">
        <v>220772</v>
      </c>
      <c r="M419" s="33">
        <f t="shared" si="44"/>
        <v>185.49269970016289</v>
      </c>
      <c r="N419" s="9">
        <v>98612</v>
      </c>
      <c r="O419" s="9">
        <v>531622</v>
      </c>
      <c r="P419" s="9">
        <v>3570</v>
      </c>
      <c r="Q419" s="22">
        <f t="shared" si="45"/>
        <v>0.7672466422466423</v>
      </c>
      <c r="R419" s="9">
        <v>5027</v>
      </c>
      <c r="S419" s="9">
        <v>6552</v>
      </c>
      <c r="T419" s="33">
        <f t="shared" si="46"/>
        <v>527.33521186105918</v>
      </c>
      <c r="U419" s="33">
        <f t="shared" si="47"/>
        <v>112.05518206545253</v>
      </c>
      <c r="V419" s="33">
        <f t="shared" si="48"/>
        <v>415.28002979560665</v>
      </c>
    </row>
    <row r="420" spans="1:22" s="9" customFormat="1" x14ac:dyDescent="0.25">
      <c r="A420" s="32" t="s">
        <v>3619</v>
      </c>
      <c r="B420" s="32" t="s">
        <v>537</v>
      </c>
      <c r="C420" s="32" t="s">
        <v>1987</v>
      </c>
      <c r="D420" s="32" t="s">
        <v>1946</v>
      </c>
      <c r="E420" s="32" t="s">
        <v>2915</v>
      </c>
      <c r="F420" s="32" t="s">
        <v>2920</v>
      </c>
      <c r="H420" s="22">
        <f t="shared" si="42"/>
        <v>0.52915894341392578</v>
      </c>
      <c r="I420" s="22">
        <f t="shared" si="43"/>
        <v>1.0037555713344684</v>
      </c>
      <c r="J420" s="9">
        <v>117332</v>
      </c>
      <c r="K420" s="9">
        <v>116893</v>
      </c>
      <c r="L420" s="9">
        <v>104840</v>
      </c>
      <c r="M420" s="33">
        <f t="shared" si="44"/>
        <v>168.66891401381471</v>
      </c>
      <c r="N420" s="9">
        <v>117332</v>
      </c>
      <c r="O420" s="9">
        <v>695635</v>
      </c>
      <c r="P420" s="9">
        <v>3150</v>
      </c>
      <c r="Q420" s="22">
        <f t="shared" si="45"/>
        <v>0.84728011114673507</v>
      </c>
      <c r="R420" s="9">
        <v>7928</v>
      </c>
      <c r="S420" s="9">
        <v>9357</v>
      </c>
      <c r="T420" s="33">
        <f t="shared" si="46"/>
        <v>318.74905661733521</v>
      </c>
      <c r="U420" s="33">
        <f t="shared" si="47"/>
        <v>168.03783593407462</v>
      </c>
      <c r="V420" s="33">
        <f t="shared" si="48"/>
        <v>150.71122068326062</v>
      </c>
    </row>
    <row r="421" spans="1:22" s="9" customFormat="1" x14ac:dyDescent="0.25">
      <c r="A421" s="32" t="s">
        <v>3619</v>
      </c>
      <c r="B421" s="32" t="s">
        <v>537</v>
      </c>
      <c r="C421" s="32" t="s">
        <v>1987</v>
      </c>
      <c r="D421" s="32" t="s">
        <v>1946</v>
      </c>
      <c r="E421" s="32" t="s">
        <v>2197</v>
      </c>
      <c r="F421" s="32" t="s">
        <v>2201</v>
      </c>
      <c r="H421" s="22">
        <f t="shared" si="42"/>
        <v>0.65809095131218742</v>
      </c>
      <c r="I421" s="22">
        <f t="shared" si="43"/>
        <v>1.9484634248072303</v>
      </c>
      <c r="J421" s="9">
        <v>3368147</v>
      </c>
      <c r="K421" s="9">
        <v>1728617</v>
      </c>
      <c r="L421" s="9">
        <v>3389440</v>
      </c>
      <c r="M421" s="33">
        <f t="shared" si="44"/>
        <v>188.93791012826799</v>
      </c>
      <c r="N421" s="9">
        <v>3368147</v>
      </c>
      <c r="O421" s="9">
        <v>17826740</v>
      </c>
      <c r="P421" s="9">
        <v>2730</v>
      </c>
      <c r="Q421" s="22">
        <f t="shared" si="45"/>
        <v>0.95175907063811049</v>
      </c>
      <c r="R421" s="9">
        <v>172868</v>
      </c>
      <c r="S421" s="9">
        <v>181630</v>
      </c>
      <c r="T421" s="33">
        <f t="shared" si="46"/>
        <v>287.09999697084265</v>
      </c>
      <c r="U421" s="33">
        <f t="shared" si="47"/>
        <v>96.967645234069721</v>
      </c>
      <c r="V421" s="33">
        <f t="shared" si="48"/>
        <v>190.13235173677296</v>
      </c>
    </row>
    <row r="422" spans="1:22" s="9" customFormat="1" x14ac:dyDescent="0.25">
      <c r="A422" s="32" t="s">
        <v>3619</v>
      </c>
      <c r="B422" s="32" t="s">
        <v>537</v>
      </c>
      <c r="C422" s="32" t="s">
        <v>1987</v>
      </c>
      <c r="D422" s="32" t="s">
        <v>1946</v>
      </c>
      <c r="E422" s="32" t="s">
        <v>2921</v>
      </c>
      <c r="F422" s="32" t="s">
        <v>2923</v>
      </c>
      <c r="H422" s="22">
        <f t="shared" si="42"/>
        <v>0.91179779825841289</v>
      </c>
      <c r="I422" s="22">
        <f t="shared" si="43"/>
        <v>2.4551218472205485</v>
      </c>
      <c r="J422" s="9">
        <v>1589166</v>
      </c>
      <c r="K422" s="9">
        <v>647286</v>
      </c>
      <c r="L422" s="9">
        <v>1095607</v>
      </c>
      <c r="M422" s="33">
        <f t="shared" si="44"/>
        <v>192.84705597963048</v>
      </c>
      <c r="N422" s="9">
        <v>1589166</v>
      </c>
      <c r="O422" s="9">
        <v>8240551</v>
      </c>
      <c r="P422" s="9">
        <v>2730</v>
      </c>
      <c r="Q422" s="22">
        <f t="shared" si="45"/>
        <v>0.83057324840764335</v>
      </c>
      <c r="R422" s="9">
        <v>66504</v>
      </c>
      <c r="S422" s="9">
        <v>80070</v>
      </c>
      <c r="T422" s="33">
        <f t="shared" si="46"/>
        <v>211.50199786397778</v>
      </c>
      <c r="U422" s="33">
        <f t="shared" si="47"/>
        <v>78.548873734292769</v>
      </c>
      <c r="V422" s="33">
        <f t="shared" si="48"/>
        <v>132.95312412968502</v>
      </c>
    </row>
    <row r="423" spans="1:22" s="9" customFormat="1" x14ac:dyDescent="0.25">
      <c r="A423" s="32" t="s">
        <v>3619</v>
      </c>
      <c r="B423" s="32" t="s">
        <v>537</v>
      </c>
      <c r="C423" s="32" t="s">
        <v>1987</v>
      </c>
      <c r="D423" s="32" t="s">
        <v>1946</v>
      </c>
      <c r="E423" s="32" t="s">
        <v>2120</v>
      </c>
      <c r="F423" s="32" t="s">
        <v>2207</v>
      </c>
      <c r="H423" s="22">
        <f t="shared" si="42"/>
        <v>0.88595687408722545</v>
      </c>
      <c r="I423" s="22">
        <f t="shared" si="43"/>
        <v>1.7102603187148844</v>
      </c>
      <c r="J423" s="9">
        <v>2908219</v>
      </c>
      <c r="K423" s="9">
        <v>1700454</v>
      </c>
      <c r="L423" s="9">
        <v>1582120</v>
      </c>
      <c r="M423" s="33">
        <f t="shared" si="44"/>
        <v>171.8688538463575</v>
      </c>
      <c r="N423" s="9">
        <v>2908219</v>
      </c>
      <c r="O423" s="9">
        <v>16921152</v>
      </c>
      <c r="P423" s="9">
        <v>2734</v>
      </c>
      <c r="Q423" s="22">
        <f t="shared" si="45"/>
        <v>0.89102044918445644</v>
      </c>
      <c r="R423" s="9">
        <v>150717</v>
      </c>
      <c r="S423" s="9">
        <v>169151</v>
      </c>
      <c r="T423" s="33">
        <f t="shared" si="46"/>
        <v>193.99234756593404</v>
      </c>
      <c r="U423" s="33">
        <f t="shared" si="47"/>
        <v>100.49280332686568</v>
      </c>
      <c r="V423" s="33">
        <f t="shared" si="48"/>
        <v>93.499544239068356</v>
      </c>
    </row>
    <row r="424" spans="1:22" s="9" customFormat="1" x14ac:dyDescent="0.25">
      <c r="A424" s="32" t="s">
        <v>3619</v>
      </c>
      <c r="B424" s="32" t="s">
        <v>537</v>
      </c>
      <c r="C424" s="32" t="s">
        <v>1987</v>
      </c>
      <c r="D424" s="32" t="s">
        <v>1946</v>
      </c>
      <c r="E424" s="32" t="s">
        <v>1639</v>
      </c>
      <c r="F424" s="32" t="s">
        <v>2925</v>
      </c>
      <c r="H424" s="22">
        <f t="shared" si="42"/>
        <v>0.42580074011388253</v>
      </c>
      <c r="I424" s="22">
        <f t="shared" si="43"/>
        <v>0.98974223410927453</v>
      </c>
      <c r="J424" s="9">
        <v>381896</v>
      </c>
      <c r="K424" s="9">
        <v>385854</v>
      </c>
      <c r="L424" s="9">
        <v>511035</v>
      </c>
      <c r="M424" s="33">
        <f t="shared" si="44"/>
        <v>155.89208024015551</v>
      </c>
      <c r="N424" s="9">
        <v>381896</v>
      </c>
      <c r="O424" s="9">
        <v>2449746</v>
      </c>
      <c r="P424" s="9">
        <v>2709</v>
      </c>
      <c r="Q424" s="22">
        <f t="shared" si="45"/>
        <v>0.88703159441587065</v>
      </c>
      <c r="R424" s="9">
        <v>24145</v>
      </c>
      <c r="S424" s="9">
        <v>27220</v>
      </c>
      <c r="T424" s="33">
        <f t="shared" si="46"/>
        <v>366.11509927968041</v>
      </c>
      <c r="U424" s="33">
        <f t="shared" si="47"/>
        <v>157.50775794715045</v>
      </c>
      <c r="V424" s="33">
        <f t="shared" si="48"/>
        <v>208.60734133252998</v>
      </c>
    </row>
    <row r="425" spans="1:22" s="9" customFormat="1" x14ac:dyDescent="0.25">
      <c r="A425" s="32" t="s">
        <v>3619</v>
      </c>
      <c r="B425" s="32" t="s">
        <v>537</v>
      </c>
      <c r="C425" s="32" t="s">
        <v>1987</v>
      </c>
      <c r="D425" s="32" t="s">
        <v>1946</v>
      </c>
      <c r="E425" s="32" t="s">
        <v>2926</v>
      </c>
      <c r="F425" s="32" t="s">
        <v>2860</v>
      </c>
      <c r="H425" s="22">
        <f t="shared" si="42"/>
        <v>0.55268982368559827</v>
      </c>
      <c r="I425" s="22">
        <f t="shared" si="43"/>
        <v>1.5471184818421102</v>
      </c>
      <c r="J425" s="9">
        <v>420267</v>
      </c>
      <c r="K425" s="9">
        <v>271645</v>
      </c>
      <c r="L425" s="9">
        <v>488758</v>
      </c>
      <c r="M425" s="33">
        <f t="shared" si="44"/>
        <v>142.66268234370793</v>
      </c>
      <c r="N425" s="9">
        <v>420267</v>
      </c>
      <c r="O425" s="9">
        <v>2945879</v>
      </c>
      <c r="P425" s="9">
        <v>2572</v>
      </c>
      <c r="Q425" s="22">
        <f t="shared" si="45"/>
        <v>0.79032456734618461</v>
      </c>
      <c r="R425" s="9">
        <v>25665</v>
      </c>
      <c r="S425" s="9">
        <v>32474</v>
      </c>
      <c r="T425" s="33">
        <f t="shared" si="46"/>
        <v>258.12431535714808</v>
      </c>
      <c r="U425" s="33">
        <f t="shared" si="47"/>
        <v>92.211866135710252</v>
      </c>
      <c r="V425" s="33">
        <f t="shared" si="48"/>
        <v>165.91244922143781</v>
      </c>
    </row>
    <row r="426" spans="1:22" s="9" customFormat="1" x14ac:dyDescent="0.25">
      <c r="A426" s="32" t="s">
        <v>3619</v>
      </c>
      <c r="B426" s="32" t="s">
        <v>537</v>
      </c>
      <c r="C426" s="32" t="s">
        <v>1987</v>
      </c>
      <c r="D426" s="32" t="s">
        <v>1946</v>
      </c>
      <c r="E426" s="32" t="s">
        <v>2927</v>
      </c>
      <c r="F426" s="32" t="s">
        <v>2930</v>
      </c>
      <c r="H426" s="22">
        <f t="shared" si="42"/>
        <v>0.48267690273202302</v>
      </c>
      <c r="I426" s="22">
        <f t="shared" si="43"/>
        <v>0.86801744684657189</v>
      </c>
      <c r="J426" s="9">
        <v>164978</v>
      </c>
      <c r="K426" s="9">
        <v>190063</v>
      </c>
      <c r="L426" s="9">
        <v>151735</v>
      </c>
      <c r="M426" s="33">
        <f t="shared" si="44"/>
        <v>180.78473228237738</v>
      </c>
      <c r="N426" s="9">
        <v>164978</v>
      </c>
      <c r="O426" s="9">
        <v>912566</v>
      </c>
      <c r="P426" s="9">
        <v>3240</v>
      </c>
      <c r="Q426" s="22">
        <f t="shared" si="45"/>
        <v>0.78154075176777071</v>
      </c>
      <c r="R426" s="9">
        <v>10500</v>
      </c>
      <c r="S426" s="9">
        <v>13435</v>
      </c>
      <c r="T426" s="33">
        <f t="shared" si="46"/>
        <v>374.54606023016419</v>
      </c>
      <c r="U426" s="33">
        <f t="shared" si="47"/>
        <v>208.27315503755344</v>
      </c>
      <c r="V426" s="33">
        <f t="shared" si="48"/>
        <v>166.27290519261072</v>
      </c>
    </row>
    <row r="427" spans="1:22" s="9" customFormat="1" x14ac:dyDescent="0.25">
      <c r="A427" s="32" t="s">
        <v>3619</v>
      </c>
      <c r="B427" s="32" t="s">
        <v>537</v>
      </c>
      <c r="C427" s="32" t="s">
        <v>1987</v>
      </c>
      <c r="D427" s="32" t="s">
        <v>1946</v>
      </c>
      <c r="E427" s="32" t="s">
        <v>2869</v>
      </c>
      <c r="F427" s="32" t="s">
        <v>517</v>
      </c>
      <c r="H427" s="22">
        <f t="shared" si="42"/>
        <v>0.1666059285985797</v>
      </c>
      <c r="I427" s="22">
        <f t="shared" si="43"/>
        <v>0.83433849612337518</v>
      </c>
      <c r="J427" s="9">
        <v>276131</v>
      </c>
      <c r="K427" s="9">
        <v>330958</v>
      </c>
      <c r="L427" s="9">
        <v>1326432</v>
      </c>
      <c r="M427" s="33">
        <f t="shared" si="44"/>
        <v>145.73333213705735</v>
      </c>
      <c r="N427" s="9">
        <v>276131</v>
      </c>
      <c r="O427" s="9">
        <v>1894769</v>
      </c>
      <c r="P427" s="9">
        <v>2730</v>
      </c>
      <c r="Q427" s="22">
        <f t="shared" si="45"/>
        <v>0.76021114572516446</v>
      </c>
      <c r="R427" s="9">
        <v>17570</v>
      </c>
      <c r="S427" s="9">
        <v>23112</v>
      </c>
      <c r="T427" s="33">
        <f t="shared" si="46"/>
        <v>874.71876518984641</v>
      </c>
      <c r="U427" s="33">
        <f t="shared" si="47"/>
        <v>174.66931325137787</v>
      </c>
      <c r="V427" s="33">
        <f t="shared" si="48"/>
        <v>700.04945193846845</v>
      </c>
    </row>
    <row r="428" spans="1:22" s="9" customFormat="1" x14ac:dyDescent="0.25">
      <c r="A428" s="32" t="s">
        <v>3619</v>
      </c>
      <c r="B428" s="32" t="s">
        <v>537</v>
      </c>
      <c r="C428" s="32" t="s">
        <v>1987</v>
      </c>
      <c r="D428" s="32" t="s">
        <v>1946</v>
      </c>
      <c r="E428" s="14" t="s">
        <v>1801</v>
      </c>
      <c r="F428" s="32" t="s">
        <v>2212</v>
      </c>
      <c r="H428" s="22">
        <f t="shared" si="42"/>
        <v>0.79495908346972177</v>
      </c>
      <c r="I428" s="22">
        <f t="shared" si="43"/>
        <v>0.79495908346972177</v>
      </c>
      <c r="J428" s="9">
        <v>48572</v>
      </c>
      <c r="K428" s="9">
        <v>61100</v>
      </c>
      <c r="L428" s="9">
        <v>0</v>
      </c>
      <c r="M428" s="33">
        <f t="shared" si="44"/>
        <v>170.32049933375413</v>
      </c>
      <c r="N428" s="9">
        <v>48572</v>
      </c>
      <c r="O428" s="9">
        <v>285180</v>
      </c>
      <c r="P428" s="9">
        <v>3228</v>
      </c>
      <c r="Q428" s="22">
        <f t="shared" si="45"/>
        <v>0.66540263216596029</v>
      </c>
      <c r="R428" s="9">
        <v>2983</v>
      </c>
      <c r="S428" s="9">
        <v>4483</v>
      </c>
      <c r="T428" s="33">
        <f t="shared" si="46"/>
        <v>214.25064871309348</v>
      </c>
      <c r="U428" s="33">
        <f t="shared" si="47"/>
        <v>214.25064871309348</v>
      </c>
      <c r="V428" s="33">
        <f t="shared" si="48"/>
        <v>0</v>
      </c>
    </row>
    <row r="429" spans="1:22" s="9" customFormat="1" x14ac:dyDescent="0.25">
      <c r="A429" s="32" t="s">
        <v>3619</v>
      </c>
      <c r="B429" s="32" t="s">
        <v>537</v>
      </c>
      <c r="C429" s="32" t="s">
        <v>1987</v>
      </c>
      <c r="D429" s="32" t="s">
        <v>1946</v>
      </c>
      <c r="E429" s="32" t="s">
        <v>2029</v>
      </c>
      <c r="F429" s="32" t="s">
        <v>2931</v>
      </c>
      <c r="H429" s="22">
        <f t="shared" si="42"/>
        <v>0.38591819765600255</v>
      </c>
      <c r="I429" s="22">
        <f t="shared" si="43"/>
        <v>0.93832281045174848</v>
      </c>
      <c r="J429" s="9">
        <v>116961</v>
      </c>
      <c r="K429" s="9">
        <v>124649</v>
      </c>
      <c r="L429" s="9">
        <v>178423</v>
      </c>
      <c r="M429" s="33">
        <f t="shared" si="44"/>
        <v>223.52581437348903</v>
      </c>
      <c r="N429" s="9">
        <v>116961</v>
      </c>
      <c r="O429" s="9">
        <v>523255</v>
      </c>
      <c r="P429" s="9">
        <v>3985</v>
      </c>
      <c r="Q429" s="22">
        <f t="shared" si="45"/>
        <v>0.44340124003542958</v>
      </c>
      <c r="R429" s="9">
        <v>5006</v>
      </c>
      <c r="S429" s="9">
        <v>11290</v>
      </c>
      <c r="T429" s="33">
        <f t="shared" si="46"/>
        <v>579.20516765248306</v>
      </c>
      <c r="U429" s="33">
        <f t="shared" si="47"/>
        <v>238.21845945093693</v>
      </c>
      <c r="V429" s="33">
        <f t="shared" si="48"/>
        <v>340.98670820154609</v>
      </c>
    </row>
    <row r="430" spans="1:22" s="9" customFormat="1" x14ac:dyDescent="0.25">
      <c r="A430" s="32" t="s">
        <v>3619</v>
      </c>
      <c r="B430" s="32" t="s">
        <v>537</v>
      </c>
      <c r="C430" s="32" t="s">
        <v>1987</v>
      </c>
      <c r="D430" s="32" t="s">
        <v>1946</v>
      </c>
      <c r="E430" s="32" t="s">
        <v>2932</v>
      </c>
      <c r="F430" s="32" t="s">
        <v>2103</v>
      </c>
      <c r="H430" s="22">
        <f t="shared" si="42"/>
        <v>0.59414586374806178</v>
      </c>
      <c r="I430" s="22">
        <f t="shared" si="43"/>
        <v>1.621946766837262</v>
      </c>
      <c r="J430" s="9">
        <v>262092</v>
      </c>
      <c r="K430" s="9">
        <v>161591</v>
      </c>
      <c r="L430" s="9">
        <v>279533</v>
      </c>
      <c r="M430" s="33">
        <f t="shared" si="44"/>
        <v>186.9339121020044</v>
      </c>
      <c r="N430" s="9">
        <v>262092</v>
      </c>
      <c r="O430" s="9">
        <v>1402057</v>
      </c>
      <c r="P430" s="9">
        <v>3179</v>
      </c>
      <c r="Q430" s="22">
        <f t="shared" si="45"/>
        <v>0.65814861875852981</v>
      </c>
      <c r="R430" s="9">
        <v>13985</v>
      </c>
      <c r="S430" s="9">
        <v>21249</v>
      </c>
      <c r="T430" s="33">
        <f t="shared" si="46"/>
        <v>314.62629550724398</v>
      </c>
      <c r="U430" s="33">
        <f t="shared" si="47"/>
        <v>115.25280355934174</v>
      </c>
      <c r="V430" s="33">
        <f t="shared" si="48"/>
        <v>199.37349194790227</v>
      </c>
    </row>
    <row r="431" spans="1:22" s="9" customFormat="1" x14ac:dyDescent="0.25">
      <c r="A431" s="32" t="s">
        <v>3619</v>
      </c>
      <c r="B431" s="32" t="s">
        <v>537</v>
      </c>
      <c r="C431" s="32" t="s">
        <v>1987</v>
      </c>
      <c r="D431" s="32" t="s">
        <v>1946</v>
      </c>
      <c r="E431" s="32" t="s">
        <v>1888</v>
      </c>
      <c r="F431" s="32" t="s">
        <v>2772</v>
      </c>
      <c r="H431" s="22">
        <f t="shared" si="42"/>
        <v>0.67383876965916478</v>
      </c>
      <c r="I431" s="22">
        <f t="shared" si="43"/>
        <v>1.4178835985634528</v>
      </c>
      <c r="J431" s="9">
        <v>220695</v>
      </c>
      <c r="K431" s="9">
        <v>155651</v>
      </c>
      <c r="L431" s="9">
        <v>171868</v>
      </c>
      <c r="M431" s="33">
        <f t="shared" si="44"/>
        <v>174.31734690411855</v>
      </c>
      <c r="N431" s="9">
        <v>220695</v>
      </c>
      <c r="O431" s="9">
        <v>1266053</v>
      </c>
      <c r="P431" s="9">
        <v>3097</v>
      </c>
      <c r="Q431" s="22">
        <f t="shared" si="45"/>
        <v>0.94165995165189365</v>
      </c>
      <c r="R431" s="9">
        <v>11686</v>
      </c>
      <c r="S431" s="9">
        <v>12410</v>
      </c>
      <c r="T431" s="33">
        <f t="shared" si="46"/>
        <v>258.69296151109</v>
      </c>
      <c r="U431" s="33">
        <f t="shared" si="47"/>
        <v>122.94193055109068</v>
      </c>
      <c r="V431" s="33">
        <f t="shared" si="48"/>
        <v>135.7510309599993</v>
      </c>
    </row>
    <row r="432" spans="1:22" s="9" customFormat="1" x14ac:dyDescent="0.25">
      <c r="A432" s="32" t="s">
        <v>3619</v>
      </c>
      <c r="B432" s="32" t="s">
        <v>537</v>
      </c>
      <c r="C432" s="32" t="s">
        <v>1987</v>
      </c>
      <c r="D432" s="32" t="s">
        <v>1946</v>
      </c>
      <c r="E432" s="32" t="s">
        <v>1102</v>
      </c>
      <c r="F432" s="32" t="s">
        <v>1356</v>
      </c>
      <c r="H432" s="22">
        <f t="shared" si="42"/>
        <v>0.43475062224116828</v>
      </c>
      <c r="I432" s="22">
        <f t="shared" si="43"/>
        <v>1.1791328671328671</v>
      </c>
      <c r="J432" s="9">
        <v>63231</v>
      </c>
      <c r="K432" s="9">
        <v>53625</v>
      </c>
      <c r="L432" s="9">
        <v>91817</v>
      </c>
      <c r="M432" s="33">
        <f t="shared" si="44"/>
        <v>171.21713064881683</v>
      </c>
      <c r="N432" s="9">
        <v>63231</v>
      </c>
      <c r="O432" s="9">
        <v>369303</v>
      </c>
      <c r="P432" s="9">
        <v>2940</v>
      </c>
      <c r="Q432" s="22">
        <f t="shared" si="45"/>
        <v>0.90090817356205855</v>
      </c>
      <c r="R432" s="9">
        <v>4464</v>
      </c>
      <c r="S432" s="9">
        <v>4955</v>
      </c>
      <c r="T432" s="33">
        <f t="shared" si="46"/>
        <v>393.8283739910047</v>
      </c>
      <c r="U432" s="33">
        <f t="shared" si="47"/>
        <v>145.20596908229828</v>
      </c>
      <c r="V432" s="33">
        <f t="shared" si="48"/>
        <v>248.62240490870641</v>
      </c>
    </row>
    <row r="433" spans="1:22" s="9" customFormat="1" x14ac:dyDescent="0.25">
      <c r="A433" s="32" t="s">
        <v>3619</v>
      </c>
      <c r="B433" s="32" t="s">
        <v>537</v>
      </c>
      <c r="C433" s="32" t="s">
        <v>1987</v>
      </c>
      <c r="D433" s="32" t="s">
        <v>1946</v>
      </c>
      <c r="E433" s="32" t="s">
        <v>2933</v>
      </c>
      <c r="F433" s="32" t="s">
        <v>2935</v>
      </c>
      <c r="H433" s="22">
        <f t="shared" si="42"/>
        <v>0.39611661607193999</v>
      </c>
      <c r="I433" s="22">
        <f t="shared" si="43"/>
        <v>0.96083471108826435</v>
      </c>
      <c r="J433" s="9">
        <v>69158</v>
      </c>
      <c r="K433" s="9">
        <v>71977</v>
      </c>
      <c r="L433" s="9">
        <v>102613</v>
      </c>
      <c r="M433" s="33">
        <f t="shared" si="44"/>
        <v>175.91188889454139</v>
      </c>
      <c r="N433" s="9">
        <v>69158</v>
      </c>
      <c r="O433" s="9">
        <v>393140</v>
      </c>
      <c r="P433" s="9">
        <v>2887</v>
      </c>
      <c r="Q433" s="22">
        <f t="shared" si="45"/>
        <v>0.90087963956232564</v>
      </c>
      <c r="R433" s="9">
        <v>4199</v>
      </c>
      <c r="S433" s="9">
        <v>4661</v>
      </c>
      <c r="T433" s="33">
        <f t="shared" si="46"/>
        <v>444.09116345322275</v>
      </c>
      <c r="U433" s="33">
        <f t="shared" si="47"/>
        <v>183.08236251716946</v>
      </c>
      <c r="V433" s="33">
        <f t="shared" si="48"/>
        <v>261.00880093605332</v>
      </c>
    </row>
    <row r="434" spans="1:22" s="9" customFormat="1" x14ac:dyDescent="0.25">
      <c r="A434" s="32" t="s">
        <v>3619</v>
      </c>
      <c r="B434" s="32" t="s">
        <v>537</v>
      </c>
      <c r="C434" s="32" t="s">
        <v>1987</v>
      </c>
      <c r="D434" s="32" t="s">
        <v>1946</v>
      </c>
      <c r="E434" s="32" t="s">
        <v>957</v>
      </c>
      <c r="F434" s="32" t="s">
        <v>2937</v>
      </c>
      <c r="H434" s="22">
        <f t="shared" si="42"/>
        <v>0.46409723889138199</v>
      </c>
      <c r="I434" s="22">
        <f t="shared" si="43"/>
        <v>1.2613266772558809</v>
      </c>
      <c r="J434" s="9">
        <v>133408</v>
      </c>
      <c r="K434" s="9">
        <v>105768</v>
      </c>
      <c r="L434" s="9">
        <v>181689</v>
      </c>
      <c r="M434" s="33">
        <f t="shared" si="44"/>
        <v>156.71938105430343</v>
      </c>
      <c r="N434" s="9">
        <v>133408</v>
      </c>
      <c r="O434" s="9">
        <v>851254</v>
      </c>
      <c r="P434" s="9">
        <v>2793</v>
      </c>
      <c r="Q434" s="22">
        <f t="shared" si="45"/>
        <v>0.87595882115462254</v>
      </c>
      <c r="R434" s="9">
        <v>8679</v>
      </c>
      <c r="S434" s="9">
        <v>9908</v>
      </c>
      <c r="T434" s="33">
        <f t="shared" si="46"/>
        <v>337.6865189473412</v>
      </c>
      <c r="U434" s="33">
        <f t="shared" si="47"/>
        <v>124.24963641874223</v>
      </c>
      <c r="V434" s="33">
        <f t="shared" si="48"/>
        <v>213.43688252859897</v>
      </c>
    </row>
    <row r="435" spans="1:22" s="9" customFormat="1" x14ac:dyDescent="0.25">
      <c r="A435" s="32" t="s">
        <v>3619</v>
      </c>
      <c r="B435" s="32" t="s">
        <v>537</v>
      </c>
      <c r="C435" s="32" t="s">
        <v>1987</v>
      </c>
      <c r="D435" s="32" t="s">
        <v>1946</v>
      </c>
      <c r="E435" s="32" t="s">
        <v>1468</v>
      </c>
      <c r="F435" s="32" t="s">
        <v>2599</v>
      </c>
      <c r="H435" s="22">
        <f t="shared" si="42"/>
        <v>1.1776547794203507</v>
      </c>
      <c r="I435" s="22">
        <f t="shared" si="43"/>
        <v>1.3673364245234416</v>
      </c>
      <c r="J435" s="9">
        <v>50426</v>
      </c>
      <c r="K435" s="9">
        <v>36879</v>
      </c>
      <c r="L435" s="9">
        <v>5940</v>
      </c>
      <c r="M435" s="33">
        <f t="shared" si="44"/>
        <v>205.4321832618358</v>
      </c>
      <c r="N435" s="9">
        <v>50426</v>
      </c>
      <c r="O435" s="9">
        <v>245463</v>
      </c>
      <c r="P435" s="9">
        <v>3670</v>
      </c>
      <c r="Q435" s="22">
        <f t="shared" si="45"/>
        <v>0.71923789362265145</v>
      </c>
      <c r="R435" s="9">
        <v>2718</v>
      </c>
      <c r="S435" s="9">
        <v>3779</v>
      </c>
      <c r="T435" s="33">
        <f t="shared" si="46"/>
        <v>174.44176922794881</v>
      </c>
      <c r="U435" s="33">
        <f t="shared" si="47"/>
        <v>150.24260275479401</v>
      </c>
      <c r="V435" s="33">
        <f t="shared" si="48"/>
        <v>24.199166473154815</v>
      </c>
    </row>
    <row r="436" spans="1:22" s="9" customFormat="1" x14ac:dyDescent="0.25">
      <c r="A436" s="32" t="s">
        <v>3619</v>
      </c>
      <c r="B436" s="32" t="s">
        <v>537</v>
      </c>
      <c r="C436" s="32" t="s">
        <v>1987</v>
      </c>
      <c r="D436" s="32" t="s">
        <v>1946</v>
      </c>
      <c r="E436" s="32" t="s">
        <v>2938</v>
      </c>
      <c r="F436" s="32" t="s">
        <v>2939</v>
      </c>
      <c r="H436" s="22">
        <f t="shared" si="42"/>
        <v>0.60284677758325889</v>
      </c>
      <c r="I436" s="22">
        <f t="shared" si="43"/>
        <v>1.7213185430309246</v>
      </c>
      <c r="J436" s="9">
        <v>147727</v>
      </c>
      <c r="K436" s="9">
        <v>85822</v>
      </c>
      <c r="L436" s="9">
        <v>159227</v>
      </c>
      <c r="M436" s="33">
        <f t="shared" si="44"/>
        <v>166.76864374252105</v>
      </c>
      <c r="N436" s="9">
        <v>147727</v>
      </c>
      <c r="O436" s="9">
        <v>885820</v>
      </c>
      <c r="P436" s="9">
        <v>2919</v>
      </c>
      <c r="Q436" s="22">
        <f t="shared" si="45"/>
        <v>0.73793378540087751</v>
      </c>
      <c r="R436" s="9">
        <v>5550</v>
      </c>
      <c r="S436" s="9">
        <v>7521</v>
      </c>
      <c r="T436" s="33">
        <f t="shared" si="46"/>
        <v>276.63520805581271</v>
      </c>
      <c r="U436" s="33">
        <f t="shared" si="47"/>
        <v>96.884242848434212</v>
      </c>
      <c r="V436" s="33">
        <f t="shared" si="48"/>
        <v>179.75096520737847</v>
      </c>
    </row>
    <row r="437" spans="1:22" s="9" customFormat="1" x14ac:dyDescent="0.25">
      <c r="A437" s="32" t="s">
        <v>3619</v>
      </c>
      <c r="B437" s="32" t="s">
        <v>537</v>
      </c>
      <c r="C437" s="32" t="s">
        <v>1987</v>
      </c>
      <c r="D437" s="32" t="s">
        <v>1946</v>
      </c>
      <c r="E437" s="32" t="s">
        <v>2415</v>
      </c>
      <c r="F437" s="32" t="s">
        <v>799</v>
      </c>
      <c r="H437" s="22">
        <f t="shared" si="42"/>
        <v>0.40290445638980404</v>
      </c>
      <c r="I437" s="22">
        <f t="shared" si="43"/>
        <v>1.1587044332518825</v>
      </c>
      <c r="J437" s="9">
        <v>46471</v>
      </c>
      <c r="K437" s="9">
        <v>40106</v>
      </c>
      <c r="L437" s="9">
        <v>75234</v>
      </c>
      <c r="M437" s="33">
        <f t="shared" si="44"/>
        <v>179.55781892368088</v>
      </c>
      <c r="N437" s="9">
        <v>46471</v>
      </c>
      <c r="O437" s="9">
        <v>258808</v>
      </c>
      <c r="P437" s="9">
        <v>3040</v>
      </c>
      <c r="Q437" s="22">
        <f t="shared" si="45"/>
        <v>0.72294250281848926</v>
      </c>
      <c r="R437" s="9">
        <v>2565</v>
      </c>
      <c r="S437" s="9">
        <v>3548</v>
      </c>
      <c r="T437" s="33">
        <f t="shared" si="46"/>
        <v>445.65855769527991</v>
      </c>
      <c r="U437" s="33">
        <f t="shared" si="47"/>
        <v>154.96429785787149</v>
      </c>
      <c r="V437" s="33">
        <f t="shared" si="48"/>
        <v>290.69425983740842</v>
      </c>
    </row>
    <row r="438" spans="1:22" s="9" customFormat="1" x14ac:dyDescent="0.25">
      <c r="A438" s="32" t="s">
        <v>3619</v>
      </c>
      <c r="B438" s="32" t="s">
        <v>537</v>
      </c>
      <c r="C438" s="32" t="s">
        <v>1987</v>
      </c>
      <c r="D438" s="32" t="s">
        <v>1946</v>
      </c>
      <c r="E438" s="32" t="s">
        <v>2940</v>
      </c>
      <c r="F438" s="32" t="s">
        <v>1202</v>
      </c>
      <c r="H438" s="22">
        <f t="shared" si="42"/>
        <v>0.81631535986940029</v>
      </c>
      <c r="I438" s="22">
        <f t="shared" si="43"/>
        <v>1.1395498478491093</v>
      </c>
      <c r="J438" s="9">
        <v>85007</v>
      </c>
      <c r="K438" s="9">
        <v>74597</v>
      </c>
      <c r="L438" s="9">
        <v>29538</v>
      </c>
      <c r="M438" s="33">
        <f t="shared" si="44"/>
        <v>227.78477451164287</v>
      </c>
      <c r="N438" s="9">
        <v>85007</v>
      </c>
      <c r="O438" s="9">
        <v>373190</v>
      </c>
      <c r="P438" s="9">
        <v>4725</v>
      </c>
      <c r="Q438" s="22">
        <f t="shared" si="45"/>
        <v>0.38039261784412837</v>
      </c>
      <c r="R438" s="9">
        <v>3236</v>
      </c>
      <c r="S438" s="9">
        <v>8507</v>
      </c>
      <c r="T438" s="33">
        <f t="shared" si="46"/>
        <v>279.04016720705272</v>
      </c>
      <c r="U438" s="33">
        <f t="shared" si="47"/>
        <v>199.89013639165037</v>
      </c>
      <c r="V438" s="33">
        <f t="shared" si="48"/>
        <v>79.150030815402346</v>
      </c>
    </row>
    <row r="439" spans="1:22" s="9" customFormat="1" x14ac:dyDescent="0.25">
      <c r="A439" s="32" t="s">
        <v>3619</v>
      </c>
      <c r="B439" s="32" t="s">
        <v>537</v>
      </c>
      <c r="C439" s="32" t="s">
        <v>1987</v>
      </c>
      <c r="D439" s="32" t="s">
        <v>1946</v>
      </c>
      <c r="E439" s="32" t="s">
        <v>2941</v>
      </c>
      <c r="F439" s="32" t="s">
        <v>2944</v>
      </c>
      <c r="H439" s="22">
        <f t="shared" si="42"/>
        <v>0.93258278792615024</v>
      </c>
      <c r="I439" s="22">
        <f t="shared" si="43"/>
        <v>1.4938660866571738</v>
      </c>
      <c r="J439" s="9">
        <v>190937</v>
      </c>
      <c r="K439" s="9">
        <v>127814</v>
      </c>
      <c r="L439" s="9">
        <v>76926</v>
      </c>
      <c r="M439" s="33">
        <f t="shared" si="44"/>
        <v>156.36513724953875</v>
      </c>
      <c r="N439" s="9">
        <v>190937</v>
      </c>
      <c r="O439" s="9">
        <v>1221097</v>
      </c>
      <c r="P439" s="9">
        <v>2620</v>
      </c>
      <c r="Q439" s="22">
        <f t="shared" si="45"/>
        <v>0.87352470874895305</v>
      </c>
      <c r="R439" s="9">
        <v>11472</v>
      </c>
      <c r="S439" s="9">
        <v>13133</v>
      </c>
      <c r="T439" s="33">
        <f t="shared" si="46"/>
        <v>167.66890754788523</v>
      </c>
      <c r="U439" s="33">
        <f t="shared" si="47"/>
        <v>104.67145525703528</v>
      </c>
      <c r="V439" s="33">
        <f t="shared" si="48"/>
        <v>62.997452290849949</v>
      </c>
    </row>
    <row r="440" spans="1:22" s="9" customFormat="1" x14ac:dyDescent="0.25">
      <c r="A440" s="32" t="s">
        <v>3619</v>
      </c>
      <c r="B440" s="32" t="s">
        <v>537</v>
      </c>
      <c r="C440" s="32" t="s">
        <v>1987</v>
      </c>
      <c r="D440" s="32" t="s">
        <v>1946</v>
      </c>
      <c r="E440" s="32" t="s">
        <v>2945</v>
      </c>
      <c r="F440" s="32" t="s">
        <v>1305</v>
      </c>
      <c r="H440" s="22">
        <f t="shared" si="42"/>
        <v>0.42452107279693485</v>
      </c>
      <c r="I440" s="22">
        <f t="shared" si="43"/>
        <v>1.297068262542971</v>
      </c>
      <c r="J440" s="9">
        <v>113570</v>
      </c>
      <c r="K440" s="9">
        <v>87559</v>
      </c>
      <c r="L440" s="9">
        <v>179966</v>
      </c>
      <c r="M440" s="33">
        <f t="shared" si="44"/>
        <v>158.38703784023508</v>
      </c>
      <c r="N440" s="9">
        <v>113570</v>
      </c>
      <c r="O440" s="9">
        <v>717041</v>
      </c>
      <c r="P440" s="9">
        <v>2856</v>
      </c>
      <c r="Q440" s="22">
        <f t="shared" si="45"/>
        <v>0.82915345440568844</v>
      </c>
      <c r="R440" s="9">
        <v>8629</v>
      </c>
      <c r="S440" s="9">
        <v>10407</v>
      </c>
      <c r="T440" s="33">
        <f t="shared" si="46"/>
        <v>373.09582018322521</v>
      </c>
      <c r="U440" s="33">
        <f t="shared" si="47"/>
        <v>122.11156684206343</v>
      </c>
      <c r="V440" s="33">
        <f t="shared" si="48"/>
        <v>250.9842533411618</v>
      </c>
    </row>
    <row r="441" spans="1:22" s="9" customFormat="1" x14ac:dyDescent="0.25">
      <c r="A441" s="32" t="s">
        <v>3619</v>
      </c>
      <c r="B441" s="32" t="s">
        <v>537</v>
      </c>
      <c r="C441" s="32" t="s">
        <v>1987</v>
      </c>
      <c r="D441" s="32" t="s">
        <v>1946</v>
      </c>
      <c r="E441" s="32" t="s">
        <v>666</v>
      </c>
      <c r="F441" s="32" t="s">
        <v>2946</v>
      </c>
      <c r="H441" s="22">
        <f t="shared" si="42"/>
        <v>0.28842651895447463</v>
      </c>
      <c r="I441" s="22">
        <f t="shared" si="43"/>
        <v>0.47395068892150505</v>
      </c>
      <c r="J441" s="9">
        <v>41656</v>
      </c>
      <c r="K441" s="9">
        <v>87891</v>
      </c>
      <c r="L441" s="9">
        <v>56534</v>
      </c>
      <c r="M441" s="33">
        <f t="shared" si="44"/>
        <v>155.83288441970433</v>
      </c>
      <c r="N441" s="9">
        <v>41656</v>
      </c>
      <c r="O441" s="9">
        <v>267312</v>
      </c>
      <c r="P441" s="9">
        <v>2751</v>
      </c>
      <c r="Q441" s="22">
        <f t="shared" si="45"/>
        <v>0.54054680259499532</v>
      </c>
      <c r="R441" s="9">
        <v>2333</v>
      </c>
      <c r="S441" s="9">
        <v>4316</v>
      </c>
      <c r="T441" s="33">
        <f t="shared" si="46"/>
        <v>540.286257257437</v>
      </c>
      <c r="U441" s="33">
        <f t="shared" si="47"/>
        <v>328.79556473334532</v>
      </c>
      <c r="V441" s="33">
        <f t="shared" si="48"/>
        <v>211.49069252409168</v>
      </c>
    </row>
    <row r="442" spans="1:22" s="9" customFormat="1" x14ac:dyDescent="0.25">
      <c r="A442" s="32" t="s">
        <v>3619</v>
      </c>
      <c r="B442" s="32" t="s">
        <v>537</v>
      </c>
      <c r="C442" s="32" t="s">
        <v>1987</v>
      </c>
      <c r="D442" s="32" t="s">
        <v>1946</v>
      </c>
      <c r="E442" s="32" t="s">
        <v>2947</v>
      </c>
      <c r="F442" s="32" t="s">
        <v>1995</v>
      </c>
      <c r="H442" s="22">
        <f t="shared" si="42"/>
        <v>2.5201612903225806E-3</v>
      </c>
      <c r="I442" s="22">
        <f t="shared" si="43"/>
        <v>6.372470925601402E-2</v>
      </c>
      <c r="J442" s="9">
        <v>400</v>
      </c>
      <c r="K442" s="9">
        <v>6277</v>
      </c>
      <c r="L442" s="9">
        <v>152443</v>
      </c>
      <c r="M442" s="33" t="e">
        <f t="shared" si="44"/>
        <v>#DIV/0!</v>
      </c>
      <c r="N442" s="9">
        <v>400</v>
      </c>
      <c r="O442" s="9">
        <v>0</v>
      </c>
      <c r="P442" s="9">
        <v>2570</v>
      </c>
      <c r="Q442" s="22" t="e">
        <f t="shared" si="45"/>
        <v>#DIV/0!</v>
      </c>
      <c r="R442" s="9">
        <v>0</v>
      </c>
      <c r="S442" s="9">
        <v>0</v>
      </c>
      <c r="T442" s="33" t="e">
        <f t="shared" si="46"/>
        <v>#DIV/0!</v>
      </c>
      <c r="U442" s="33" t="e">
        <f t="shared" si="47"/>
        <v>#DIV/0!</v>
      </c>
      <c r="V442" s="33" t="e">
        <f t="shared" si="48"/>
        <v>#DIV/0!</v>
      </c>
    </row>
    <row r="443" spans="1:22" s="9" customFormat="1" x14ac:dyDescent="0.25">
      <c r="A443" s="32" t="s">
        <v>3619</v>
      </c>
      <c r="B443" s="32" t="s">
        <v>537</v>
      </c>
      <c r="C443" s="32" t="s">
        <v>1987</v>
      </c>
      <c r="D443" s="32" t="s">
        <v>1946</v>
      </c>
      <c r="E443" s="32" t="s">
        <v>648</v>
      </c>
      <c r="F443" s="32" t="s">
        <v>1886</v>
      </c>
      <c r="H443" s="22">
        <f t="shared" si="42"/>
        <v>2.6859145140739026E-3</v>
      </c>
      <c r="I443" s="22">
        <f t="shared" si="43"/>
        <v>5.5414488424197161E-2</v>
      </c>
      <c r="J443" s="9">
        <v>371</v>
      </c>
      <c r="K443" s="9">
        <v>6695</v>
      </c>
      <c r="L443" s="9">
        <v>131433</v>
      </c>
      <c r="M443" s="33" t="e">
        <f t="shared" si="44"/>
        <v>#DIV/0!</v>
      </c>
      <c r="N443" s="9">
        <v>371</v>
      </c>
      <c r="O443" s="9">
        <v>0</v>
      </c>
      <c r="P443" s="9">
        <v>2415</v>
      </c>
      <c r="Q443" s="22" t="e">
        <f t="shared" si="45"/>
        <v>#DIV/0!</v>
      </c>
      <c r="R443" s="9">
        <v>0</v>
      </c>
      <c r="S443" s="9">
        <v>0</v>
      </c>
      <c r="T443" s="33" t="e">
        <f t="shared" si="46"/>
        <v>#DIV/0!</v>
      </c>
      <c r="U443" s="33" t="e">
        <f t="shared" si="47"/>
        <v>#DIV/0!</v>
      </c>
      <c r="V443" s="33" t="e">
        <f t="shared" si="48"/>
        <v>#DIV/0!</v>
      </c>
    </row>
    <row r="444" spans="1:22" s="9" customFormat="1" x14ac:dyDescent="0.25">
      <c r="A444" s="32" t="s">
        <v>3619</v>
      </c>
      <c r="B444" s="32" t="s">
        <v>537</v>
      </c>
      <c r="C444" s="32" t="s">
        <v>1987</v>
      </c>
      <c r="D444" s="32" t="s">
        <v>1946</v>
      </c>
      <c r="E444" s="32" t="s">
        <v>1289</v>
      </c>
      <c r="F444" s="32" t="s">
        <v>2948</v>
      </c>
      <c r="H444" s="22">
        <f t="shared" si="42"/>
        <v>2.30361667818475E-4</v>
      </c>
      <c r="I444" s="22">
        <f t="shared" si="43"/>
        <v>2.30361667818475E-4</v>
      </c>
      <c r="J444" s="9">
        <v>2</v>
      </c>
      <c r="K444" s="9">
        <v>8682</v>
      </c>
      <c r="L444" s="9">
        <v>0</v>
      </c>
      <c r="M444" s="33" t="e">
        <f t="shared" si="44"/>
        <v>#DIV/0!</v>
      </c>
      <c r="N444" s="9">
        <v>2</v>
      </c>
      <c r="O444" s="9">
        <v>0</v>
      </c>
      <c r="P444" s="9">
        <v>3150</v>
      </c>
      <c r="Q444" s="22" t="e">
        <f t="shared" si="45"/>
        <v>#DIV/0!</v>
      </c>
      <c r="R444" s="9">
        <v>0</v>
      </c>
      <c r="S444" s="9">
        <v>0</v>
      </c>
      <c r="T444" s="33" t="e">
        <f t="shared" si="46"/>
        <v>#DIV/0!</v>
      </c>
      <c r="U444" s="33" t="e">
        <f t="shared" si="47"/>
        <v>#DIV/0!</v>
      </c>
      <c r="V444" s="33" t="e">
        <f t="shared" si="48"/>
        <v>#DIV/0!</v>
      </c>
    </row>
    <row r="445" spans="1:22" s="9" customFormat="1" x14ac:dyDescent="0.25">
      <c r="A445" s="32" t="s">
        <v>3619</v>
      </c>
      <c r="B445" s="32" t="s">
        <v>537</v>
      </c>
      <c r="C445" s="32" t="s">
        <v>1987</v>
      </c>
      <c r="D445" s="32" t="s">
        <v>1946</v>
      </c>
      <c r="E445" s="32" t="s">
        <v>2950</v>
      </c>
      <c r="F445" s="32" t="s">
        <v>930</v>
      </c>
      <c r="H445" s="22">
        <f t="shared" si="42"/>
        <v>0</v>
      </c>
      <c r="I445" s="22">
        <f t="shared" si="43"/>
        <v>0</v>
      </c>
      <c r="J445" s="9">
        <v>0</v>
      </c>
      <c r="K445" s="9">
        <v>6882</v>
      </c>
      <c r="L445" s="9">
        <v>2967</v>
      </c>
      <c r="M445" s="33" t="e">
        <f t="shared" si="44"/>
        <v>#DIV/0!</v>
      </c>
      <c r="N445" s="9">
        <v>0</v>
      </c>
      <c r="O445" s="9">
        <v>0</v>
      </c>
      <c r="P445" s="9">
        <v>0</v>
      </c>
      <c r="Q445" s="22">
        <f t="shared" si="45"/>
        <v>1</v>
      </c>
      <c r="R445" s="9">
        <v>1200</v>
      </c>
      <c r="S445" s="9">
        <v>1200</v>
      </c>
      <c r="T445" s="33" t="e">
        <f t="shared" si="46"/>
        <v>#DIV/0!</v>
      </c>
      <c r="U445" s="33" t="e">
        <f t="shared" si="47"/>
        <v>#DIV/0!</v>
      </c>
      <c r="V445" s="33" t="e">
        <f t="shared" si="48"/>
        <v>#DIV/0!</v>
      </c>
    </row>
    <row r="446" spans="1:22" s="9" customFormat="1" x14ac:dyDescent="0.25">
      <c r="A446" s="32" t="s">
        <v>3619</v>
      </c>
      <c r="B446" s="32" t="s">
        <v>537</v>
      </c>
      <c r="C446" s="32" t="s">
        <v>1987</v>
      </c>
      <c r="D446" s="32" t="s">
        <v>1946</v>
      </c>
      <c r="E446" s="32" t="s">
        <v>2220</v>
      </c>
      <c r="F446" s="32" t="s">
        <v>2222</v>
      </c>
      <c r="H446" s="22">
        <f t="shared" si="42"/>
        <v>0.5033398832006114</v>
      </c>
      <c r="I446" s="22">
        <f t="shared" si="43"/>
        <v>2.0435331770921867</v>
      </c>
      <c r="J446" s="9">
        <v>2933263</v>
      </c>
      <c r="K446" s="9">
        <v>1435388</v>
      </c>
      <c r="L446" s="9">
        <v>4392211</v>
      </c>
      <c r="M446" s="33">
        <f t="shared" si="44"/>
        <v>157.04669254679752</v>
      </c>
      <c r="N446" s="9">
        <v>2933263</v>
      </c>
      <c r="O446" s="9">
        <v>18677649</v>
      </c>
      <c r="P446" s="9">
        <v>2672</v>
      </c>
      <c r="Q446" s="22">
        <f t="shared" si="45"/>
        <v>0.84165199047821793</v>
      </c>
      <c r="R446" s="9">
        <v>173956</v>
      </c>
      <c r="S446" s="9">
        <v>206684</v>
      </c>
      <c r="T446" s="33">
        <f t="shared" si="46"/>
        <v>312.00923628021923</v>
      </c>
      <c r="U446" s="33">
        <f t="shared" si="47"/>
        <v>76.850571503940358</v>
      </c>
      <c r="V446" s="33">
        <f t="shared" si="48"/>
        <v>235.15866477627887</v>
      </c>
    </row>
    <row r="447" spans="1:22" s="9" customFormat="1" x14ac:dyDescent="0.25">
      <c r="A447" s="32" t="s">
        <v>3619</v>
      </c>
      <c r="B447" s="32" t="s">
        <v>537</v>
      </c>
      <c r="C447" s="32" t="s">
        <v>1987</v>
      </c>
      <c r="D447" s="32" t="s">
        <v>1946</v>
      </c>
      <c r="E447" s="32" t="s">
        <v>2952</v>
      </c>
      <c r="F447" s="32" t="s">
        <v>712</v>
      </c>
      <c r="H447" s="22">
        <f t="shared" si="42"/>
        <v>1.0338308662527562</v>
      </c>
      <c r="I447" s="22">
        <f t="shared" si="43"/>
        <v>1.6027867309165178</v>
      </c>
      <c r="J447" s="9">
        <v>2008997</v>
      </c>
      <c r="K447" s="9">
        <v>1253440</v>
      </c>
      <c r="L447" s="9">
        <v>689815</v>
      </c>
      <c r="M447" s="33">
        <f t="shared" si="44"/>
        <v>153.31032123406064</v>
      </c>
      <c r="N447" s="9">
        <v>2008997</v>
      </c>
      <c r="O447" s="9">
        <v>13104121</v>
      </c>
      <c r="P447" s="9">
        <v>2625</v>
      </c>
      <c r="Q447" s="22">
        <f t="shared" si="45"/>
        <v>0.94304837088430704</v>
      </c>
      <c r="R447" s="9">
        <v>115398</v>
      </c>
      <c r="S447" s="9">
        <v>122367</v>
      </c>
      <c r="T447" s="33">
        <f t="shared" si="46"/>
        <v>148.29342616723395</v>
      </c>
      <c r="U447" s="33">
        <f t="shared" si="47"/>
        <v>95.652352416465021</v>
      </c>
      <c r="V447" s="33">
        <f t="shared" si="48"/>
        <v>52.641073750768939</v>
      </c>
    </row>
    <row r="448" spans="1:22" s="9" customFormat="1" x14ac:dyDescent="0.25">
      <c r="A448" s="32" t="s">
        <v>3619</v>
      </c>
      <c r="B448" s="32" t="s">
        <v>537</v>
      </c>
      <c r="C448" s="32" t="s">
        <v>1987</v>
      </c>
      <c r="D448" s="32" t="s">
        <v>1946</v>
      </c>
      <c r="E448" s="32" t="s">
        <v>2953</v>
      </c>
      <c r="F448" s="32" t="s">
        <v>1854</v>
      </c>
      <c r="H448" s="22">
        <f t="shared" si="42"/>
        <v>0.98582556432899582</v>
      </c>
      <c r="I448" s="22">
        <f t="shared" si="43"/>
        <v>1.3905999701593699</v>
      </c>
      <c r="J448" s="9">
        <v>1202303</v>
      </c>
      <c r="K448" s="9">
        <v>864593</v>
      </c>
      <c r="L448" s="9">
        <v>354997</v>
      </c>
      <c r="M448" s="33">
        <f t="shared" si="44"/>
        <v>172.1338560378702</v>
      </c>
      <c r="N448" s="9">
        <v>1202303</v>
      </c>
      <c r="O448" s="9">
        <v>6984698</v>
      </c>
      <c r="P448" s="9">
        <v>3045</v>
      </c>
      <c r="Q448" s="22">
        <f t="shared" si="45"/>
        <v>0.84141907204941102</v>
      </c>
      <c r="R448" s="9">
        <v>67571</v>
      </c>
      <c r="S448" s="9">
        <v>80306</v>
      </c>
      <c r="T448" s="33">
        <f t="shared" si="46"/>
        <v>174.60883777652234</v>
      </c>
      <c r="U448" s="33">
        <f t="shared" si="47"/>
        <v>123.78387726999793</v>
      </c>
      <c r="V448" s="33">
        <f t="shared" si="48"/>
        <v>50.824960506524405</v>
      </c>
    </row>
    <row r="449" spans="1:22" s="9" customFormat="1" x14ac:dyDescent="0.25">
      <c r="A449" s="32" t="s">
        <v>3619</v>
      </c>
      <c r="B449" s="32" t="s">
        <v>537</v>
      </c>
      <c r="C449" s="32" t="s">
        <v>1987</v>
      </c>
      <c r="D449" s="32" t="s">
        <v>1946</v>
      </c>
      <c r="E449" s="32" t="s">
        <v>2954</v>
      </c>
      <c r="F449" s="32" t="s">
        <v>438</v>
      </c>
      <c r="H449" s="22">
        <f t="shared" si="42"/>
        <v>0.93355860219637143</v>
      </c>
      <c r="I449" s="22">
        <f t="shared" si="43"/>
        <v>1.4116061593268803</v>
      </c>
      <c r="J449" s="9">
        <v>481832</v>
      </c>
      <c r="K449" s="9">
        <v>341336</v>
      </c>
      <c r="L449" s="9">
        <v>174788</v>
      </c>
      <c r="M449" s="33">
        <f t="shared" si="44"/>
        <v>150.7824173967195</v>
      </c>
      <c r="N449" s="9">
        <v>481832</v>
      </c>
      <c r="O449" s="9">
        <v>3195545</v>
      </c>
      <c r="P449" s="9">
        <v>2625</v>
      </c>
      <c r="Q449" s="22">
        <f t="shared" si="45"/>
        <v>0.86133458151712838</v>
      </c>
      <c r="R449" s="9">
        <v>29443</v>
      </c>
      <c r="S449" s="9">
        <v>34183</v>
      </c>
      <c r="T449" s="33">
        <f t="shared" si="46"/>
        <v>161.51360722505865</v>
      </c>
      <c r="U449" s="33">
        <f t="shared" si="47"/>
        <v>106.81620818983929</v>
      </c>
      <c r="V449" s="33">
        <f t="shared" si="48"/>
        <v>54.697399035219341</v>
      </c>
    </row>
    <row r="450" spans="1:22" s="9" customFormat="1" x14ac:dyDescent="0.25">
      <c r="A450" s="32" t="s">
        <v>3619</v>
      </c>
      <c r="B450" s="32" t="s">
        <v>537</v>
      </c>
      <c r="C450" s="32" t="s">
        <v>1987</v>
      </c>
      <c r="D450" s="32" t="s">
        <v>1946</v>
      </c>
      <c r="E450" s="32" t="s">
        <v>2955</v>
      </c>
      <c r="F450" s="32" t="s">
        <v>2956</v>
      </c>
      <c r="H450" s="22">
        <f t="shared" si="42"/>
        <v>1.0063005879840456</v>
      </c>
      <c r="I450" s="22">
        <f t="shared" si="43"/>
        <v>1.3827461858529819</v>
      </c>
      <c r="J450" s="9">
        <v>473556</v>
      </c>
      <c r="K450" s="9">
        <v>342475</v>
      </c>
      <c r="L450" s="9">
        <v>128116</v>
      </c>
      <c r="M450" s="33">
        <f t="shared" si="44"/>
        <v>181.14605416066425</v>
      </c>
      <c r="N450" s="9">
        <v>473556</v>
      </c>
      <c r="O450" s="9">
        <v>2614222</v>
      </c>
      <c r="P450" s="9">
        <v>3255</v>
      </c>
      <c r="Q450" s="22">
        <f t="shared" si="45"/>
        <v>0.921100986237672</v>
      </c>
      <c r="R450" s="9">
        <v>24563</v>
      </c>
      <c r="S450" s="9">
        <v>26667</v>
      </c>
      <c r="T450" s="33">
        <f t="shared" si="46"/>
        <v>180.01187351342006</v>
      </c>
      <c r="U450" s="33">
        <f t="shared" si="47"/>
        <v>131.00455890892204</v>
      </c>
      <c r="V450" s="33">
        <f t="shared" si="48"/>
        <v>49.007314604498013</v>
      </c>
    </row>
    <row r="451" spans="1:22" s="9" customFormat="1" x14ac:dyDescent="0.25">
      <c r="A451" s="32" t="s">
        <v>3619</v>
      </c>
      <c r="B451" s="32" t="s">
        <v>537</v>
      </c>
      <c r="C451" s="32" t="s">
        <v>1987</v>
      </c>
      <c r="D451" s="32" t="s">
        <v>1946</v>
      </c>
      <c r="E451" s="32" t="s">
        <v>2957</v>
      </c>
      <c r="F451" s="32" t="s">
        <v>2958</v>
      </c>
      <c r="H451" s="22">
        <f t="shared" si="42"/>
        <v>1.0043584061060755</v>
      </c>
      <c r="I451" s="22">
        <f t="shared" si="43"/>
        <v>2.2579386295418473</v>
      </c>
      <c r="J451" s="9">
        <v>1072706</v>
      </c>
      <c r="K451" s="9">
        <v>475082</v>
      </c>
      <c r="L451" s="9">
        <v>592969</v>
      </c>
      <c r="M451" s="33">
        <f t="shared" si="44"/>
        <v>150.48578284154624</v>
      </c>
      <c r="N451" s="9">
        <v>1072706</v>
      </c>
      <c r="O451" s="9">
        <v>7128288</v>
      </c>
      <c r="P451" s="9">
        <v>2400</v>
      </c>
      <c r="Q451" s="22">
        <f t="shared" si="45"/>
        <v>0.92234831152191821</v>
      </c>
      <c r="R451" s="9">
        <v>60471</v>
      </c>
      <c r="S451" s="9">
        <v>65562</v>
      </c>
      <c r="T451" s="33">
        <f t="shared" si="46"/>
        <v>149.83275086528491</v>
      </c>
      <c r="U451" s="33">
        <f t="shared" si="47"/>
        <v>66.647419408418969</v>
      </c>
      <c r="V451" s="33">
        <f t="shared" si="48"/>
        <v>83.185331456865939</v>
      </c>
    </row>
    <row r="452" spans="1:22" s="9" customFormat="1" x14ac:dyDescent="0.25">
      <c r="A452" s="32" t="s">
        <v>3619</v>
      </c>
      <c r="B452" s="32" t="s">
        <v>537</v>
      </c>
      <c r="C452" s="32" t="s">
        <v>1987</v>
      </c>
      <c r="D452" s="32" t="s">
        <v>1946</v>
      </c>
      <c r="E452" s="32" t="s">
        <v>2960</v>
      </c>
      <c r="F452" s="32" t="s">
        <v>2961</v>
      </c>
      <c r="H452" s="22">
        <f t="shared" si="42"/>
        <v>0.50973904955963945</v>
      </c>
      <c r="I452" s="22">
        <f t="shared" si="43"/>
        <v>0.58006996679405043</v>
      </c>
      <c r="J452" s="9">
        <v>143594</v>
      </c>
      <c r="K452" s="9">
        <v>247546</v>
      </c>
      <c r="L452" s="9">
        <v>34155</v>
      </c>
      <c r="M452" s="33">
        <f t="shared" si="44"/>
        <v>173.11703248611749</v>
      </c>
      <c r="N452" s="9">
        <v>143594</v>
      </c>
      <c r="O452" s="9">
        <v>829462</v>
      </c>
      <c r="P452" s="9">
        <v>3040</v>
      </c>
      <c r="Q452" s="22">
        <f t="shared" si="45"/>
        <v>0.65782959354787196</v>
      </c>
      <c r="R452" s="9">
        <v>8238</v>
      </c>
      <c r="S452" s="9">
        <v>12523</v>
      </c>
      <c r="T452" s="33">
        <f t="shared" si="46"/>
        <v>339.61893371848259</v>
      </c>
      <c r="U452" s="33">
        <f t="shared" si="47"/>
        <v>298.44164048503728</v>
      </c>
      <c r="V452" s="33">
        <f t="shared" si="48"/>
        <v>41.17729323344529</v>
      </c>
    </row>
    <row r="453" spans="1:22" s="9" customFormat="1" x14ac:dyDescent="0.25">
      <c r="A453" s="32" t="s">
        <v>3619</v>
      </c>
      <c r="B453" s="32" t="s">
        <v>537</v>
      </c>
      <c r="C453" s="32" t="s">
        <v>1987</v>
      </c>
      <c r="D453" s="32" t="s">
        <v>1946</v>
      </c>
      <c r="E453" s="32" t="s">
        <v>1241</v>
      </c>
      <c r="F453" s="32" t="s">
        <v>2962</v>
      </c>
      <c r="H453" s="22">
        <f t="shared" si="42"/>
        <v>0.87985035547650836</v>
      </c>
      <c r="I453" s="22">
        <f t="shared" si="43"/>
        <v>0.87985035547650836</v>
      </c>
      <c r="J453" s="9">
        <v>186501</v>
      </c>
      <c r="K453" s="9">
        <v>211969</v>
      </c>
      <c r="L453" s="9">
        <v>0</v>
      </c>
      <c r="M453" s="33">
        <f t="shared" si="44"/>
        <v>176.03850361466937</v>
      </c>
      <c r="N453" s="9">
        <v>186501</v>
      </c>
      <c r="O453" s="9">
        <v>1059433</v>
      </c>
      <c r="P453" s="9">
        <v>3150</v>
      </c>
      <c r="Q453" s="22">
        <f t="shared" si="45"/>
        <v>0.6259343148357871</v>
      </c>
      <c r="R453" s="9">
        <v>11054</v>
      </c>
      <c r="S453" s="9">
        <v>17660</v>
      </c>
      <c r="T453" s="33">
        <f t="shared" si="46"/>
        <v>200.07777745265628</v>
      </c>
      <c r="U453" s="33">
        <f t="shared" si="47"/>
        <v>200.07777745265628</v>
      </c>
      <c r="V453" s="33">
        <f t="shared" si="48"/>
        <v>0</v>
      </c>
    </row>
    <row r="454" spans="1:22" s="9" customFormat="1" x14ac:dyDescent="0.25">
      <c r="A454" s="32" t="s">
        <v>3619</v>
      </c>
      <c r="B454" s="32" t="s">
        <v>537</v>
      </c>
      <c r="C454" s="32" t="s">
        <v>1987</v>
      </c>
      <c r="D454" s="32" t="s">
        <v>1946</v>
      </c>
      <c r="E454" s="32" t="s">
        <v>2446</v>
      </c>
      <c r="F454" s="32" t="s">
        <v>938</v>
      </c>
      <c r="H454" s="22">
        <f t="shared" si="42"/>
        <v>0.93361591725526261</v>
      </c>
      <c r="I454" s="22">
        <f t="shared" si="43"/>
        <v>1.3180634926468335</v>
      </c>
      <c r="J454" s="9">
        <v>215191</v>
      </c>
      <c r="K454" s="9">
        <v>163263</v>
      </c>
      <c r="L454" s="9">
        <v>67229</v>
      </c>
      <c r="M454" s="33">
        <f t="shared" si="44"/>
        <v>140.04214455661011</v>
      </c>
      <c r="N454" s="9">
        <v>215191</v>
      </c>
      <c r="O454" s="9">
        <v>1536616</v>
      </c>
      <c r="P454" s="9">
        <v>2520</v>
      </c>
      <c r="Q454" s="22">
        <f t="shared" si="45"/>
        <v>0.88878132730988491</v>
      </c>
      <c r="R454" s="9">
        <v>16526</v>
      </c>
      <c r="S454" s="9">
        <v>18594</v>
      </c>
      <c r="T454" s="33">
        <f t="shared" si="46"/>
        <v>149.9997396877294</v>
      </c>
      <c r="U454" s="33">
        <f t="shared" si="47"/>
        <v>106.24840558734257</v>
      </c>
      <c r="V454" s="33">
        <f t="shared" si="48"/>
        <v>43.751334100386821</v>
      </c>
    </row>
    <row r="455" spans="1:22" s="9" customFormat="1" x14ac:dyDescent="0.25">
      <c r="A455" s="32" t="s">
        <v>3619</v>
      </c>
      <c r="B455" s="32" t="s">
        <v>537</v>
      </c>
      <c r="C455" s="32" t="s">
        <v>1987</v>
      </c>
      <c r="D455" s="32" t="s">
        <v>1946</v>
      </c>
      <c r="E455" s="32" t="s">
        <v>19</v>
      </c>
      <c r="F455" s="32" t="s">
        <v>1517</v>
      </c>
      <c r="H455" s="22">
        <f t="shared" si="42"/>
        <v>0.84744260414675265</v>
      </c>
      <c r="I455" s="22">
        <f t="shared" si="43"/>
        <v>0.84744260414675265</v>
      </c>
      <c r="J455" s="9">
        <v>48761</v>
      </c>
      <c r="K455" s="9">
        <v>57539</v>
      </c>
      <c r="L455" s="9">
        <v>0</v>
      </c>
      <c r="M455" s="33">
        <f t="shared" si="44"/>
        <v>205.58647440762292</v>
      </c>
      <c r="N455" s="9">
        <v>48761</v>
      </c>
      <c r="O455" s="9">
        <v>237180</v>
      </c>
      <c r="P455" s="9">
        <v>3675</v>
      </c>
      <c r="Q455" s="22">
        <f t="shared" si="45"/>
        <v>0.7358337830545062</v>
      </c>
      <c r="R455" s="9">
        <v>2727</v>
      </c>
      <c r="S455" s="9">
        <v>3706</v>
      </c>
      <c r="T455" s="33">
        <f t="shared" si="46"/>
        <v>242.59634033223713</v>
      </c>
      <c r="U455" s="33">
        <f t="shared" si="47"/>
        <v>242.59634033223713</v>
      </c>
      <c r="V455" s="33">
        <f t="shared" si="48"/>
        <v>0</v>
      </c>
    </row>
    <row r="456" spans="1:22" s="9" customFormat="1" x14ac:dyDescent="0.25">
      <c r="A456" s="32" t="s">
        <v>3619</v>
      </c>
      <c r="B456" s="32" t="s">
        <v>537</v>
      </c>
      <c r="C456" s="32" t="s">
        <v>1987</v>
      </c>
      <c r="D456" s="32" t="s">
        <v>1946</v>
      </c>
      <c r="E456" s="32" t="s">
        <v>2006</v>
      </c>
      <c r="F456" s="32" t="s">
        <v>665</v>
      </c>
      <c r="H456" s="22">
        <f t="shared" si="42"/>
        <v>0.97718044652756408</v>
      </c>
      <c r="I456" s="22">
        <f t="shared" si="43"/>
        <v>1.380564585205112</v>
      </c>
      <c r="J456" s="9">
        <v>527054</v>
      </c>
      <c r="K456" s="9">
        <v>381767</v>
      </c>
      <c r="L456" s="9">
        <v>157595</v>
      </c>
      <c r="M456" s="33">
        <f t="shared" si="44"/>
        <v>160.52686402239715</v>
      </c>
      <c r="N456" s="9">
        <v>527054</v>
      </c>
      <c r="O456" s="9">
        <v>3283276</v>
      </c>
      <c r="P456" s="9">
        <v>2940</v>
      </c>
      <c r="Q456" s="22">
        <f t="shared" si="45"/>
        <v>0.76859670285484516</v>
      </c>
      <c r="R456" s="9">
        <v>26761</v>
      </c>
      <c r="S456" s="9">
        <v>34818</v>
      </c>
      <c r="T456" s="33">
        <f t="shared" si="46"/>
        <v>164.27555892346547</v>
      </c>
      <c r="U456" s="33">
        <f t="shared" si="47"/>
        <v>116.27624360547209</v>
      </c>
      <c r="V456" s="33">
        <f t="shared" si="48"/>
        <v>47.999315317993371</v>
      </c>
    </row>
    <row r="457" spans="1:22" s="9" customFormat="1" x14ac:dyDescent="0.25">
      <c r="A457" s="32" t="s">
        <v>3619</v>
      </c>
      <c r="B457" s="32" t="s">
        <v>537</v>
      </c>
      <c r="C457" s="32" t="s">
        <v>1987</v>
      </c>
      <c r="D457" s="32" t="s">
        <v>1946</v>
      </c>
      <c r="E457" s="32" t="s">
        <v>2964</v>
      </c>
      <c r="F457" s="32" t="s">
        <v>98</v>
      </c>
      <c r="H457" s="22">
        <f t="shared" si="42"/>
        <v>0.75370940649496077</v>
      </c>
      <c r="I457" s="22">
        <f t="shared" si="43"/>
        <v>2.0575851792666557</v>
      </c>
      <c r="J457" s="9">
        <v>829213</v>
      </c>
      <c r="K457" s="9">
        <v>403003</v>
      </c>
      <c r="L457" s="9">
        <v>697173</v>
      </c>
      <c r="M457" s="33">
        <f t="shared" si="44"/>
        <v>118.35280371997641</v>
      </c>
      <c r="N457" s="9">
        <v>829213</v>
      </c>
      <c r="O457" s="9">
        <v>7006281</v>
      </c>
      <c r="P457" s="9">
        <v>2100</v>
      </c>
      <c r="Q457" s="22">
        <f t="shared" si="45"/>
        <v>0.98537759722051244</v>
      </c>
      <c r="R457" s="9">
        <v>72038</v>
      </c>
      <c r="S457" s="9">
        <v>73107</v>
      </c>
      <c r="T457" s="33">
        <f t="shared" si="46"/>
        <v>157.02710182477693</v>
      </c>
      <c r="U457" s="33">
        <f t="shared" si="47"/>
        <v>57.520245048692736</v>
      </c>
      <c r="V457" s="33">
        <f t="shared" si="48"/>
        <v>99.506856776084206</v>
      </c>
    </row>
    <row r="458" spans="1:22" s="9" customFormat="1" x14ac:dyDescent="0.25">
      <c r="A458" s="32" t="s">
        <v>3619</v>
      </c>
      <c r="B458" s="32" t="s">
        <v>537</v>
      </c>
      <c r="C458" s="32" t="s">
        <v>1987</v>
      </c>
      <c r="D458" s="32" t="s">
        <v>1946</v>
      </c>
      <c r="E458" s="32" t="s">
        <v>2968</v>
      </c>
      <c r="F458" s="32" t="s">
        <v>650</v>
      </c>
      <c r="H458" s="22">
        <f t="shared" si="42"/>
        <v>0.99060082474627442</v>
      </c>
      <c r="I458" s="22">
        <f t="shared" si="43"/>
        <v>1.6565820328750855</v>
      </c>
      <c r="J458" s="9">
        <v>3364755</v>
      </c>
      <c r="K458" s="9">
        <v>2031143</v>
      </c>
      <c r="L458" s="9">
        <v>1365538</v>
      </c>
      <c r="M458" s="33">
        <f t="shared" si="44"/>
        <v>157.59440685998217</v>
      </c>
      <c r="N458" s="9">
        <v>3364755</v>
      </c>
      <c r="O458" s="9">
        <v>21350726</v>
      </c>
      <c r="P458" s="9">
        <v>2992</v>
      </c>
      <c r="Q458" s="22">
        <f t="shared" si="45"/>
        <v>0.96947361739044569</v>
      </c>
      <c r="R458" s="9">
        <v>137451</v>
      </c>
      <c r="S458" s="9">
        <v>141779</v>
      </c>
      <c r="T458" s="33">
        <f t="shared" si="46"/>
        <v>159.08971901002337</v>
      </c>
      <c r="U458" s="33">
        <f t="shared" si="47"/>
        <v>95.132268570164783</v>
      </c>
      <c r="V458" s="33">
        <f t="shared" si="48"/>
        <v>63.957450439858576</v>
      </c>
    </row>
    <row r="459" spans="1:22" s="9" customFormat="1" x14ac:dyDescent="0.25">
      <c r="A459" s="32" t="s">
        <v>3619</v>
      </c>
      <c r="B459" s="32" t="s">
        <v>537</v>
      </c>
      <c r="C459" s="32" t="s">
        <v>1987</v>
      </c>
      <c r="D459" s="32" t="s">
        <v>1946</v>
      </c>
      <c r="E459" s="32" t="s">
        <v>2969</v>
      </c>
      <c r="F459" s="32" t="s">
        <v>196</v>
      </c>
      <c r="H459" s="22">
        <f t="shared" si="42"/>
        <v>0.99586817285498097</v>
      </c>
      <c r="I459" s="22">
        <f t="shared" si="43"/>
        <v>2.0467832031618167</v>
      </c>
      <c r="J459" s="9">
        <v>1302974</v>
      </c>
      <c r="K459" s="9">
        <v>636596</v>
      </c>
      <c r="L459" s="9">
        <v>671784</v>
      </c>
      <c r="M459" s="33">
        <f t="shared" si="44"/>
        <v>149.38024876262995</v>
      </c>
      <c r="N459" s="9">
        <v>1302974</v>
      </c>
      <c r="O459" s="9">
        <v>8722532</v>
      </c>
      <c r="P459" s="9">
        <v>2625</v>
      </c>
      <c r="Q459" s="22">
        <f t="shared" si="45"/>
        <v>0.90948695317627359</v>
      </c>
      <c r="R459" s="9">
        <v>80375</v>
      </c>
      <c r="S459" s="9">
        <v>88374</v>
      </c>
      <c r="T459" s="33">
        <f t="shared" si="46"/>
        <v>150.00002292912197</v>
      </c>
      <c r="U459" s="33">
        <f t="shared" si="47"/>
        <v>72.982936606022193</v>
      </c>
      <c r="V459" s="33">
        <f t="shared" si="48"/>
        <v>77.017086323099761</v>
      </c>
    </row>
    <row r="460" spans="1:22" s="9" customFormat="1" x14ac:dyDescent="0.25">
      <c r="A460" s="32" t="s">
        <v>3619</v>
      </c>
      <c r="B460" s="32" t="s">
        <v>537</v>
      </c>
      <c r="C460" s="32" t="s">
        <v>1987</v>
      </c>
      <c r="D460" s="32" t="s">
        <v>1946</v>
      </c>
      <c r="E460" s="32" t="s">
        <v>2226</v>
      </c>
      <c r="F460" s="32" t="s">
        <v>1479</v>
      </c>
      <c r="H460" s="22">
        <f t="shared" ref="H460:H523" si="49">J460/SUM(K460:L460)</f>
        <v>0.99779325870903612</v>
      </c>
      <c r="I460" s="22">
        <f t="shared" ref="I460:I523" si="50">J460/K460</f>
        <v>1.7229178902033169</v>
      </c>
      <c r="J460" s="9">
        <v>492851</v>
      </c>
      <c r="K460" s="9">
        <v>286056</v>
      </c>
      <c r="L460" s="9">
        <v>207885</v>
      </c>
      <c r="M460" s="33">
        <f t="shared" ref="M460:M523" si="51">(N460*1000)/O460</f>
        <v>151.66447461144617</v>
      </c>
      <c r="N460" s="9">
        <v>492851</v>
      </c>
      <c r="O460" s="9">
        <v>3249614</v>
      </c>
      <c r="P460" s="9">
        <v>2677</v>
      </c>
      <c r="Q460" s="22">
        <f t="shared" ref="Q460:Q523" si="52">R460/S460</f>
        <v>0.87083271042009269</v>
      </c>
      <c r="R460" s="9">
        <v>29125</v>
      </c>
      <c r="S460" s="9">
        <v>33445</v>
      </c>
      <c r="T460" s="33">
        <f t="shared" ref="T460:T523" si="53">SUM(K460:L460)*1000/O460</f>
        <v>151.99989906493511</v>
      </c>
      <c r="U460" s="33">
        <f t="shared" ref="U460:U523" si="54">K460*1000/O460</f>
        <v>88.027685749753658</v>
      </c>
      <c r="V460" s="33">
        <f t="shared" ref="V460:V523" si="55">L460*1000/O460</f>
        <v>63.972213315181435</v>
      </c>
    </row>
    <row r="461" spans="1:22" s="9" customFormat="1" x14ac:dyDescent="0.25">
      <c r="A461" s="32" t="s">
        <v>3619</v>
      </c>
      <c r="B461" s="32" t="s">
        <v>537</v>
      </c>
      <c r="C461" s="32" t="s">
        <v>1987</v>
      </c>
      <c r="D461" s="32" t="s">
        <v>1946</v>
      </c>
      <c r="E461" s="32" t="s">
        <v>2315</v>
      </c>
      <c r="F461" s="32" t="s">
        <v>2971</v>
      </c>
      <c r="H461" s="22">
        <f t="shared" si="49"/>
        <v>0.86351249990529422</v>
      </c>
      <c r="I461" s="22">
        <f t="shared" si="50"/>
        <v>0.89863280839343163</v>
      </c>
      <c r="J461" s="9">
        <v>341919</v>
      </c>
      <c r="K461" s="9">
        <v>380488</v>
      </c>
      <c r="L461" s="9">
        <v>15475</v>
      </c>
      <c r="M461" s="33">
        <f t="shared" si="51"/>
        <v>183.35827846922845</v>
      </c>
      <c r="N461" s="9">
        <v>341919</v>
      </c>
      <c r="O461" s="9">
        <v>1864759</v>
      </c>
      <c r="P461" s="9">
        <v>3360</v>
      </c>
      <c r="Q461" s="22">
        <f t="shared" si="52"/>
        <v>0.85948059470940341</v>
      </c>
      <c r="R461" s="9">
        <v>17805</v>
      </c>
      <c r="S461" s="9">
        <v>20716</v>
      </c>
      <c r="T461" s="33">
        <f t="shared" si="53"/>
        <v>212.34003965123642</v>
      </c>
      <c r="U461" s="33">
        <f t="shared" si="54"/>
        <v>204.04138014617439</v>
      </c>
      <c r="V461" s="33">
        <f t="shared" si="55"/>
        <v>8.298659505062048</v>
      </c>
    </row>
    <row r="462" spans="1:22" s="9" customFormat="1" x14ac:dyDescent="0.25">
      <c r="A462" s="32" t="s">
        <v>3619</v>
      </c>
      <c r="B462" s="32" t="s">
        <v>537</v>
      </c>
      <c r="C462" s="32" t="s">
        <v>1987</v>
      </c>
      <c r="D462" s="32" t="s">
        <v>1946</v>
      </c>
      <c r="E462" s="32" t="s">
        <v>2972</v>
      </c>
      <c r="F462" s="32" t="s">
        <v>2974</v>
      </c>
      <c r="H462" s="22">
        <f t="shared" si="49"/>
        <v>1.0004853532902256</v>
      </c>
      <c r="I462" s="22">
        <f t="shared" si="50"/>
        <v>1.5391952597160166</v>
      </c>
      <c r="J462" s="9">
        <v>127804</v>
      </c>
      <c r="K462" s="9">
        <v>83033</v>
      </c>
      <c r="L462" s="9">
        <v>44709</v>
      </c>
      <c r="M462" s="33">
        <f t="shared" si="51"/>
        <v>166.88124642548425</v>
      </c>
      <c r="N462" s="9">
        <v>127804</v>
      </c>
      <c r="O462" s="9">
        <v>765838</v>
      </c>
      <c r="P462" s="9">
        <v>2940</v>
      </c>
      <c r="Q462" s="22">
        <f t="shared" si="52"/>
        <v>0.84431264562592667</v>
      </c>
      <c r="R462" s="9">
        <v>7972</v>
      </c>
      <c r="S462" s="9">
        <v>9442</v>
      </c>
      <c r="T462" s="33">
        <f t="shared" si="53"/>
        <v>166.8002893562346</v>
      </c>
      <c r="U462" s="33">
        <f t="shared" si="54"/>
        <v>108.42110211297951</v>
      </c>
      <c r="V462" s="33">
        <f t="shared" si="55"/>
        <v>58.379187243255103</v>
      </c>
    </row>
    <row r="463" spans="1:22" s="9" customFormat="1" x14ac:dyDescent="0.25">
      <c r="A463" s="32" t="s">
        <v>3619</v>
      </c>
      <c r="B463" s="32" t="s">
        <v>537</v>
      </c>
      <c r="C463" s="32" t="s">
        <v>1987</v>
      </c>
      <c r="D463" s="32" t="s">
        <v>1946</v>
      </c>
      <c r="E463" s="32" t="s">
        <v>1917</v>
      </c>
      <c r="F463" s="32" t="s">
        <v>2975</v>
      </c>
      <c r="H463" s="22">
        <f t="shared" si="49"/>
        <v>0.97080527026193719</v>
      </c>
      <c r="I463" s="22">
        <f t="shared" si="50"/>
        <v>1.3035198439713702</v>
      </c>
      <c r="J463" s="9">
        <v>425070</v>
      </c>
      <c r="K463" s="9">
        <v>326094</v>
      </c>
      <c r="L463" s="9">
        <v>111759</v>
      </c>
      <c r="M463" s="33">
        <f t="shared" si="51"/>
        <v>168.16646450452075</v>
      </c>
      <c r="N463" s="9">
        <v>425070</v>
      </c>
      <c r="O463" s="9">
        <v>2527674</v>
      </c>
      <c r="P463" s="9">
        <v>2940</v>
      </c>
      <c r="Q463" s="22">
        <f t="shared" si="52"/>
        <v>0.99122943185346168</v>
      </c>
      <c r="R463" s="9">
        <v>25542</v>
      </c>
      <c r="S463" s="9">
        <v>25768</v>
      </c>
      <c r="T463" s="33">
        <f t="shared" si="53"/>
        <v>173.22368311736403</v>
      </c>
      <c r="U463" s="33">
        <f t="shared" si="54"/>
        <v>129.00951625882135</v>
      </c>
      <c r="V463" s="33">
        <f t="shared" si="55"/>
        <v>44.214166858542676</v>
      </c>
    </row>
    <row r="464" spans="1:22" s="9" customFormat="1" x14ac:dyDescent="0.25">
      <c r="A464" s="32" t="s">
        <v>3619</v>
      </c>
      <c r="B464" s="32" t="s">
        <v>537</v>
      </c>
      <c r="C464" s="32" t="s">
        <v>1987</v>
      </c>
      <c r="D464" s="32" t="s">
        <v>1946</v>
      </c>
      <c r="E464" s="32" t="s">
        <v>2490</v>
      </c>
      <c r="F464" s="32" t="s">
        <v>2443</v>
      </c>
      <c r="H464" s="22">
        <f t="shared" si="49"/>
        <v>0.95845262851727053</v>
      </c>
      <c r="I464" s="22">
        <f t="shared" si="50"/>
        <v>0.95845262851727053</v>
      </c>
      <c r="J464" s="9">
        <v>484401</v>
      </c>
      <c r="K464" s="9">
        <v>505399</v>
      </c>
      <c r="L464" s="9">
        <v>0</v>
      </c>
      <c r="M464" s="33">
        <f t="shared" si="51"/>
        <v>182.6912814122565</v>
      </c>
      <c r="N464" s="9">
        <v>484401</v>
      </c>
      <c r="O464" s="9">
        <v>2651473</v>
      </c>
      <c r="P464" s="9">
        <v>3108</v>
      </c>
      <c r="Q464" s="22">
        <f t="shared" si="52"/>
        <v>0.83959773727215592</v>
      </c>
      <c r="R464" s="9">
        <v>26716</v>
      </c>
      <c r="S464" s="9">
        <v>31820</v>
      </c>
      <c r="T464" s="33">
        <f t="shared" si="53"/>
        <v>190.61065302192404</v>
      </c>
      <c r="U464" s="33">
        <f t="shared" si="54"/>
        <v>190.61065302192404</v>
      </c>
      <c r="V464" s="33">
        <f t="shared" si="55"/>
        <v>0</v>
      </c>
    </row>
    <row r="465" spans="1:22" s="9" customFormat="1" x14ac:dyDescent="0.25">
      <c r="A465" s="32" t="s">
        <v>3619</v>
      </c>
      <c r="B465" s="32" t="s">
        <v>537</v>
      </c>
      <c r="C465" s="32" t="s">
        <v>1987</v>
      </c>
      <c r="D465" s="32" t="s">
        <v>1946</v>
      </c>
      <c r="E465" s="32" t="s">
        <v>2408</v>
      </c>
      <c r="F465" s="32" t="s">
        <v>2976</v>
      </c>
      <c r="H465" s="22">
        <f t="shared" si="49"/>
        <v>1.1285017085301969</v>
      </c>
      <c r="I465" s="22">
        <f t="shared" si="50"/>
        <v>1.3725002011672434</v>
      </c>
      <c r="J465" s="9">
        <v>289964</v>
      </c>
      <c r="K465" s="9">
        <v>211267</v>
      </c>
      <c r="L465" s="9">
        <v>45679</v>
      </c>
      <c r="M465" s="33">
        <f t="shared" si="51"/>
        <v>169.27558567867504</v>
      </c>
      <c r="N465" s="9">
        <v>289964</v>
      </c>
      <c r="O465" s="9">
        <v>1712970</v>
      </c>
      <c r="P465" s="9">
        <v>3100</v>
      </c>
      <c r="Q465" s="22">
        <f t="shared" si="52"/>
        <v>0.77516824612003843</v>
      </c>
      <c r="R465" s="9">
        <v>11288</v>
      </c>
      <c r="S465" s="9">
        <v>14562</v>
      </c>
      <c r="T465" s="33">
        <f t="shared" si="53"/>
        <v>150.00029189069278</v>
      </c>
      <c r="U465" s="33">
        <f t="shared" si="54"/>
        <v>123.33374198030322</v>
      </c>
      <c r="V465" s="33">
        <f t="shared" si="55"/>
        <v>26.666549910389556</v>
      </c>
    </row>
    <row r="466" spans="1:22" s="9" customFormat="1" x14ac:dyDescent="0.25">
      <c r="A466" s="32" t="s">
        <v>3619</v>
      </c>
      <c r="B466" s="32" t="s">
        <v>537</v>
      </c>
      <c r="C466" s="32" t="s">
        <v>1987</v>
      </c>
      <c r="D466" s="32" t="s">
        <v>1946</v>
      </c>
      <c r="E466" s="32" t="s">
        <v>2204</v>
      </c>
      <c r="F466" s="32" t="s">
        <v>2977</v>
      </c>
      <c r="H466" s="22">
        <f t="shared" si="49"/>
        <v>0.58415123531402602</v>
      </c>
      <c r="I466" s="22">
        <f t="shared" si="50"/>
        <v>0.59992055347744044</v>
      </c>
      <c r="J466" s="9">
        <v>36246</v>
      </c>
      <c r="K466" s="9">
        <v>60418</v>
      </c>
      <c r="L466" s="9">
        <v>1631</v>
      </c>
      <c r="M466" s="33">
        <f t="shared" si="51"/>
        <v>144.20414398930583</v>
      </c>
      <c r="N466" s="9">
        <v>36246</v>
      </c>
      <c r="O466" s="9">
        <v>251352</v>
      </c>
      <c r="P466" s="9">
        <v>2940</v>
      </c>
      <c r="Q466" s="22">
        <f t="shared" si="52"/>
        <v>0.41277728482697429</v>
      </c>
      <c r="R466" s="9">
        <v>2326</v>
      </c>
      <c r="S466" s="9">
        <v>5635</v>
      </c>
      <c r="T466" s="33">
        <f t="shared" si="53"/>
        <v>246.860975842643</v>
      </c>
      <c r="U466" s="33">
        <f t="shared" si="54"/>
        <v>240.37206785702918</v>
      </c>
      <c r="V466" s="33">
        <f t="shared" si="55"/>
        <v>6.4889079856138006</v>
      </c>
    </row>
    <row r="467" spans="1:22" s="9" customFormat="1" x14ac:dyDescent="0.25">
      <c r="A467" s="32" t="s">
        <v>3619</v>
      </c>
      <c r="B467" s="32" t="s">
        <v>537</v>
      </c>
      <c r="C467" s="32" t="s">
        <v>1987</v>
      </c>
      <c r="D467" s="32" t="s">
        <v>1946</v>
      </c>
      <c r="E467" s="32" t="s">
        <v>2978</v>
      </c>
      <c r="F467" s="32" t="s">
        <v>2818</v>
      </c>
      <c r="H467" s="22">
        <f t="shared" si="49"/>
        <v>0.92824839445470619</v>
      </c>
      <c r="I467" s="22">
        <f t="shared" si="50"/>
        <v>1.1527068061972474</v>
      </c>
      <c r="J467" s="9">
        <v>282427</v>
      </c>
      <c r="K467" s="9">
        <v>245012</v>
      </c>
      <c r="L467" s="9">
        <v>59246</v>
      </c>
      <c r="M467" s="33">
        <f t="shared" si="51"/>
        <v>139.62981859746753</v>
      </c>
      <c r="N467" s="9">
        <v>282427</v>
      </c>
      <c r="O467" s="9">
        <v>2022684</v>
      </c>
      <c r="P467" s="9">
        <v>2410</v>
      </c>
      <c r="Q467" s="22">
        <f t="shared" si="52"/>
        <v>0.99117333739156899</v>
      </c>
      <c r="R467" s="9">
        <v>19539</v>
      </c>
      <c r="S467" s="9">
        <v>19713</v>
      </c>
      <c r="T467" s="33">
        <f t="shared" si="53"/>
        <v>150.42290342930482</v>
      </c>
      <c r="U467" s="33">
        <f t="shared" si="54"/>
        <v>121.13211950062393</v>
      </c>
      <c r="V467" s="33">
        <f t="shared" si="55"/>
        <v>29.290783928680902</v>
      </c>
    </row>
    <row r="468" spans="1:22" s="9" customFormat="1" x14ac:dyDescent="0.25">
      <c r="A468" s="32" t="s">
        <v>3619</v>
      </c>
      <c r="B468" s="32" t="s">
        <v>537</v>
      </c>
      <c r="C468" s="32" t="s">
        <v>1987</v>
      </c>
      <c r="D468" s="32" t="s">
        <v>1946</v>
      </c>
      <c r="E468" s="32" t="s">
        <v>2980</v>
      </c>
      <c r="F468" s="32" t="s">
        <v>2981</v>
      </c>
      <c r="H468" s="22">
        <f t="shared" si="49"/>
        <v>0.25874017916376335</v>
      </c>
      <c r="I468" s="22">
        <f t="shared" si="50"/>
        <v>0.25874017916376335</v>
      </c>
      <c r="J468" s="9">
        <v>62012</v>
      </c>
      <c r="K468" s="9">
        <v>239669</v>
      </c>
      <c r="L468" s="9">
        <v>0</v>
      </c>
      <c r="M468" s="33">
        <f t="shared" si="51"/>
        <v>179.5835625959283</v>
      </c>
      <c r="N468" s="9">
        <v>62012</v>
      </c>
      <c r="O468" s="9">
        <v>345310</v>
      </c>
      <c r="P468" s="9">
        <v>3780</v>
      </c>
      <c r="Q468" s="22">
        <f t="shared" si="52"/>
        <v>0.4330496453900709</v>
      </c>
      <c r="R468" s="9">
        <v>3053</v>
      </c>
      <c r="S468" s="9">
        <v>7050</v>
      </c>
      <c r="T468" s="33">
        <f t="shared" si="53"/>
        <v>694.06909733283135</v>
      </c>
      <c r="U468" s="33">
        <f t="shared" si="54"/>
        <v>694.06909733283135</v>
      </c>
      <c r="V468" s="33">
        <f t="shared" si="55"/>
        <v>0</v>
      </c>
    </row>
    <row r="469" spans="1:22" s="9" customFormat="1" x14ac:dyDescent="0.25">
      <c r="A469" s="32" t="s">
        <v>3619</v>
      </c>
      <c r="B469" s="32" t="s">
        <v>537</v>
      </c>
      <c r="C469" s="32" t="s">
        <v>1987</v>
      </c>
      <c r="D469" s="32" t="s">
        <v>1946</v>
      </c>
      <c r="E469" s="32" t="s">
        <v>2982</v>
      </c>
      <c r="F469" s="32" t="s">
        <v>1492</v>
      </c>
      <c r="H469" s="22">
        <f t="shared" si="49"/>
        <v>0.71507599786997589</v>
      </c>
      <c r="I469" s="22">
        <f t="shared" si="50"/>
        <v>0.71507599786997589</v>
      </c>
      <c r="J469" s="9">
        <v>494169</v>
      </c>
      <c r="K469" s="9">
        <v>691072</v>
      </c>
      <c r="L469" s="9">
        <v>0</v>
      </c>
      <c r="M469" s="33">
        <f t="shared" si="51"/>
        <v>128.51313818499563</v>
      </c>
      <c r="N469" s="9">
        <v>494169</v>
      </c>
      <c r="O469" s="9">
        <v>3845280</v>
      </c>
      <c r="P469" s="9">
        <v>2205</v>
      </c>
      <c r="Q469" s="22">
        <f t="shared" si="52"/>
        <v>0.95334409080792348</v>
      </c>
      <c r="R469" s="9">
        <v>34267</v>
      </c>
      <c r="S469" s="9">
        <v>35944</v>
      </c>
      <c r="T469" s="33">
        <f t="shared" si="53"/>
        <v>179.71955228227853</v>
      </c>
      <c r="U469" s="33">
        <f t="shared" si="54"/>
        <v>179.71955228227853</v>
      </c>
      <c r="V469" s="33">
        <f t="shared" si="55"/>
        <v>0</v>
      </c>
    </row>
    <row r="470" spans="1:22" s="9" customFormat="1" x14ac:dyDescent="0.25">
      <c r="A470" s="32" t="s">
        <v>3619</v>
      </c>
      <c r="B470" s="32" t="s">
        <v>537</v>
      </c>
      <c r="C470" s="32" t="s">
        <v>1987</v>
      </c>
      <c r="D470" s="32" t="s">
        <v>1946</v>
      </c>
      <c r="E470" s="32" t="s">
        <v>2983</v>
      </c>
      <c r="F470" s="32" t="s">
        <v>2918</v>
      </c>
      <c r="H470" s="22">
        <f t="shared" si="49"/>
        <v>0.72122860391506105</v>
      </c>
      <c r="I470" s="22">
        <f t="shared" si="50"/>
        <v>0.72122860391506105</v>
      </c>
      <c r="J470" s="9">
        <v>46939</v>
      </c>
      <c r="K470" s="9">
        <v>65082</v>
      </c>
      <c r="L470" s="9">
        <v>0</v>
      </c>
      <c r="M470" s="33">
        <f t="shared" si="51"/>
        <v>174.66129350345869</v>
      </c>
      <c r="N470" s="9">
        <v>46939</v>
      </c>
      <c r="O470" s="9">
        <v>268743</v>
      </c>
      <c r="P470" s="9">
        <v>3465</v>
      </c>
      <c r="Q470" s="22">
        <f t="shared" si="52"/>
        <v>0.59134279730044215</v>
      </c>
      <c r="R470" s="9">
        <v>2541</v>
      </c>
      <c r="S470" s="9">
        <v>4297</v>
      </c>
      <c r="T470" s="33">
        <f t="shared" si="53"/>
        <v>242.17188912827496</v>
      </c>
      <c r="U470" s="33">
        <f t="shared" si="54"/>
        <v>242.17188912827496</v>
      </c>
      <c r="V470" s="33">
        <f t="shared" si="55"/>
        <v>0</v>
      </c>
    </row>
    <row r="471" spans="1:22" s="9" customFormat="1" x14ac:dyDescent="0.25">
      <c r="A471" s="32" t="s">
        <v>3619</v>
      </c>
      <c r="B471" s="32" t="s">
        <v>537</v>
      </c>
      <c r="C471" s="32" t="s">
        <v>1987</v>
      </c>
      <c r="D471" s="32" t="s">
        <v>1946</v>
      </c>
      <c r="E471" s="32" t="s">
        <v>2018</v>
      </c>
      <c r="F471" s="32" t="s">
        <v>1848</v>
      </c>
      <c r="H471" s="22">
        <f t="shared" si="49"/>
        <v>3.1885824009453119E-2</v>
      </c>
      <c r="I471" s="22">
        <f t="shared" si="50"/>
        <v>3.9360477704465942E-2</v>
      </c>
      <c r="J471" s="9">
        <v>3454</v>
      </c>
      <c r="K471" s="9">
        <v>87753</v>
      </c>
      <c r="L471" s="9">
        <v>20571</v>
      </c>
      <c r="M471" s="33">
        <f t="shared" si="51"/>
        <v>111.64985777088182</v>
      </c>
      <c r="N471" s="9">
        <v>3454</v>
      </c>
      <c r="O471" s="9">
        <v>30936</v>
      </c>
      <c r="P471" s="9">
        <v>3570</v>
      </c>
      <c r="Q471" s="22">
        <f t="shared" si="52"/>
        <v>9.9495644199908292E-2</v>
      </c>
      <c r="R471" s="9">
        <v>217</v>
      </c>
      <c r="S471" s="9">
        <v>2181</v>
      </c>
      <c r="T471" s="33">
        <f t="shared" si="53"/>
        <v>3501.5515903801397</v>
      </c>
      <c r="U471" s="33">
        <f t="shared" si="54"/>
        <v>2836.5981380915437</v>
      </c>
      <c r="V471" s="33">
        <f t="shared" si="55"/>
        <v>664.95345228859583</v>
      </c>
    </row>
    <row r="472" spans="1:22" s="9" customFormat="1" x14ac:dyDescent="0.25">
      <c r="A472" s="32" t="s">
        <v>3619</v>
      </c>
      <c r="B472" s="32" t="s">
        <v>537</v>
      </c>
      <c r="C472" s="32" t="s">
        <v>1987</v>
      </c>
      <c r="D472" s="32" t="s">
        <v>1946</v>
      </c>
      <c r="E472" s="32" t="s">
        <v>2984</v>
      </c>
      <c r="F472" s="32" t="s">
        <v>319</v>
      </c>
      <c r="H472" s="22">
        <f t="shared" si="49"/>
        <v>0.8608144910175678</v>
      </c>
      <c r="I472" s="22">
        <f t="shared" si="50"/>
        <v>1.0289006138463486</v>
      </c>
      <c r="J472" s="9">
        <v>260139</v>
      </c>
      <c r="K472" s="9">
        <v>252832</v>
      </c>
      <c r="L472" s="9">
        <v>49369</v>
      </c>
      <c r="M472" s="33">
        <f t="shared" si="51"/>
        <v>143.01343113157188</v>
      </c>
      <c r="N472" s="9">
        <v>260139</v>
      </c>
      <c r="O472" s="9">
        <v>1818983</v>
      </c>
      <c r="P472" s="9">
        <v>2625</v>
      </c>
      <c r="Q472" s="22">
        <f t="shared" si="52"/>
        <v>0.9373058727959096</v>
      </c>
      <c r="R472" s="9">
        <v>19615</v>
      </c>
      <c r="S472" s="9">
        <v>20927</v>
      </c>
      <c r="T472" s="33">
        <f t="shared" si="53"/>
        <v>166.13734158043258</v>
      </c>
      <c r="U472" s="33">
        <f t="shared" si="54"/>
        <v>138.99635125781825</v>
      </c>
      <c r="V472" s="33">
        <f t="shared" si="55"/>
        <v>27.140990322614339</v>
      </c>
    </row>
    <row r="473" spans="1:22" s="9" customFormat="1" x14ac:dyDescent="0.25">
      <c r="A473" s="32" t="s">
        <v>3619</v>
      </c>
      <c r="B473" s="32" t="s">
        <v>537</v>
      </c>
      <c r="C473" s="32" t="s">
        <v>1987</v>
      </c>
      <c r="D473" s="32" t="s">
        <v>1946</v>
      </c>
      <c r="E473" s="32" t="s">
        <v>2985</v>
      </c>
      <c r="F473" s="32" t="s">
        <v>2986</v>
      </c>
      <c r="H473" s="22">
        <f t="shared" si="49"/>
        <v>0.74354649064183065</v>
      </c>
      <c r="I473" s="22">
        <f t="shared" si="50"/>
        <v>1.033480535092469</v>
      </c>
      <c r="J473" s="9">
        <v>208051</v>
      </c>
      <c r="K473" s="9">
        <v>201311</v>
      </c>
      <c r="L473" s="9">
        <v>78498</v>
      </c>
      <c r="M473" s="33">
        <f t="shared" si="51"/>
        <v>159.8432383677245</v>
      </c>
      <c r="N473" s="9">
        <v>208051</v>
      </c>
      <c r="O473" s="9">
        <v>1301594</v>
      </c>
      <c r="P473" s="9">
        <v>2940</v>
      </c>
      <c r="Q473" s="22">
        <f t="shared" si="52"/>
        <v>0.85285961871750438</v>
      </c>
      <c r="R473" s="9">
        <v>14763</v>
      </c>
      <c r="S473" s="9">
        <v>17310</v>
      </c>
      <c r="T473" s="33">
        <f t="shared" si="53"/>
        <v>214.97410098694371</v>
      </c>
      <c r="U473" s="33">
        <f t="shared" si="54"/>
        <v>154.66497233392286</v>
      </c>
      <c r="V473" s="33">
        <f t="shared" si="55"/>
        <v>60.309128653020835</v>
      </c>
    </row>
    <row r="474" spans="1:22" s="9" customFormat="1" x14ac:dyDescent="0.25">
      <c r="A474" s="32" t="s">
        <v>3619</v>
      </c>
      <c r="B474" s="32" t="s">
        <v>537</v>
      </c>
      <c r="C474" s="32" t="s">
        <v>1987</v>
      </c>
      <c r="D474" s="32" t="s">
        <v>1946</v>
      </c>
      <c r="E474" s="32" t="s">
        <v>2987</v>
      </c>
      <c r="F474" s="32" t="s">
        <v>2784</v>
      </c>
      <c r="H474" s="22">
        <f t="shared" si="49"/>
        <v>1.0060596044730898</v>
      </c>
      <c r="I474" s="22">
        <f t="shared" si="50"/>
        <v>1.311840057464384</v>
      </c>
      <c r="J474" s="9">
        <v>109578</v>
      </c>
      <c r="K474" s="9">
        <v>83530</v>
      </c>
      <c r="L474" s="9">
        <v>25388</v>
      </c>
      <c r="M474" s="33">
        <f t="shared" si="51"/>
        <v>171.02936333399407</v>
      </c>
      <c r="N474" s="9">
        <v>109578</v>
      </c>
      <c r="O474" s="9">
        <v>640697</v>
      </c>
      <c r="P474" s="9">
        <v>2625</v>
      </c>
      <c r="Q474" s="22">
        <f t="shared" si="52"/>
        <v>0.76620146469531569</v>
      </c>
      <c r="R474" s="9">
        <v>5545</v>
      </c>
      <c r="S474" s="9">
        <v>7237</v>
      </c>
      <c r="T474" s="33">
        <f t="shared" si="53"/>
        <v>169.99923520790639</v>
      </c>
      <c r="U474" s="33">
        <f t="shared" si="54"/>
        <v>130.37363995773353</v>
      </c>
      <c r="V474" s="33">
        <f t="shared" si="55"/>
        <v>39.625595250172857</v>
      </c>
    </row>
    <row r="475" spans="1:22" s="9" customFormat="1" x14ac:dyDescent="0.25">
      <c r="A475" s="32" t="s">
        <v>3619</v>
      </c>
      <c r="B475" s="32" t="s">
        <v>537</v>
      </c>
      <c r="C475" s="32" t="s">
        <v>1987</v>
      </c>
      <c r="D475" s="32" t="s">
        <v>1946</v>
      </c>
      <c r="E475" s="32" t="s">
        <v>2336</v>
      </c>
      <c r="F475" s="32" t="s">
        <v>265</v>
      </c>
      <c r="H475" s="22">
        <f t="shared" si="49"/>
        <v>0.81411324849174138</v>
      </c>
      <c r="I475" s="22">
        <f t="shared" si="50"/>
        <v>1.4657315006590097</v>
      </c>
      <c r="J475" s="9">
        <v>124552</v>
      </c>
      <c r="K475" s="9">
        <v>84976</v>
      </c>
      <c r="L475" s="9">
        <v>68015</v>
      </c>
      <c r="M475" s="33">
        <f t="shared" si="51"/>
        <v>161.35350813555809</v>
      </c>
      <c r="N475" s="9">
        <v>124552</v>
      </c>
      <c r="O475" s="9">
        <v>771920</v>
      </c>
      <c r="P475" s="9">
        <v>2625</v>
      </c>
      <c r="Q475" s="22">
        <f t="shared" si="52"/>
        <v>0.55538996522603079</v>
      </c>
      <c r="R475" s="9">
        <v>4472</v>
      </c>
      <c r="S475" s="9">
        <v>8052</v>
      </c>
      <c r="T475" s="33">
        <f t="shared" si="53"/>
        <v>198.19540885065811</v>
      </c>
      <c r="U475" s="33">
        <f t="shared" si="54"/>
        <v>110.08394652295574</v>
      </c>
      <c r="V475" s="33">
        <f t="shared" si="55"/>
        <v>88.111462327702355</v>
      </c>
    </row>
    <row r="476" spans="1:22" s="9" customFormat="1" x14ac:dyDescent="0.25">
      <c r="A476" s="32" t="s">
        <v>3619</v>
      </c>
      <c r="B476" s="32" t="s">
        <v>537</v>
      </c>
      <c r="C476" s="32" t="s">
        <v>1987</v>
      </c>
      <c r="D476" s="32" t="s">
        <v>1946</v>
      </c>
      <c r="E476" s="32" t="s">
        <v>2989</v>
      </c>
      <c r="F476" s="32" t="s">
        <v>868</v>
      </c>
      <c r="H476" s="22">
        <f t="shared" si="49"/>
        <v>1.5909257477898402</v>
      </c>
      <c r="I476" s="22">
        <f t="shared" si="50"/>
        <v>1.5909257477898402</v>
      </c>
      <c r="J476" s="9">
        <v>69463</v>
      </c>
      <c r="K476" s="9">
        <v>43662</v>
      </c>
      <c r="L476" s="9">
        <v>0</v>
      </c>
      <c r="M476" s="33">
        <f t="shared" si="51"/>
        <v>156.31406383261211</v>
      </c>
      <c r="N476" s="9">
        <v>69463</v>
      </c>
      <c r="O476" s="9">
        <v>444381</v>
      </c>
      <c r="P476" s="9">
        <v>2840</v>
      </c>
      <c r="Q476" s="22">
        <f t="shared" si="52"/>
        <v>0.7027880785606373</v>
      </c>
      <c r="R476" s="9">
        <v>5117</v>
      </c>
      <c r="S476" s="9">
        <v>7281</v>
      </c>
      <c r="T476" s="33">
        <f t="shared" si="53"/>
        <v>98.253525690792358</v>
      </c>
      <c r="U476" s="33">
        <f t="shared" si="54"/>
        <v>98.253525690792358</v>
      </c>
      <c r="V476" s="33">
        <f t="shared" si="55"/>
        <v>0</v>
      </c>
    </row>
    <row r="477" spans="1:22" s="9" customFormat="1" x14ac:dyDescent="0.25">
      <c r="A477" s="32" t="s">
        <v>3619</v>
      </c>
      <c r="B477" s="32" t="s">
        <v>537</v>
      </c>
      <c r="C477" s="32" t="s">
        <v>1987</v>
      </c>
      <c r="D477" s="32" t="s">
        <v>1946</v>
      </c>
      <c r="E477" s="32" t="s">
        <v>2990</v>
      </c>
      <c r="F477" s="32" t="s">
        <v>2992</v>
      </c>
      <c r="H477" s="22">
        <f t="shared" si="49"/>
        <v>0.9394872473719198</v>
      </c>
      <c r="I477" s="22">
        <f t="shared" si="50"/>
        <v>1.307167481471694</v>
      </c>
      <c r="J477" s="9">
        <v>326469</v>
      </c>
      <c r="K477" s="9">
        <v>249753</v>
      </c>
      <c r="L477" s="9">
        <v>97744</v>
      </c>
      <c r="M477" s="33">
        <f t="shared" si="51"/>
        <v>140.92300599832171</v>
      </c>
      <c r="N477" s="9">
        <v>326469</v>
      </c>
      <c r="O477" s="9">
        <v>2316648</v>
      </c>
      <c r="P477" s="9">
        <v>2520</v>
      </c>
      <c r="Q477" s="22">
        <f t="shared" si="52"/>
        <v>0.99225122349102768</v>
      </c>
      <c r="R477" s="9">
        <v>21897</v>
      </c>
      <c r="S477" s="9">
        <v>22068</v>
      </c>
      <c r="T477" s="33">
        <f t="shared" si="53"/>
        <v>149.99991366836912</v>
      </c>
      <c r="U477" s="33">
        <f t="shared" si="54"/>
        <v>107.80791902783677</v>
      </c>
      <c r="V477" s="33">
        <f t="shared" si="55"/>
        <v>42.191994640532357</v>
      </c>
    </row>
    <row r="478" spans="1:22" s="9" customFormat="1" x14ac:dyDescent="0.25">
      <c r="A478" s="32" t="s">
        <v>3619</v>
      </c>
      <c r="B478" s="32" t="s">
        <v>537</v>
      </c>
      <c r="C478" s="32" t="s">
        <v>1987</v>
      </c>
      <c r="D478" s="32" t="s">
        <v>1946</v>
      </c>
      <c r="E478" s="32" t="s">
        <v>2995</v>
      </c>
      <c r="F478" s="32" t="s">
        <v>2996</v>
      </c>
      <c r="H478" s="22">
        <f t="shared" si="49"/>
        <v>1.0034887927488614</v>
      </c>
      <c r="I478" s="22">
        <f t="shared" si="50"/>
        <v>2.9413738506456721</v>
      </c>
      <c r="J478" s="9">
        <v>202493</v>
      </c>
      <c r="K478" s="9">
        <v>68843</v>
      </c>
      <c r="L478" s="9">
        <v>132946</v>
      </c>
      <c r="M478" s="33">
        <f t="shared" si="51"/>
        <v>213.82734613666628</v>
      </c>
      <c r="N478" s="9">
        <v>202493</v>
      </c>
      <c r="O478" s="9">
        <v>946993</v>
      </c>
      <c r="P478" s="9">
        <v>3150</v>
      </c>
      <c r="Q478" s="22">
        <f t="shared" si="52"/>
        <v>0.56168722907635882</v>
      </c>
      <c r="R478" s="9">
        <v>3369</v>
      </c>
      <c r="S478" s="9">
        <v>5998</v>
      </c>
      <c r="T478" s="33">
        <f t="shared" si="53"/>
        <v>213.08394043039388</v>
      </c>
      <c r="U478" s="33">
        <f t="shared" si="54"/>
        <v>72.696419086519114</v>
      </c>
      <c r="V478" s="33">
        <f t="shared" si="55"/>
        <v>140.38752134387477</v>
      </c>
    </row>
    <row r="479" spans="1:22" s="9" customFormat="1" x14ac:dyDescent="0.25">
      <c r="A479" s="32" t="s">
        <v>3619</v>
      </c>
      <c r="B479" s="32" t="s">
        <v>537</v>
      </c>
      <c r="C479" s="32" t="s">
        <v>1987</v>
      </c>
      <c r="D479" s="32" t="s">
        <v>1946</v>
      </c>
      <c r="E479" s="32" t="s">
        <v>888</v>
      </c>
      <c r="F479" s="32" t="s">
        <v>367</v>
      </c>
      <c r="H479" s="22">
        <f t="shared" si="49"/>
        <v>0.94486001932867114</v>
      </c>
      <c r="I479" s="22">
        <f t="shared" si="50"/>
        <v>1.5311357027822239</v>
      </c>
      <c r="J479" s="9">
        <v>620825</v>
      </c>
      <c r="K479" s="9">
        <v>405467</v>
      </c>
      <c r="L479" s="9">
        <v>251588</v>
      </c>
      <c r="M479" s="33">
        <f t="shared" si="51"/>
        <v>150.09763932129007</v>
      </c>
      <c r="N479" s="9">
        <v>620825</v>
      </c>
      <c r="O479" s="9">
        <v>4136141</v>
      </c>
      <c r="P479" s="9">
        <v>2310</v>
      </c>
      <c r="Q479" s="22">
        <f t="shared" si="52"/>
        <v>0.95199999999999996</v>
      </c>
      <c r="R479" s="9">
        <v>30702</v>
      </c>
      <c r="S479" s="9">
        <v>32250</v>
      </c>
      <c r="T479" s="33">
        <f t="shared" si="53"/>
        <v>158.85701188620021</v>
      </c>
      <c r="U479" s="33">
        <f t="shared" si="54"/>
        <v>98.030265409230495</v>
      </c>
      <c r="V479" s="33">
        <f t="shared" si="55"/>
        <v>60.826746476969717</v>
      </c>
    </row>
    <row r="480" spans="1:22" s="9" customFormat="1" x14ac:dyDescent="0.25">
      <c r="A480" s="32" t="s">
        <v>3619</v>
      </c>
      <c r="B480" s="32" t="s">
        <v>537</v>
      </c>
      <c r="C480" s="32" t="s">
        <v>1987</v>
      </c>
      <c r="D480" s="32" t="s">
        <v>1946</v>
      </c>
      <c r="E480" s="32" t="s">
        <v>2997</v>
      </c>
      <c r="F480" s="32" t="s">
        <v>2891</v>
      </c>
      <c r="H480" s="22">
        <f t="shared" si="49"/>
        <v>0.38183727034120735</v>
      </c>
      <c r="I480" s="22">
        <f t="shared" si="50"/>
        <v>0.38183727034120735</v>
      </c>
      <c r="J480" s="9">
        <v>14548</v>
      </c>
      <c r="K480" s="9">
        <v>38100</v>
      </c>
      <c r="L480" s="9">
        <v>0</v>
      </c>
      <c r="M480" s="33">
        <f t="shared" si="51"/>
        <v>170.66503994462889</v>
      </c>
      <c r="N480" s="9">
        <v>14548</v>
      </c>
      <c r="O480" s="9">
        <v>85243</v>
      </c>
      <c r="P480" s="9">
        <v>3045</v>
      </c>
      <c r="Q480" s="22">
        <f t="shared" si="52"/>
        <v>0.56962911126661997</v>
      </c>
      <c r="R480" s="9">
        <v>814</v>
      </c>
      <c r="S480" s="9">
        <v>1429</v>
      </c>
      <c r="T480" s="33">
        <f t="shared" si="53"/>
        <v>446.9575214387105</v>
      </c>
      <c r="U480" s="33">
        <f t="shared" si="54"/>
        <v>446.9575214387105</v>
      </c>
      <c r="V480" s="33">
        <f t="shared" si="55"/>
        <v>0</v>
      </c>
    </row>
    <row r="481" spans="1:22" s="9" customFormat="1" x14ac:dyDescent="0.25">
      <c r="A481" s="32" t="s">
        <v>3619</v>
      </c>
      <c r="B481" s="32" t="s">
        <v>537</v>
      </c>
      <c r="C481" s="32" t="s">
        <v>1987</v>
      </c>
      <c r="D481" s="32" t="s">
        <v>1946</v>
      </c>
      <c r="E481" s="32" t="s">
        <v>1025</v>
      </c>
      <c r="F481" s="32" t="s">
        <v>2999</v>
      </c>
      <c r="H481" s="22">
        <f t="shared" si="49"/>
        <v>1.2433144587094243</v>
      </c>
      <c r="I481" s="22">
        <f t="shared" si="50"/>
        <v>1.6645650379043759</v>
      </c>
      <c r="J481" s="9">
        <v>44354</v>
      </c>
      <c r="K481" s="9">
        <v>26646</v>
      </c>
      <c r="L481" s="9">
        <v>9028</v>
      </c>
      <c r="M481" s="33">
        <f t="shared" si="51"/>
        <v>155.74939075349923</v>
      </c>
      <c r="N481" s="9">
        <v>44354</v>
      </c>
      <c r="O481" s="9">
        <v>284778</v>
      </c>
      <c r="P481" s="9">
        <v>2835</v>
      </c>
      <c r="Q481" s="22">
        <f t="shared" si="52"/>
        <v>0.98511808476221285</v>
      </c>
      <c r="R481" s="9">
        <v>3045</v>
      </c>
      <c r="S481" s="9">
        <v>3091</v>
      </c>
      <c r="T481" s="33">
        <f t="shared" si="53"/>
        <v>125.26950817830028</v>
      </c>
      <c r="U481" s="33">
        <f t="shared" si="54"/>
        <v>93.5676210943261</v>
      </c>
      <c r="V481" s="33">
        <f t="shared" si="55"/>
        <v>31.701887083974185</v>
      </c>
    </row>
    <row r="482" spans="1:22" s="9" customFormat="1" x14ac:dyDescent="0.25">
      <c r="A482" s="32" t="s">
        <v>3619</v>
      </c>
      <c r="B482" s="32" t="s">
        <v>537</v>
      </c>
      <c r="C482" s="32" t="s">
        <v>1987</v>
      </c>
      <c r="D482" s="32" t="s">
        <v>1946</v>
      </c>
      <c r="E482" s="32" t="s">
        <v>1117</v>
      </c>
      <c r="F482" s="32" t="s">
        <v>3000</v>
      </c>
      <c r="H482" s="22">
        <f t="shared" si="49"/>
        <v>0.71203344493454501</v>
      </c>
      <c r="I482" s="22">
        <f t="shared" si="50"/>
        <v>0.71203344493454501</v>
      </c>
      <c r="J482" s="9">
        <v>160780</v>
      </c>
      <c r="K482" s="9">
        <v>225804</v>
      </c>
      <c r="L482" s="9">
        <v>0</v>
      </c>
      <c r="M482" s="33">
        <f t="shared" si="51"/>
        <v>175.71565495556837</v>
      </c>
      <c r="N482" s="9">
        <v>160780</v>
      </c>
      <c r="O482" s="9">
        <v>915001</v>
      </c>
      <c r="P482" s="9">
        <v>3150</v>
      </c>
      <c r="Q482" s="22">
        <f t="shared" si="52"/>
        <v>0.78769875939192735</v>
      </c>
      <c r="R482" s="9">
        <v>9016</v>
      </c>
      <c r="S482" s="9">
        <v>11446</v>
      </c>
      <c r="T482" s="33">
        <f t="shared" si="53"/>
        <v>246.78005816387085</v>
      </c>
      <c r="U482" s="33">
        <f t="shared" si="54"/>
        <v>246.78005816387085</v>
      </c>
      <c r="V482" s="33">
        <f t="shared" si="55"/>
        <v>0</v>
      </c>
    </row>
    <row r="483" spans="1:22" s="9" customFormat="1" x14ac:dyDescent="0.25">
      <c r="A483" s="32" t="s">
        <v>3619</v>
      </c>
      <c r="B483" s="32" t="s">
        <v>537</v>
      </c>
      <c r="C483" s="32" t="s">
        <v>1987</v>
      </c>
      <c r="D483" s="32" t="s">
        <v>1946</v>
      </c>
      <c r="E483" s="32" t="s">
        <v>3001</v>
      </c>
      <c r="F483" s="32" t="s">
        <v>3002</v>
      </c>
      <c r="H483" s="22">
        <f t="shared" si="49"/>
        <v>0.67632496580422674</v>
      </c>
      <c r="I483" s="22">
        <f t="shared" si="50"/>
        <v>1.2112701326303876</v>
      </c>
      <c r="J483" s="9">
        <v>175530</v>
      </c>
      <c r="K483" s="9">
        <v>144914</v>
      </c>
      <c r="L483" s="9">
        <v>114621</v>
      </c>
      <c r="M483" s="33">
        <f t="shared" si="51"/>
        <v>126.2378907851302</v>
      </c>
      <c r="N483" s="9">
        <v>175530</v>
      </c>
      <c r="O483" s="9">
        <v>1390470</v>
      </c>
      <c r="P483" s="9">
        <v>2520</v>
      </c>
      <c r="Q483" s="22">
        <f t="shared" si="52"/>
        <v>0.96062197092084012</v>
      </c>
      <c r="R483" s="9">
        <v>14271</v>
      </c>
      <c r="S483" s="9">
        <v>14856</v>
      </c>
      <c r="T483" s="33">
        <f t="shared" si="53"/>
        <v>186.65271454975655</v>
      </c>
      <c r="U483" s="33">
        <f t="shared" si="54"/>
        <v>104.2194365933821</v>
      </c>
      <c r="V483" s="33">
        <f t="shared" si="55"/>
        <v>82.433277956374468</v>
      </c>
    </row>
    <row r="484" spans="1:22" s="9" customFormat="1" x14ac:dyDescent="0.25">
      <c r="A484" s="32" t="s">
        <v>3619</v>
      </c>
      <c r="B484" s="32" t="s">
        <v>537</v>
      </c>
      <c r="C484" s="32" t="s">
        <v>1987</v>
      </c>
      <c r="D484" s="32" t="s">
        <v>1946</v>
      </c>
      <c r="E484" s="32" t="s">
        <v>1211</v>
      </c>
      <c r="F484" s="32" t="s">
        <v>1754</v>
      </c>
      <c r="H484" s="22">
        <f t="shared" si="49"/>
        <v>0.90140553724686168</v>
      </c>
      <c r="I484" s="22">
        <f t="shared" si="50"/>
        <v>1.3569030221707556</v>
      </c>
      <c r="J484" s="9">
        <v>1085057</v>
      </c>
      <c r="K484" s="9">
        <v>799657</v>
      </c>
      <c r="L484" s="9">
        <v>404082</v>
      </c>
      <c r="M484" s="33">
        <f t="shared" si="51"/>
        <v>137.14157373127327</v>
      </c>
      <c r="N484" s="9">
        <v>1085057</v>
      </c>
      <c r="O484" s="9">
        <v>7911948</v>
      </c>
      <c r="P484" s="9">
        <v>2415</v>
      </c>
      <c r="Q484" s="22">
        <f t="shared" si="52"/>
        <v>0.94535650666795046</v>
      </c>
      <c r="R484" s="9">
        <v>78544</v>
      </c>
      <c r="S484" s="9">
        <v>83084</v>
      </c>
      <c r="T484" s="33">
        <f t="shared" si="53"/>
        <v>152.14192509859771</v>
      </c>
      <c r="U484" s="33">
        <f t="shared" si="54"/>
        <v>101.06954696871112</v>
      </c>
      <c r="V484" s="33">
        <f t="shared" si="55"/>
        <v>51.072378129886594</v>
      </c>
    </row>
    <row r="485" spans="1:22" s="9" customFormat="1" x14ac:dyDescent="0.25">
      <c r="A485" s="32" t="s">
        <v>3619</v>
      </c>
      <c r="B485" s="32" t="s">
        <v>537</v>
      </c>
      <c r="C485" s="32" t="s">
        <v>1987</v>
      </c>
      <c r="D485" s="32" t="s">
        <v>1946</v>
      </c>
      <c r="E485" s="32" t="s">
        <v>2229</v>
      </c>
      <c r="F485" s="32" t="s">
        <v>2231</v>
      </c>
      <c r="H485" s="22">
        <f t="shared" si="49"/>
        <v>0.99866672357796138</v>
      </c>
      <c r="I485" s="22">
        <f t="shared" si="50"/>
        <v>2.2216032097341678</v>
      </c>
      <c r="J485" s="9">
        <v>1286837</v>
      </c>
      <c r="K485" s="9">
        <v>579238</v>
      </c>
      <c r="L485" s="9">
        <v>709317</v>
      </c>
      <c r="M485" s="33">
        <f t="shared" si="51"/>
        <v>184.05664456419893</v>
      </c>
      <c r="N485" s="9">
        <v>1286837</v>
      </c>
      <c r="O485" s="9">
        <v>6991527</v>
      </c>
      <c r="P485" s="9">
        <v>3202</v>
      </c>
      <c r="Q485" s="22">
        <f t="shared" si="52"/>
        <v>0.93934907109931554</v>
      </c>
      <c r="R485" s="9">
        <v>67248</v>
      </c>
      <c r="S485" s="9">
        <v>71590</v>
      </c>
      <c r="T485" s="33">
        <f t="shared" si="53"/>
        <v>184.30237056940493</v>
      </c>
      <c r="U485" s="33">
        <f t="shared" si="54"/>
        <v>82.848567988080433</v>
      </c>
      <c r="V485" s="33">
        <f t="shared" si="55"/>
        <v>101.45380258132451</v>
      </c>
    </row>
    <row r="486" spans="1:22" s="9" customFormat="1" x14ac:dyDescent="0.25">
      <c r="A486" s="32" t="s">
        <v>3619</v>
      </c>
      <c r="B486" s="32" t="s">
        <v>537</v>
      </c>
      <c r="C486" s="32" t="s">
        <v>1987</v>
      </c>
      <c r="D486" s="32" t="s">
        <v>1946</v>
      </c>
      <c r="E486" s="32" t="s">
        <v>1880</v>
      </c>
      <c r="F486" s="32" t="s">
        <v>3003</v>
      </c>
      <c r="H486" s="22">
        <f t="shared" si="49"/>
        <v>1.210865218890038</v>
      </c>
      <c r="I486" s="22">
        <f t="shared" si="50"/>
        <v>1.210865218890038</v>
      </c>
      <c r="J486" s="9">
        <v>87818</v>
      </c>
      <c r="K486" s="9">
        <v>72525</v>
      </c>
      <c r="L486" s="9">
        <v>0</v>
      </c>
      <c r="M486" s="33">
        <f t="shared" si="51"/>
        <v>246.40153534491949</v>
      </c>
      <c r="N486" s="9">
        <v>87818</v>
      </c>
      <c r="O486" s="9">
        <v>356402</v>
      </c>
      <c r="P486" s="9">
        <v>4410</v>
      </c>
      <c r="Q486" s="22">
        <f t="shared" si="52"/>
        <v>1</v>
      </c>
      <c r="R486" s="9">
        <v>532</v>
      </c>
      <c r="S486" s="9">
        <v>532</v>
      </c>
      <c r="T486" s="33">
        <f t="shared" si="53"/>
        <v>203.49212406215455</v>
      </c>
      <c r="U486" s="33">
        <f t="shared" si="54"/>
        <v>203.49212406215455</v>
      </c>
      <c r="V486" s="33">
        <f t="shared" si="55"/>
        <v>0</v>
      </c>
    </row>
    <row r="487" spans="1:22" s="9" customFormat="1" x14ac:dyDescent="0.25">
      <c r="A487" s="32" t="s">
        <v>3619</v>
      </c>
      <c r="B487" s="32" t="s">
        <v>537</v>
      </c>
      <c r="C487" s="32" t="s">
        <v>1987</v>
      </c>
      <c r="D487" s="32" t="s">
        <v>1946</v>
      </c>
      <c r="E487" s="32" t="s">
        <v>1106</v>
      </c>
      <c r="F487" s="32" t="s">
        <v>3004</v>
      </c>
      <c r="H487" s="22">
        <f t="shared" si="49"/>
        <v>1.0287098037864606</v>
      </c>
      <c r="I487" s="22">
        <f t="shared" si="50"/>
        <v>2.2027735957834569</v>
      </c>
      <c r="J487" s="9">
        <v>1612373</v>
      </c>
      <c r="K487" s="9">
        <v>731974</v>
      </c>
      <c r="L487" s="9">
        <v>835400</v>
      </c>
      <c r="M487" s="33">
        <f t="shared" si="51"/>
        <v>154.30642626591239</v>
      </c>
      <c r="N487" s="9">
        <v>1612373</v>
      </c>
      <c r="O487" s="9">
        <v>10449163</v>
      </c>
      <c r="P487" s="9">
        <v>2900</v>
      </c>
      <c r="Q487" s="22">
        <f t="shared" si="52"/>
        <v>0.74075365451835318</v>
      </c>
      <c r="R487" s="9">
        <v>84980</v>
      </c>
      <c r="S487" s="9">
        <v>114721</v>
      </c>
      <c r="T487" s="33">
        <f t="shared" si="53"/>
        <v>149.99995693434968</v>
      </c>
      <c r="U487" s="33">
        <f t="shared" si="54"/>
        <v>70.050969632687327</v>
      </c>
      <c r="V487" s="33">
        <f t="shared" si="55"/>
        <v>79.948987301662342</v>
      </c>
    </row>
    <row r="488" spans="1:22" s="9" customFormat="1" x14ac:dyDescent="0.25">
      <c r="A488" s="32" t="s">
        <v>3619</v>
      </c>
      <c r="B488" s="32" t="s">
        <v>537</v>
      </c>
      <c r="C488" s="32" t="s">
        <v>1987</v>
      </c>
      <c r="D488" s="32" t="s">
        <v>1946</v>
      </c>
      <c r="E488" s="32" t="s">
        <v>44</v>
      </c>
      <c r="F488" s="32" t="s">
        <v>2234</v>
      </c>
      <c r="H488" s="22">
        <f t="shared" si="49"/>
        <v>0.97829371074183036</v>
      </c>
      <c r="I488" s="22">
        <f t="shared" si="50"/>
        <v>1.4763863258331196</v>
      </c>
      <c r="J488" s="9">
        <v>1070448</v>
      </c>
      <c r="K488" s="9">
        <v>725046</v>
      </c>
      <c r="L488" s="9">
        <v>369153</v>
      </c>
      <c r="M488" s="33">
        <f t="shared" si="51"/>
        <v>146.74407672791833</v>
      </c>
      <c r="N488" s="9">
        <v>1070448</v>
      </c>
      <c r="O488" s="9">
        <v>7294659</v>
      </c>
      <c r="P488" s="9">
        <v>2709</v>
      </c>
      <c r="Q488" s="22">
        <f t="shared" si="52"/>
        <v>0.87781125973835072</v>
      </c>
      <c r="R488" s="9">
        <v>71661</v>
      </c>
      <c r="S488" s="9">
        <v>81636</v>
      </c>
      <c r="T488" s="33">
        <f t="shared" si="53"/>
        <v>150.00002056298999</v>
      </c>
      <c r="U488" s="33">
        <f t="shared" si="54"/>
        <v>99.394090936944409</v>
      </c>
      <c r="V488" s="33">
        <f t="shared" si="55"/>
        <v>50.60592962604558</v>
      </c>
    </row>
    <row r="489" spans="1:22" s="9" customFormat="1" x14ac:dyDescent="0.25">
      <c r="A489" s="32" t="s">
        <v>3619</v>
      </c>
      <c r="B489" s="32" t="s">
        <v>537</v>
      </c>
      <c r="C489" s="32" t="s">
        <v>1987</v>
      </c>
      <c r="D489" s="32" t="s">
        <v>1946</v>
      </c>
      <c r="E489" s="32" t="s">
        <v>525</v>
      </c>
      <c r="F489" s="32" t="s">
        <v>3006</v>
      </c>
      <c r="H489" s="22">
        <f t="shared" si="49"/>
        <v>0.85270531308266251</v>
      </c>
      <c r="I489" s="22">
        <f t="shared" si="50"/>
        <v>1.8018320755131383</v>
      </c>
      <c r="J489" s="9">
        <v>1066499</v>
      </c>
      <c r="K489" s="9">
        <v>591897</v>
      </c>
      <c r="L489" s="9">
        <v>658827</v>
      </c>
      <c r="M489" s="33">
        <f t="shared" si="51"/>
        <v>127.90584298184838</v>
      </c>
      <c r="N489" s="9">
        <v>1066499</v>
      </c>
      <c r="O489" s="9">
        <v>8338157</v>
      </c>
      <c r="P489" s="9">
        <v>2100</v>
      </c>
      <c r="Q489" s="22">
        <f t="shared" si="52"/>
        <v>0.92490342033355322</v>
      </c>
      <c r="R489" s="9">
        <v>68712</v>
      </c>
      <c r="S489" s="9">
        <v>74291</v>
      </c>
      <c r="T489" s="33">
        <f t="shared" si="53"/>
        <v>150.00005396876071</v>
      </c>
      <c r="U489" s="33">
        <f t="shared" si="54"/>
        <v>70.986550145313885</v>
      </c>
      <c r="V489" s="33">
        <f t="shared" si="55"/>
        <v>79.01350382344684</v>
      </c>
    </row>
    <row r="490" spans="1:22" s="9" customFormat="1" x14ac:dyDescent="0.25">
      <c r="A490" s="32" t="s">
        <v>3619</v>
      </c>
      <c r="B490" s="32" t="s">
        <v>537</v>
      </c>
      <c r="C490" s="32" t="s">
        <v>1987</v>
      </c>
      <c r="D490" s="32" t="s">
        <v>1946</v>
      </c>
      <c r="E490" s="32" t="s">
        <v>3007</v>
      </c>
      <c r="F490" s="32" t="s">
        <v>3009</v>
      </c>
      <c r="H490" s="22">
        <f t="shared" si="49"/>
        <v>0.9771702544074321</v>
      </c>
      <c r="I490" s="22">
        <f t="shared" si="50"/>
        <v>1.4284369508155639</v>
      </c>
      <c r="J490" s="9">
        <v>889222</v>
      </c>
      <c r="K490" s="9">
        <v>622514</v>
      </c>
      <c r="L490" s="9">
        <v>287483</v>
      </c>
      <c r="M490" s="33">
        <f t="shared" si="51"/>
        <v>149.5952263951319</v>
      </c>
      <c r="N490" s="9">
        <v>889222</v>
      </c>
      <c r="O490" s="9">
        <v>5944187</v>
      </c>
      <c r="P490" s="9">
        <v>2520</v>
      </c>
      <c r="Q490" s="22">
        <f t="shared" si="52"/>
        <v>0.93755522327193641</v>
      </c>
      <c r="R490" s="9">
        <v>55177</v>
      </c>
      <c r="S490" s="9">
        <v>58852</v>
      </c>
      <c r="T490" s="33">
        <f t="shared" si="53"/>
        <v>153.09023757159727</v>
      </c>
      <c r="U490" s="33">
        <f t="shared" si="54"/>
        <v>104.72651684746795</v>
      </c>
      <c r="V490" s="33">
        <f t="shared" si="55"/>
        <v>48.363720724129308</v>
      </c>
    </row>
    <row r="491" spans="1:22" s="9" customFormat="1" x14ac:dyDescent="0.25">
      <c r="A491" s="32" t="s">
        <v>3619</v>
      </c>
      <c r="B491" s="32" t="s">
        <v>537</v>
      </c>
      <c r="C491" s="32" t="s">
        <v>1987</v>
      </c>
      <c r="D491" s="32" t="s">
        <v>1946</v>
      </c>
      <c r="E491" s="32" t="s">
        <v>2537</v>
      </c>
      <c r="F491" s="32" t="s">
        <v>3010</v>
      </c>
      <c r="H491" s="22">
        <f t="shared" si="49"/>
        <v>1.0322723519665793</v>
      </c>
      <c r="I491" s="22">
        <f t="shared" si="50"/>
        <v>1.6526593315523237</v>
      </c>
      <c r="J491" s="9">
        <v>1132698</v>
      </c>
      <c r="K491" s="9">
        <v>685379</v>
      </c>
      <c r="L491" s="9">
        <v>411907</v>
      </c>
      <c r="M491" s="33">
        <f t="shared" si="51"/>
        <v>127.60528383917402</v>
      </c>
      <c r="N491" s="9">
        <v>1132698</v>
      </c>
      <c r="O491" s="9">
        <v>8876576</v>
      </c>
      <c r="P491" s="9">
        <v>2362</v>
      </c>
      <c r="Q491" s="22">
        <f t="shared" si="52"/>
        <v>0.92911354544434888</v>
      </c>
      <c r="R491" s="9">
        <v>49702</v>
      </c>
      <c r="S491" s="9">
        <v>53494</v>
      </c>
      <c r="T491" s="33">
        <f t="shared" si="53"/>
        <v>123.61590775542281</v>
      </c>
      <c r="U491" s="33">
        <f t="shared" si="54"/>
        <v>77.212091689408169</v>
      </c>
      <c r="V491" s="33">
        <f t="shared" si="55"/>
        <v>46.403816066014642</v>
      </c>
    </row>
    <row r="492" spans="1:22" s="9" customFormat="1" x14ac:dyDescent="0.25">
      <c r="A492" s="32" t="s">
        <v>3619</v>
      </c>
      <c r="B492" s="32" t="s">
        <v>537</v>
      </c>
      <c r="C492" s="32" t="s">
        <v>1987</v>
      </c>
      <c r="D492" s="32" t="s">
        <v>1946</v>
      </c>
      <c r="E492" s="32" t="s">
        <v>2377</v>
      </c>
      <c r="F492" s="32" t="s">
        <v>3011</v>
      </c>
      <c r="H492" s="22">
        <f t="shared" si="49"/>
        <v>0.95653824284601974</v>
      </c>
      <c r="I492" s="22">
        <f t="shared" si="50"/>
        <v>1.4492057132082588</v>
      </c>
      <c r="J492" s="9">
        <v>1229738</v>
      </c>
      <c r="K492" s="9">
        <v>848560</v>
      </c>
      <c r="L492" s="9">
        <v>437053</v>
      </c>
      <c r="M492" s="33">
        <f t="shared" si="51"/>
        <v>125.70470967678625</v>
      </c>
      <c r="N492" s="9">
        <v>1229738</v>
      </c>
      <c r="O492" s="9">
        <v>9782752</v>
      </c>
      <c r="P492" s="9">
        <v>2200</v>
      </c>
      <c r="Q492" s="22">
        <f t="shared" si="52"/>
        <v>0.87129218205836434</v>
      </c>
      <c r="R492" s="9">
        <v>87063</v>
      </c>
      <c r="S492" s="9">
        <v>99924</v>
      </c>
      <c r="T492" s="33">
        <f t="shared" si="53"/>
        <v>131.4162926751082</v>
      </c>
      <c r="U492" s="33">
        <f t="shared" si="54"/>
        <v>86.740418238139938</v>
      </c>
      <c r="V492" s="33">
        <f t="shared" si="55"/>
        <v>44.67587443696825</v>
      </c>
    </row>
    <row r="493" spans="1:22" s="9" customFormat="1" x14ac:dyDescent="0.25">
      <c r="A493" s="32" t="s">
        <v>3619</v>
      </c>
      <c r="B493" s="32" t="s">
        <v>537</v>
      </c>
      <c r="C493" s="32" t="s">
        <v>1987</v>
      </c>
      <c r="D493" s="32" t="s">
        <v>1946</v>
      </c>
      <c r="E493" s="32" t="s">
        <v>1438</v>
      </c>
      <c r="F493" s="32" t="s">
        <v>3012</v>
      </c>
      <c r="H493" s="22">
        <f t="shared" si="49"/>
        <v>0.97222944496035435</v>
      </c>
      <c r="I493" s="22">
        <f t="shared" si="50"/>
        <v>1.9884813296437744</v>
      </c>
      <c r="J493" s="9">
        <v>680512</v>
      </c>
      <c r="K493" s="9">
        <v>342227</v>
      </c>
      <c r="L493" s="9">
        <v>357723</v>
      </c>
      <c r="M493" s="33">
        <f t="shared" si="51"/>
        <v>145.83445841401769</v>
      </c>
      <c r="N493" s="9">
        <v>680512</v>
      </c>
      <c r="O493" s="9">
        <v>4666332</v>
      </c>
      <c r="P493" s="9">
        <v>2625</v>
      </c>
      <c r="Q493" s="22">
        <f t="shared" si="52"/>
        <v>0.93628533568904593</v>
      </c>
      <c r="R493" s="9">
        <v>42395</v>
      </c>
      <c r="S493" s="9">
        <v>45280</v>
      </c>
      <c r="T493" s="33">
        <f t="shared" si="53"/>
        <v>150.00004286021655</v>
      </c>
      <c r="U493" s="33">
        <f t="shared" si="54"/>
        <v>73.339616641079118</v>
      </c>
      <c r="V493" s="33">
        <f t="shared" si="55"/>
        <v>76.660426219137435</v>
      </c>
    </row>
    <row r="494" spans="1:22" s="9" customFormat="1" x14ac:dyDescent="0.25">
      <c r="A494" s="32" t="s">
        <v>3619</v>
      </c>
      <c r="B494" s="32" t="s">
        <v>537</v>
      </c>
      <c r="C494" s="32" t="s">
        <v>1987</v>
      </c>
      <c r="D494" s="32" t="s">
        <v>1946</v>
      </c>
      <c r="E494" s="32" t="s">
        <v>3013</v>
      </c>
      <c r="F494" s="32" t="s">
        <v>2517</v>
      </c>
      <c r="H494" s="22">
        <f t="shared" si="49"/>
        <v>0.84132196773877654</v>
      </c>
      <c r="I494" s="22">
        <f t="shared" si="50"/>
        <v>1.2811889841059556</v>
      </c>
      <c r="J494" s="9">
        <v>369427</v>
      </c>
      <c r="K494" s="9">
        <v>288347</v>
      </c>
      <c r="L494" s="9">
        <v>150756</v>
      </c>
      <c r="M494" s="33">
        <f t="shared" si="51"/>
        <v>126.19826642080186</v>
      </c>
      <c r="N494" s="9">
        <v>369427</v>
      </c>
      <c r="O494" s="9">
        <v>2927354</v>
      </c>
      <c r="P494" s="9">
        <v>2200</v>
      </c>
      <c r="Q494" s="22">
        <f t="shared" si="52"/>
        <v>0.99368953808700111</v>
      </c>
      <c r="R494" s="9">
        <v>31021</v>
      </c>
      <c r="S494" s="9">
        <v>31218</v>
      </c>
      <c r="T494" s="33">
        <f t="shared" si="53"/>
        <v>149.99996583945776</v>
      </c>
      <c r="U494" s="33">
        <f t="shared" si="54"/>
        <v>98.500898763866616</v>
      </c>
      <c r="V494" s="33">
        <f t="shared" si="55"/>
        <v>51.499067075591128</v>
      </c>
    </row>
    <row r="495" spans="1:22" s="9" customFormat="1" x14ac:dyDescent="0.25">
      <c r="A495" s="32" t="s">
        <v>3619</v>
      </c>
      <c r="B495" s="32" t="s">
        <v>537</v>
      </c>
      <c r="C495" s="32" t="s">
        <v>1987</v>
      </c>
      <c r="D495" s="32" t="s">
        <v>1946</v>
      </c>
      <c r="E495" s="32" t="s">
        <v>3017</v>
      </c>
      <c r="F495" s="32" t="s">
        <v>3018</v>
      </c>
      <c r="H495" s="22">
        <f t="shared" si="49"/>
        <v>0.99716984912540829</v>
      </c>
      <c r="I495" s="22">
        <f t="shared" si="50"/>
        <v>1.0209083356410966</v>
      </c>
      <c r="J495" s="9">
        <v>199071</v>
      </c>
      <c r="K495" s="9">
        <v>194994</v>
      </c>
      <c r="L495" s="9">
        <v>4642</v>
      </c>
      <c r="M495" s="33">
        <f t="shared" si="51"/>
        <v>157.55270988983159</v>
      </c>
      <c r="N495" s="9">
        <v>199071</v>
      </c>
      <c r="O495" s="9">
        <v>1263520</v>
      </c>
      <c r="P495" s="9">
        <v>2620</v>
      </c>
      <c r="Q495" s="22">
        <f t="shared" si="52"/>
        <v>0.78852833184479509</v>
      </c>
      <c r="R495" s="9">
        <v>7946</v>
      </c>
      <c r="S495" s="9">
        <v>10077</v>
      </c>
      <c r="T495" s="33">
        <f t="shared" si="53"/>
        <v>157.99987336963403</v>
      </c>
      <c r="U495" s="33">
        <f t="shared" si="54"/>
        <v>154.32600987716856</v>
      </c>
      <c r="V495" s="33">
        <f t="shared" si="55"/>
        <v>3.6738634924654932</v>
      </c>
    </row>
    <row r="496" spans="1:22" s="9" customFormat="1" x14ac:dyDescent="0.25">
      <c r="A496" s="32" t="s">
        <v>3619</v>
      </c>
      <c r="B496" s="32" t="s">
        <v>537</v>
      </c>
      <c r="C496" s="32" t="s">
        <v>1987</v>
      </c>
      <c r="D496" s="32" t="s">
        <v>1946</v>
      </c>
      <c r="E496" s="32" t="s">
        <v>2637</v>
      </c>
      <c r="F496" s="32" t="s">
        <v>637</v>
      </c>
      <c r="H496" s="22">
        <f t="shared" si="49"/>
        <v>0.85855059015154633</v>
      </c>
      <c r="I496" s="22">
        <f t="shared" si="50"/>
        <v>1.2756086103512116</v>
      </c>
      <c r="J496" s="9">
        <v>877097</v>
      </c>
      <c r="K496" s="9">
        <v>687591</v>
      </c>
      <c r="L496" s="9">
        <v>334011</v>
      </c>
      <c r="M496" s="33">
        <f t="shared" si="51"/>
        <v>131.26960033500728</v>
      </c>
      <c r="N496" s="9">
        <v>877097</v>
      </c>
      <c r="O496" s="9">
        <v>6681646</v>
      </c>
      <c r="P496" s="9">
        <v>2453</v>
      </c>
      <c r="Q496" s="22">
        <f t="shared" si="52"/>
        <v>0.89810114683211129</v>
      </c>
      <c r="R496" s="9">
        <v>52547</v>
      </c>
      <c r="S496" s="9">
        <v>58509</v>
      </c>
      <c r="T496" s="33">
        <f t="shared" si="53"/>
        <v>152.89675627831824</v>
      </c>
      <c r="U496" s="33">
        <f t="shared" si="54"/>
        <v>102.90742730159604</v>
      </c>
      <c r="V496" s="33">
        <f t="shared" si="55"/>
        <v>49.989328976722206</v>
      </c>
    </row>
    <row r="497" spans="1:22" s="9" customFormat="1" x14ac:dyDescent="0.25">
      <c r="A497" s="32" t="s">
        <v>3619</v>
      </c>
      <c r="B497" s="32" t="s">
        <v>537</v>
      </c>
      <c r="C497" s="32" t="s">
        <v>1987</v>
      </c>
      <c r="D497" s="32" t="s">
        <v>1946</v>
      </c>
      <c r="E497" s="32" t="s">
        <v>3020</v>
      </c>
      <c r="F497" s="32" t="s">
        <v>1184</v>
      </c>
      <c r="H497" s="22">
        <f t="shared" si="49"/>
        <v>0.92558565929489234</v>
      </c>
      <c r="I497" s="22">
        <f t="shared" si="50"/>
        <v>1.2001239790897122</v>
      </c>
      <c r="J497" s="9">
        <v>187793</v>
      </c>
      <c r="K497" s="9">
        <v>156478</v>
      </c>
      <c r="L497" s="9">
        <v>46413</v>
      </c>
      <c r="M497" s="33">
        <f t="shared" si="51"/>
        <v>138.8376093904447</v>
      </c>
      <c r="N497" s="9">
        <v>187793</v>
      </c>
      <c r="O497" s="9">
        <v>1352609</v>
      </c>
      <c r="P497" s="9">
        <v>2410</v>
      </c>
      <c r="Q497" s="22">
        <f t="shared" si="52"/>
        <v>0.81754621848739495</v>
      </c>
      <c r="R497" s="9">
        <v>12161</v>
      </c>
      <c r="S497" s="9">
        <v>14875</v>
      </c>
      <c r="T497" s="33">
        <f t="shared" si="53"/>
        <v>149.99974124081683</v>
      </c>
      <c r="U497" s="33">
        <f t="shared" si="54"/>
        <v>115.6860556154809</v>
      </c>
      <c r="V497" s="33">
        <f t="shared" si="55"/>
        <v>34.313685625335928</v>
      </c>
    </row>
    <row r="498" spans="1:22" s="9" customFormat="1" x14ac:dyDescent="0.25">
      <c r="A498" s="32" t="s">
        <v>3619</v>
      </c>
      <c r="B498" s="32" t="s">
        <v>537</v>
      </c>
      <c r="C498" s="32" t="s">
        <v>1987</v>
      </c>
      <c r="D498" s="32" t="s">
        <v>1946</v>
      </c>
      <c r="E498" s="32" t="s">
        <v>3021</v>
      </c>
      <c r="F498" s="32" t="s">
        <v>2365</v>
      </c>
      <c r="H498" s="22">
        <f t="shared" si="49"/>
        <v>0.37525492861998638</v>
      </c>
      <c r="I498" s="22">
        <f t="shared" si="50"/>
        <v>0.37525492861998638</v>
      </c>
      <c r="J498" s="9">
        <v>17664</v>
      </c>
      <c r="K498" s="9">
        <v>47072</v>
      </c>
      <c r="L498" s="9">
        <v>0</v>
      </c>
      <c r="M498" s="33">
        <f t="shared" si="51"/>
        <v>149.72663699936427</v>
      </c>
      <c r="N498" s="9">
        <v>17664</v>
      </c>
      <c r="O498" s="9">
        <v>117975</v>
      </c>
      <c r="P498" s="9">
        <v>2677</v>
      </c>
      <c r="Q498" s="22">
        <f t="shared" si="52"/>
        <v>0.32347388294524859</v>
      </c>
      <c r="R498" s="9">
        <v>1028</v>
      </c>
      <c r="S498" s="9">
        <v>3178</v>
      </c>
      <c r="T498" s="33">
        <f t="shared" si="53"/>
        <v>398.99978809069717</v>
      </c>
      <c r="U498" s="33">
        <f t="shared" si="54"/>
        <v>398.99978809069717</v>
      </c>
      <c r="V498" s="33">
        <f t="shared" si="55"/>
        <v>0</v>
      </c>
    </row>
    <row r="499" spans="1:22" s="9" customFormat="1" x14ac:dyDescent="0.25">
      <c r="A499" s="32" t="s">
        <v>3619</v>
      </c>
      <c r="B499" s="32" t="s">
        <v>537</v>
      </c>
      <c r="C499" s="32" t="s">
        <v>1987</v>
      </c>
      <c r="D499" s="32" t="s">
        <v>1946</v>
      </c>
      <c r="E499" s="32" t="s">
        <v>3023</v>
      </c>
      <c r="F499" s="32" t="s">
        <v>1493</v>
      </c>
      <c r="H499" s="22">
        <f t="shared" si="49"/>
        <v>0.8749681021586625</v>
      </c>
      <c r="I499" s="22">
        <f t="shared" si="50"/>
        <v>2.0856465377512774</v>
      </c>
      <c r="J499" s="9">
        <v>572608</v>
      </c>
      <c r="K499" s="9">
        <v>274547</v>
      </c>
      <c r="L499" s="9">
        <v>379886</v>
      </c>
      <c r="M499" s="33">
        <f t="shared" si="51"/>
        <v>130.35537164307166</v>
      </c>
      <c r="N499" s="9">
        <v>572608</v>
      </c>
      <c r="O499" s="9">
        <v>4392669</v>
      </c>
      <c r="P499" s="9">
        <v>2415</v>
      </c>
      <c r="Q499" s="22">
        <f t="shared" si="52"/>
        <v>0.99552622472687724</v>
      </c>
      <c r="R499" s="9">
        <v>40277</v>
      </c>
      <c r="S499" s="9">
        <v>40458</v>
      </c>
      <c r="T499" s="33">
        <f t="shared" si="53"/>
        <v>148.98299871900204</v>
      </c>
      <c r="U499" s="33">
        <f t="shared" si="54"/>
        <v>62.501180944887949</v>
      </c>
      <c r="V499" s="33">
        <f t="shared" si="55"/>
        <v>86.481817774114091</v>
      </c>
    </row>
    <row r="500" spans="1:22" s="9" customFormat="1" x14ac:dyDescent="0.25">
      <c r="A500" s="32" t="s">
        <v>3619</v>
      </c>
      <c r="B500" s="32" t="s">
        <v>537</v>
      </c>
      <c r="C500" s="32" t="s">
        <v>1987</v>
      </c>
      <c r="D500" s="32" t="s">
        <v>1946</v>
      </c>
      <c r="E500" s="32" t="s">
        <v>2759</v>
      </c>
      <c r="F500" s="32" t="s">
        <v>3024</v>
      </c>
      <c r="H500" s="22">
        <f t="shared" si="49"/>
        <v>0.78074490513000705</v>
      </c>
      <c r="I500" s="22">
        <f t="shared" si="50"/>
        <v>1.7011517209240397</v>
      </c>
      <c r="J500" s="9">
        <v>229977</v>
      </c>
      <c r="K500" s="9">
        <v>135189</v>
      </c>
      <c r="L500" s="9">
        <v>159372</v>
      </c>
      <c r="M500" s="33">
        <f t="shared" si="51"/>
        <v>117.11179540661972</v>
      </c>
      <c r="N500" s="9">
        <v>229977</v>
      </c>
      <c r="O500" s="9">
        <v>1963739</v>
      </c>
      <c r="P500" s="9">
        <v>2100</v>
      </c>
      <c r="Q500" s="22">
        <f t="shared" si="52"/>
        <v>0.92275202845392912</v>
      </c>
      <c r="R500" s="9">
        <v>16604</v>
      </c>
      <c r="S500" s="9">
        <v>17994</v>
      </c>
      <c r="T500" s="33">
        <f t="shared" si="53"/>
        <v>150.00007638489637</v>
      </c>
      <c r="U500" s="33">
        <f t="shared" si="54"/>
        <v>68.842651696584937</v>
      </c>
      <c r="V500" s="33">
        <f t="shared" si="55"/>
        <v>81.157424688311437</v>
      </c>
    </row>
    <row r="501" spans="1:22" s="9" customFormat="1" x14ac:dyDescent="0.25">
      <c r="A501" s="32" t="s">
        <v>3619</v>
      </c>
      <c r="B501" s="32" t="s">
        <v>537</v>
      </c>
      <c r="C501" s="32" t="s">
        <v>1987</v>
      </c>
      <c r="D501" s="32" t="s">
        <v>1946</v>
      </c>
      <c r="E501" s="32" t="s">
        <v>3026</v>
      </c>
      <c r="F501" s="32" t="s">
        <v>3027</v>
      </c>
      <c r="H501" s="22">
        <f t="shared" si="49"/>
        <v>0.80500655049516112</v>
      </c>
      <c r="I501" s="22">
        <f t="shared" si="50"/>
        <v>0.80500655049516112</v>
      </c>
      <c r="J501" s="9">
        <v>57145</v>
      </c>
      <c r="K501" s="9">
        <v>70987</v>
      </c>
      <c r="L501" s="9">
        <v>0</v>
      </c>
      <c r="M501" s="33">
        <f t="shared" si="51"/>
        <v>158.0000940065307</v>
      </c>
      <c r="N501" s="9">
        <v>57145</v>
      </c>
      <c r="O501" s="9">
        <v>361677</v>
      </c>
      <c r="P501" s="9">
        <v>2730</v>
      </c>
      <c r="Q501" s="22">
        <f t="shared" si="52"/>
        <v>0.77412398921832881</v>
      </c>
      <c r="R501" s="9">
        <v>2872</v>
      </c>
      <c r="S501" s="9">
        <v>3710</v>
      </c>
      <c r="T501" s="33">
        <f t="shared" si="53"/>
        <v>196.27181158879333</v>
      </c>
      <c r="U501" s="33">
        <f t="shared" si="54"/>
        <v>196.27181158879333</v>
      </c>
      <c r="V501" s="33">
        <f t="shared" si="55"/>
        <v>0</v>
      </c>
    </row>
    <row r="502" spans="1:22" s="9" customFormat="1" x14ac:dyDescent="0.25">
      <c r="A502" s="32" t="s">
        <v>3619</v>
      </c>
      <c r="B502" s="32" t="s">
        <v>537</v>
      </c>
      <c r="C502" s="32" t="s">
        <v>1987</v>
      </c>
      <c r="D502" s="32" t="s">
        <v>1946</v>
      </c>
      <c r="E502" s="32" t="s">
        <v>3028</v>
      </c>
      <c r="F502" s="32" t="s">
        <v>3029</v>
      </c>
      <c r="H502" s="22">
        <f t="shared" si="49"/>
        <v>0.83136638452236999</v>
      </c>
      <c r="I502" s="22">
        <f t="shared" si="50"/>
        <v>0.83136638452236999</v>
      </c>
      <c r="J502" s="9">
        <v>34377</v>
      </c>
      <c r="K502" s="9">
        <v>41350</v>
      </c>
      <c r="L502" s="9">
        <v>0</v>
      </c>
      <c r="M502" s="33">
        <f t="shared" si="51"/>
        <v>169.16066745070637</v>
      </c>
      <c r="N502" s="9">
        <v>34377</v>
      </c>
      <c r="O502" s="9">
        <v>203221</v>
      </c>
      <c r="P502" s="9">
        <v>2835</v>
      </c>
      <c r="Q502" s="22">
        <f t="shared" si="52"/>
        <v>0.61530014641288433</v>
      </c>
      <c r="R502" s="9">
        <v>1681</v>
      </c>
      <c r="S502" s="9">
        <v>2732</v>
      </c>
      <c r="T502" s="33">
        <f t="shared" si="53"/>
        <v>203.47306626775776</v>
      </c>
      <c r="U502" s="33">
        <f t="shared" si="54"/>
        <v>203.47306626775776</v>
      </c>
      <c r="V502" s="33">
        <f t="shared" si="55"/>
        <v>0</v>
      </c>
    </row>
    <row r="503" spans="1:22" s="9" customFormat="1" x14ac:dyDescent="0.25">
      <c r="A503" s="32" t="s">
        <v>3619</v>
      </c>
      <c r="B503" s="32" t="s">
        <v>537</v>
      </c>
      <c r="C503" s="32" t="s">
        <v>1987</v>
      </c>
      <c r="D503" s="32" t="s">
        <v>1946</v>
      </c>
      <c r="E503" s="32" t="s">
        <v>1255</v>
      </c>
      <c r="F503" s="32" t="s">
        <v>3030</v>
      </c>
      <c r="H503" s="22">
        <f t="shared" si="49"/>
        <v>0.82841381286717297</v>
      </c>
      <c r="I503" s="22">
        <f t="shared" si="50"/>
        <v>0.82841381286717297</v>
      </c>
      <c r="J503" s="9">
        <v>23126</v>
      </c>
      <c r="K503" s="9">
        <v>27916</v>
      </c>
      <c r="L503" s="9">
        <v>0</v>
      </c>
      <c r="M503" s="33">
        <f t="shared" si="51"/>
        <v>156.89919535394927</v>
      </c>
      <c r="N503" s="9">
        <v>23126</v>
      </c>
      <c r="O503" s="9">
        <v>147394</v>
      </c>
      <c r="P503" s="9">
        <v>2940</v>
      </c>
      <c r="Q503" s="22">
        <f t="shared" si="52"/>
        <v>0.77106045589692762</v>
      </c>
      <c r="R503" s="9">
        <v>1556</v>
      </c>
      <c r="S503" s="9">
        <v>2018</v>
      </c>
      <c r="T503" s="33">
        <f t="shared" si="53"/>
        <v>189.39712607026067</v>
      </c>
      <c r="U503" s="33">
        <f t="shared" si="54"/>
        <v>189.39712607026067</v>
      </c>
      <c r="V503" s="33">
        <f t="shared" si="55"/>
        <v>0</v>
      </c>
    </row>
    <row r="504" spans="1:22" s="9" customFormat="1" x14ac:dyDescent="0.25">
      <c r="A504" s="32" t="s">
        <v>3619</v>
      </c>
      <c r="B504" s="32" t="s">
        <v>537</v>
      </c>
      <c r="C504" s="32" t="s">
        <v>1987</v>
      </c>
      <c r="D504" s="32" t="s">
        <v>1946</v>
      </c>
      <c r="E504" s="32" t="s">
        <v>3031</v>
      </c>
      <c r="F504" s="32" t="s">
        <v>1143</v>
      </c>
      <c r="H504" s="22">
        <f t="shared" si="49"/>
        <v>0.7319562722715468</v>
      </c>
      <c r="I504" s="22">
        <f t="shared" si="50"/>
        <v>0.7319562722715468</v>
      </c>
      <c r="J504" s="9">
        <v>24238</v>
      </c>
      <c r="K504" s="9">
        <v>33114</v>
      </c>
      <c r="L504" s="9">
        <v>0</v>
      </c>
      <c r="M504" s="33">
        <f t="shared" si="51"/>
        <v>153.93897822828544</v>
      </c>
      <c r="N504" s="9">
        <v>24238</v>
      </c>
      <c r="O504" s="9">
        <v>157452</v>
      </c>
      <c r="P504" s="9">
        <v>2700</v>
      </c>
      <c r="Q504" s="22">
        <f t="shared" si="52"/>
        <v>0.61151079136690645</v>
      </c>
      <c r="R504" s="9">
        <v>1445</v>
      </c>
      <c r="S504" s="9">
        <v>2363</v>
      </c>
      <c r="T504" s="33">
        <f t="shared" si="53"/>
        <v>210.3117140461855</v>
      </c>
      <c r="U504" s="33">
        <f t="shared" si="54"/>
        <v>210.3117140461855</v>
      </c>
      <c r="V504" s="33">
        <f t="shared" si="55"/>
        <v>0</v>
      </c>
    </row>
    <row r="505" spans="1:22" s="9" customFormat="1" x14ac:dyDescent="0.25">
      <c r="A505" s="32" t="s">
        <v>3619</v>
      </c>
      <c r="B505" s="32" t="s">
        <v>537</v>
      </c>
      <c r="C505" s="32" t="s">
        <v>1987</v>
      </c>
      <c r="D505" s="32" t="s">
        <v>1946</v>
      </c>
      <c r="E505" s="32" t="s">
        <v>2094</v>
      </c>
      <c r="F505" s="32" t="s">
        <v>3032</v>
      </c>
      <c r="H505" s="22">
        <f t="shared" si="49"/>
        <v>0.97654124595556624</v>
      </c>
      <c r="I505" s="22">
        <f t="shared" si="50"/>
        <v>1.4765654929002519</v>
      </c>
      <c r="J505" s="9">
        <v>470230</v>
      </c>
      <c r="K505" s="9">
        <v>318462</v>
      </c>
      <c r="L505" s="9">
        <v>163064</v>
      </c>
      <c r="M505" s="33">
        <f t="shared" si="51"/>
        <v>146.48111084286683</v>
      </c>
      <c r="N505" s="9">
        <v>470230</v>
      </c>
      <c r="O505" s="9">
        <v>3210175</v>
      </c>
      <c r="P505" s="9">
        <v>2646</v>
      </c>
      <c r="Q505" s="22">
        <f t="shared" si="52"/>
        <v>0.93250967444172261</v>
      </c>
      <c r="R505" s="9">
        <v>26266</v>
      </c>
      <c r="S505" s="9">
        <v>28167</v>
      </c>
      <c r="T505" s="33">
        <f t="shared" si="53"/>
        <v>149.99992212262572</v>
      </c>
      <c r="U505" s="33">
        <f t="shared" si="54"/>
        <v>99.203937480043919</v>
      </c>
      <c r="V505" s="33">
        <f t="shared" si="55"/>
        <v>50.795984642581793</v>
      </c>
    </row>
    <row r="506" spans="1:22" s="9" customFormat="1" x14ac:dyDescent="0.25">
      <c r="A506" s="32" t="s">
        <v>3619</v>
      </c>
      <c r="B506" s="32" t="s">
        <v>537</v>
      </c>
      <c r="C506" s="32" t="s">
        <v>1987</v>
      </c>
      <c r="D506" s="32" t="s">
        <v>1946</v>
      </c>
      <c r="E506" s="32" t="s">
        <v>3033</v>
      </c>
      <c r="F506" s="32" t="s">
        <v>2716</v>
      </c>
      <c r="H506" s="22">
        <f t="shared" si="49"/>
        <v>0.8694465127823281</v>
      </c>
      <c r="I506" s="22">
        <f t="shared" si="50"/>
        <v>1.2721351249024502</v>
      </c>
      <c r="J506" s="9">
        <v>164641</v>
      </c>
      <c r="K506" s="9">
        <v>129421</v>
      </c>
      <c r="L506" s="9">
        <v>59942</v>
      </c>
      <c r="M506" s="33">
        <f t="shared" si="51"/>
        <v>129.5196693429497</v>
      </c>
      <c r="N506" s="9">
        <v>164641</v>
      </c>
      <c r="O506" s="9">
        <v>1271166</v>
      </c>
      <c r="P506" s="9">
        <v>2415</v>
      </c>
      <c r="Q506" s="22">
        <f t="shared" si="52"/>
        <v>0.93371880706025567</v>
      </c>
      <c r="R506" s="9">
        <v>15341</v>
      </c>
      <c r="S506" s="9">
        <v>16430</v>
      </c>
      <c r="T506" s="33">
        <f t="shared" si="53"/>
        <v>148.96795540472291</v>
      </c>
      <c r="U506" s="33">
        <f t="shared" si="54"/>
        <v>101.81282381687365</v>
      </c>
      <c r="V506" s="33">
        <f t="shared" si="55"/>
        <v>47.155131587849269</v>
      </c>
    </row>
    <row r="507" spans="1:22" s="9" customFormat="1" x14ac:dyDescent="0.25">
      <c r="A507" s="32" t="s">
        <v>3619</v>
      </c>
      <c r="B507" s="32" t="s">
        <v>537</v>
      </c>
      <c r="C507" s="32" t="s">
        <v>1987</v>
      </c>
      <c r="D507" s="32" t="s">
        <v>1946</v>
      </c>
      <c r="E507" s="32" t="s">
        <v>3604</v>
      </c>
      <c r="F507" s="32" t="s">
        <v>26</v>
      </c>
      <c r="H507" s="22">
        <f t="shared" si="49"/>
        <v>0.64714346237779674</v>
      </c>
      <c r="I507" s="22">
        <f t="shared" si="50"/>
        <v>0.64714346237779674</v>
      </c>
      <c r="J507" s="9">
        <v>80957</v>
      </c>
      <c r="K507" s="9">
        <v>125099</v>
      </c>
      <c r="L507" s="9">
        <v>0</v>
      </c>
      <c r="M507" s="33">
        <f t="shared" si="51"/>
        <v>115.78004979756332</v>
      </c>
      <c r="N507" s="9">
        <v>80957</v>
      </c>
      <c r="O507" s="9">
        <v>699231</v>
      </c>
      <c r="P507" s="9">
        <v>2625</v>
      </c>
      <c r="Q507" s="22">
        <f t="shared" si="52"/>
        <v>0.88121134570270843</v>
      </c>
      <c r="R507" s="9">
        <v>8264</v>
      </c>
      <c r="S507" s="9">
        <v>9378</v>
      </c>
      <c r="T507" s="33">
        <f t="shared" si="53"/>
        <v>178.90940190008737</v>
      </c>
      <c r="U507" s="33">
        <f t="shared" si="54"/>
        <v>178.90940190008737</v>
      </c>
      <c r="V507" s="33">
        <f t="shared" si="55"/>
        <v>0</v>
      </c>
    </row>
    <row r="508" spans="1:22" s="9" customFormat="1" x14ac:dyDescent="0.25">
      <c r="A508" s="32" t="s">
        <v>3619</v>
      </c>
      <c r="B508" s="32" t="s">
        <v>537</v>
      </c>
      <c r="C508" s="32" t="s">
        <v>1987</v>
      </c>
      <c r="D508" s="32" t="s">
        <v>1946</v>
      </c>
      <c r="E508" s="32" t="s">
        <v>296</v>
      </c>
      <c r="F508" s="32" t="s">
        <v>1043</v>
      </c>
      <c r="H508" s="22">
        <f t="shared" si="49"/>
        <v>0.81203428235854647</v>
      </c>
      <c r="I508" s="22">
        <f t="shared" si="50"/>
        <v>0.81203428235854647</v>
      </c>
      <c r="J508" s="9">
        <v>146573</v>
      </c>
      <c r="K508" s="9">
        <v>180501</v>
      </c>
      <c r="L508" s="9">
        <v>0</v>
      </c>
      <c r="M508" s="33">
        <f t="shared" si="51"/>
        <v>131.11963336992119</v>
      </c>
      <c r="N508" s="9">
        <v>146573</v>
      </c>
      <c r="O508" s="9">
        <v>1117857</v>
      </c>
      <c r="P508" s="9">
        <v>2205</v>
      </c>
      <c r="Q508" s="22">
        <f t="shared" si="52"/>
        <v>0.85414526779163613</v>
      </c>
      <c r="R508" s="9">
        <v>11642</v>
      </c>
      <c r="S508" s="9">
        <v>13630</v>
      </c>
      <c r="T508" s="33">
        <f t="shared" si="53"/>
        <v>161.47056376620623</v>
      </c>
      <c r="U508" s="33">
        <f t="shared" si="54"/>
        <v>161.47056376620623</v>
      </c>
      <c r="V508" s="33">
        <f t="shared" si="55"/>
        <v>0</v>
      </c>
    </row>
    <row r="509" spans="1:22" s="9" customFormat="1" x14ac:dyDescent="0.25">
      <c r="A509" s="32" t="s">
        <v>3619</v>
      </c>
      <c r="B509" s="32" t="s">
        <v>537</v>
      </c>
      <c r="C509" s="32" t="s">
        <v>1987</v>
      </c>
      <c r="D509" s="32" t="s">
        <v>1946</v>
      </c>
      <c r="E509" s="32" t="s">
        <v>3034</v>
      </c>
      <c r="F509" s="32" t="s">
        <v>3035</v>
      </c>
      <c r="H509" s="22">
        <f t="shared" si="49"/>
        <v>0.56730543551794121</v>
      </c>
      <c r="I509" s="22">
        <f t="shared" si="50"/>
        <v>0.56730543551794121</v>
      </c>
      <c r="J509" s="9">
        <v>82181</v>
      </c>
      <c r="K509" s="9">
        <v>144862</v>
      </c>
      <c r="L509" s="9">
        <v>0</v>
      </c>
      <c r="M509" s="33">
        <f t="shared" si="51"/>
        <v>107.12842479592662</v>
      </c>
      <c r="N509" s="9">
        <v>82181</v>
      </c>
      <c r="O509" s="9">
        <v>767126</v>
      </c>
      <c r="P509" s="9">
        <v>2410</v>
      </c>
      <c r="Q509" s="22">
        <f t="shared" si="52"/>
        <v>0.67782565462379851</v>
      </c>
      <c r="R509" s="9">
        <v>2045</v>
      </c>
      <c r="S509" s="9">
        <v>3017</v>
      </c>
      <c r="T509" s="33">
        <f t="shared" si="53"/>
        <v>188.83729661098698</v>
      </c>
      <c r="U509" s="33">
        <f t="shared" si="54"/>
        <v>188.83729661098698</v>
      </c>
      <c r="V509" s="33">
        <f t="shared" si="55"/>
        <v>0</v>
      </c>
    </row>
    <row r="510" spans="1:22" s="9" customFormat="1" x14ac:dyDescent="0.25">
      <c r="A510" s="32" t="s">
        <v>3619</v>
      </c>
      <c r="B510" s="32" t="s">
        <v>537</v>
      </c>
      <c r="C510" s="32" t="s">
        <v>1987</v>
      </c>
      <c r="D510" s="32" t="s">
        <v>1946</v>
      </c>
      <c r="E510" s="32" t="s">
        <v>3036</v>
      </c>
      <c r="F510" s="32" t="s">
        <v>3037</v>
      </c>
      <c r="H510" s="22">
        <f t="shared" si="49"/>
        <v>0.89813007618208152</v>
      </c>
      <c r="I510" s="22">
        <f t="shared" si="50"/>
        <v>0.89813007618208152</v>
      </c>
      <c r="J510" s="9">
        <v>14265</v>
      </c>
      <c r="K510" s="9">
        <v>15883</v>
      </c>
      <c r="L510" s="9">
        <v>0</v>
      </c>
      <c r="M510" s="33">
        <f t="shared" si="51"/>
        <v>145.86784465304621</v>
      </c>
      <c r="N510" s="9">
        <v>14265</v>
      </c>
      <c r="O510" s="9">
        <v>97794</v>
      </c>
      <c r="P510" s="9">
        <v>2700</v>
      </c>
      <c r="Q510" s="22">
        <f t="shared" si="52"/>
        <v>0.43533794571580631</v>
      </c>
      <c r="R510" s="9">
        <v>818</v>
      </c>
      <c r="S510" s="9">
        <v>1879</v>
      </c>
      <c r="T510" s="33">
        <f t="shared" si="53"/>
        <v>162.41282696279936</v>
      </c>
      <c r="U510" s="33">
        <f t="shared" si="54"/>
        <v>162.41282696279936</v>
      </c>
      <c r="V510" s="33">
        <f t="shared" si="55"/>
        <v>0</v>
      </c>
    </row>
    <row r="511" spans="1:22" s="9" customFormat="1" x14ac:dyDescent="0.25">
      <c r="A511" s="32" t="s">
        <v>3619</v>
      </c>
      <c r="B511" s="32" t="s">
        <v>537</v>
      </c>
      <c r="C511" s="32" t="s">
        <v>1987</v>
      </c>
      <c r="D511" s="32" t="s">
        <v>1946</v>
      </c>
      <c r="E511" s="32" t="s">
        <v>3038</v>
      </c>
      <c r="F511" s="32" t="s">
        <v>2469</v>
      </c>
      <c r="H511" s="22">
        <f t="shared" si="49"/>
        <v>0.5620608829706687</v>
      </c>
      <c r="I511" s="22">
        <f t="shared" si="50"/>
        <v>1.1078928779360928</v>
      </c>
      <c r="J511" s="9">
        <v>945745</v>
      </c>
      <c r="K511" s="9">
        <v>853643</v>
      </c>
      <c r="L511" s="9">
        <v>828995</v>
      </c>
      <c r="M511" s="33">
        <f t="shared" si="51"/>
        <v>85.052200248876233</v>
      </c>
      <c r="N511" s="9">
        <v>945745</v>
      </c>
      <c r="O511" s="9">
        <v>11119583</v>
      </c>
      <c r="P511" s="9">
        <v>1585</v>
      </c>
      <c r="Q511" s="22">
        <f t="shared" si="52"/>
        <v>0.89166897315250482</v>
      </c>
      <c r="R511" s="9">
        <v>80540</v>
      </c>
      <c r="S511" s="9">
        <v>90325</v>
      </c>
      <c r="T511" s="33">
        <f t="shared" si="53"/>
        <v>151.32204148303043</v>
      </c>
      <c r="U511" s="33">
        <f t="shared" si="54"/>
        <v>76.769335684620543</v>
      </c>
      <c r="V511" s="33">
        <f t="shared" si="55"/>
        <v>74.552705798409889</v>
      </c>
    </row>
    <row r="512" spans="1:22" s="9" customFormat="1" x14ac:dyDescent="0.25">
      <c r="A512" s="32" t="s">
        <v>3619</v>
      </c>
      <c r="B512" s="32" t="s">
        <v>537</v>
      </c>
      <c r="C512" s="32" t="s">
        <v>1987</v>
      </c>
      <c r="D512" s="32" t="s">
        <v>1946</v>
      </c>
      <c r="E512" s="32" t="s">
        <v>3039</v>
      </c>
      <c r="F512" s="32" t="s">
        <v>739</v>
      </c>
      <c r="H512" s="22">
        <f t="shared" si="49"/>
        <v>0.72673151701581207</v>
      </c>
      <c r="I512" s="22">
        <f t="shared" si="50"/>
        <v>1.5617178851272866</v>
      </c>
      <c r="J512" s="9">
        <v>687020</v>
      </c>
      <c r="K512" s="9">
        <v>439913</v>
      </c>
      <c r="L512" s="9">
        <v>505443</v>
      </c>
      <c r="M512" s="33">
        <f t="shared" si="51"/>
        <v>109.7606839409297</v>
      </c>
      <c r="N512" s="9">
        <v>687020</v>
      </c>
      <c r="O512" s="9">
        <v>6259254</v>
      </c>
      <c r="P512" s="9">
        <v>2005</v>
      </c>
      <c r="Q512" s="22">
        <f t="shared" si="52"/>
        <v>0.82712469328574612</v>
      </c>
      <c r="R512" s="9">
        <v>51912</v>
      </c>
      <c r="S512" s="9">
        <v>62762</v>
      </c>
      <c r="T512" s="33">
        <f t="shared" si="53"/>
        <v>151.03333400433982</v>
      </c>
      <c r="U512" s="33">
        <f t="shared" si="54"/>
        <v>70.282017633411272</v>
      </c>
      <c r="V512" s="33">
        <f t="shared" si="55"/>
        <v>80.751316370928549</v>
      </c>
    </row>
    <row r="513" spans="1:22" s="9" customFormat="1" x14ac:dyDescent="0.25">
      <c r="A513" s="32" t="s">
        <v>3619</v>
      </c>
      <c r="B513" s="32" t="s">
        <v>537</v>
      </c>
      <c r="C513" s="32" t="s">
        <v>1987</v>
      </c>
      <c r="D513" s="32" t="s">
        <v>1946</v>
      </c>
      <c r="E513" s="32" t="s">
        <v>3042</v>
      </c>
      <c r="F513" s="32" t="s">
        <v>361</v>
      </c>
      <c r="H513" s="22">
        <f t="shared" si="49"/>
        <v>0.74566856667109693</v>
      </c>
      <c r="I513" s="22">
        <f t="shared" si="50"/>
        <v>1.160625139052065</v>
      </c>
      <c r="J513" s="9">
        <v>297351</v>
      </c>
      <c r="K513" s="9">
        <v>256199</v>
      </c>
      <c r="L513" s="9">
        <v>142572</v>
      </c>
      <c r="M513" s="33">
        <f t="shared" si="51"/>
        <v>145.57240581151876</v>
      </c>
      <c r="N513" s="9">
        <v>297351</v>
      </c>
      <c r="O513" s="9">
        <v>2042633</v>
      </c>
      <c r="P513" s="9">
        <v>2650</v>
      </c>
      <c r="Q513" s="22">
        <f t="shared" si="52"/>
        <v>0.88640268175151893</v>
      </c>
      <c r="R513" s="9">
        <v>21154</v>
      </c>
      <c r="S513" s="9">
        <v>23865</v>
      </c>
      <c r="T513" s="33">
        <f t="shared" si="53"/>
        <v>195.22400744529241</v>
      </c>
      <c r="U513" s="33">
        <f t="shared" si="54"/>
        <v>125.42585966250422</v>
      </c>
      <c r="V513" s="33">
        <f t="shared" si="55"/>
        <v>69.798147782788192</v>
      </c>
    </row>
    <row r="514" spans="1:22" s="9" customFormat="1" x14ac:dyDescent="0.25">
      <c r="A514" s="32" t="s">
        <v>3619</v>
      </c>
      <c r="B514" s="32" t="s">
        <v>537</v>
      </c>
      <c r="C514" s="32" t="s">
        <v>1987</v>
      </c>
      <c r="D514" s="32" t="s">
        <v>1946</v>
      </c>
      <c r="E514" s="32" t="s">
        <v>2455</v>
      </c>
      <c r="F514" s="32" t="s">
        <v>3044</v>
      </c>
      <c r="H514" s="22">
        <f t="shared" si="49"/>
        <v>1</v>
      </c>
      <c r="I514" s="22">
        <f t="shared" si="50"/>
        <v>1.9491802419342406</v>
      </c>
      <c r="J514" s="9">
        <v>632125</v>
      </c>
      <c r="K514" s="9">
        <v>324303</v>
      </c>
      <c r="L514" s="9">
        <v>307822</v>
      </c>
      <c r="M514" s="33">
        <f t="shared" si="51"/>
        <v>154.97464630722109</v>
      </c>
      <c r="N514" s="9">
        <v>632125</v>
      </c>
      <c r="O514" s="9">
        <v>4078893</v>
      </c>
      <c r="P514" s="9">
        <v>2830</v>
      </c>
      <c r="Q514" s="22">
        <f t="shared" si="52"/>
        <v>0.85579903794762158</v>
      </c>
      <c r="R514" s="9">
        <v>32024</v>
      </c>
      <c r="S514" s="9">
        <v>37420</v>
      </c>
      <c r="T514" s="33">
        <f t="shared" si="53"/>
        <v>154.97464630722109</v>
      </c>
      <c r="U514" s="33">
        <f t="shared" si="54"/>
        <v>79.507601694871624</v>
      </c>
      <c r="V514" s="33">
        <f t="shared" si="55"/>
        <v>75.467044612349483</v>
      </c>
    </row>
    <row r="515" spans="1:22" s="9" customFormat="1" x14ac:dyDescent="0.25">
      <c r="A515" s="32" t="s">
        <v>3619</v>
      </c>
      <c r="B515" s="32" t="s">
        <v>537</v>
      </c>
      <c r="C515" s="32" t="s">
        <v>1987</v>
      </c>
      <c r="D515" s="32" t="s">
        <v>1946</v>
      </c>
      <c r="E515" s="32" t="s">
        <v>3045</v>
      </c>
      <c r="F515" s="32" t="s">
        <v>551</v>
      </c>
      <c r="H515" s="22">
        <f t="shared" si="49"/>
        <v>0.57688426862724773</v>
      </c>
      <c r="I515" s="22">
        <f t="shared" si="50"/>
        <v>1.2393227488429317</v>
      </c>
      <c r="J515" s="9">
        <v>423080</v>
      </c>
      <c r="K515" s="9">
        <v>341380</v>
      </c>
      <c r="L515" s="9">
        <v>392008</v>
      </c>
      <c r="M515" s="33">
        <f t="shared" si="51"/>
        <v>76.408255732515485</v>
      </c>
      <c r="N515" s="9">
        <v>423080</v>
      </c>
      <c r="O515" s="9">
        <v>5537098</v>
      </c>
      <c r="P515" s="9">
        <v>1920</v>
      </c>
      <c r="Q515" s="22">
        <f t="shared" si="52"/>
        <v>0.79561980609418281</v>
      </c>
      <c r="R515" s="9">
        <v>18382</v>
      </c>
      <c r="S515" s="9">
        <v>23104</v>
      </c>
      <c r="T515" s="33">
        <f t="shared" si="53"/>
        <v>132.44988620392849</v>
      </c>
      <c r="U515" s="33">
        <f t="shared" si="54"/>
        <v>61.653234239307302</v>
      </c>
      <c r="V515" s="33">
        <f t="shared" si="55"/>
        <v>70.796651964621176</v>
      </c>
    </row>
    <row r="516" spans="1:22" s="9" customFormat="1" x14ac:dyDescent="0.25">
      <c r="A516" s="32" t="s">
        <v>3619</v>
      </c>
      <c r="B516" s="32" t="s">
        <v>537</v>
      </c>
      <c r="C516" s="32" t="s">
        <v>1987</v>
      </c>
      <c r="D516" s="32" t="s">
        <v>1946</v>
      </c>
      <c r="E516" s="32" t="s">
        <v>3049</v>
      </c>
      <c r="F516" s="32" t="s">
        <v>3050</v>
      </c>
      <c r="H516" s="22">
        <f t="shared" si="49"/>
        <v>0.60896139361622437</v>
      </c>
      <c r="I516" s="22">
        <f t="shared" si="50"/>
        <v>1.5565603376996389</v>
      </c>
      <c r="J516" s="9">
        <v>178841</v>
      </c>
      <c r="K516" s="9">
        <v>114895</v>
      </c>
      <c r="L516" s="9">
        <v>178787</v>
      </c>
      <c r="M516" s="33">
        <f t="shared" si="51"/>
        <v>111.19656886762186</v>
      </c>
      <c r="N516" s="9">
        <v>178841</v>
      </c>
      <c r="O516" s="9">
        <v>1608332</v>
      </c>
      <c r="P516" s="9">
        <v>1995</v>
      </c>
      <c r="Q516" s="22">
        <f t="shared" si="52"/>
        <v>0.75471292765454645</v>
      </c>
      <c r="R516" s="9">
        <v>14052</v>
      </c>
      <c r="S516" s="9">
        <v>18619</v>
      </c>
      <c r="T516" s="33">
        <f t="shared" si="53"/>
        <v>182.60035863242166</v>
      </c>
      <c r="U516" s="33">
        <f t="shared" si="54"/>
        <v>71.437364922167816</v>
      </c>
      <c r="V516" s="33">
        <f t="shared" si="55"/>
        <v>111.16299371025386</v>
      </c>
    </row>
    <row r="517" spans="1:22" s="9" customFormat="1" x14ac:dyDescent="0.25">
      <c r="A517" s="32" t="s">
        <v>3619</v>
      </c>
      <c r="B517" s="32" t="s">
        <v>537</v>
      </c>
      <c r="C517" s="32" t="s">
        <v>1987</v>
      </c>
      <c r="D517" s="32" t="s">
        <v>1946</v>
      </c>
      <c r="E517" s="32" t="s">
        <v>1162</v>
      </c>
      <c r="F517" s="32" t="s">
        <v>2245</v>
      </c>
      <c r="H517" s="22">
        <f t="shared" si="49"/>
        <v>0.77927196149217814</v>
      </c>
      <c r="I517" s="22">
        <f t="shared" si="50"/>
        <v>1.3224452703806568</v>
      </c>
      <c r="J517" s="9">
        <v>129515</v>
      </c>
      <c r="K517" s="9">
        <v>97936</v>
      </c>
      <c r="L517" s="9">
        <v>68264</v>
      </c>
      <c r="M517" s="33">
        <f t="shared" si="51"/>
        <v>116.89089972102863</v>
      </c>
      <c r="N517" s="9">
        <v>129515</v>
      </c>
      <c r="O517" s="9">
        <v>1107999</v>
      </c>
      <c r="P517" s="9">
        <v>2152</v>
      </c>
      <c r="Q517" s="22">
        <f t="shared" si="52"/>
        <v>0.64645820038289725</v>
      </c>
      <c r="R517" s="9">
        <v>8104</v>
      </c>
      <c r="S517" s="9">
        <v>12536</v>
      </c>
      <c r="T517" s="33">
        <f t="shared" si="53"/>
        <v>150.00013537918355</v>
      </c>
      <c r="U517" s="33">
        <f t="shared" si="54"/>
        <v>88.389971471093389</v>
      </c>
      <c r="V517" s="33">
        <f t="shared" si="55"/>
        <v>61.610163908090172</v>
      </c>
    </row>
    <row r="518" spans="1:22" s="9" customFormat="1" x14ac:dyDescent="0.25">
      <c r="A518" s="32" t="s">
        <v>3619</v>
      </c>
      <c r="B518" s="32" t="s">
        <v>537</v>
      </c>
      <c r="C518" s="32" t="s">
        <v>1987</v>
      </c>
      <c r="D518" s="32" t="s">
        <v>1946</v>
      </c>
      <c r="E518" s="32" t="s">
        <v>2843</v>
      </c>
      <c r="F518" s="32" t="s">
        <v>3052</v>
      </c>
      <c r="H518" s="22">
        <f t="shared" si="49"/>
        <v>0.79220846560236902</v>
      </c>
      <c r="I518" s="22">
        <f t="shared" si="50"/>
        <v>1.000443813889192</v>
      </c>
      <c r="J518" s="9">
        <v>137506</v>
      </c>
      <c r="K518" s="9">
        <v>137445</v>
      </c>
      <c r="L518" s="9">
        <v>36128</v>
      </c>
      <c r="M518" s="33">
        <f t="shared" si="51"/>
        <v>127.12732517288562</v>
      </c>
      <c r="N518" s="9">
        <v>137506</v>
      </c>
      <c r="O518" s="9">
        <v>1081640</v>
      </c>
      <c r="P518" s="9">
        <v>2310</v>
      </c>
      <c r="Q518" s="22">
        <f t="shared" si="52"/>
        <v>0.65941908713692943</v>
      </c>
      <c r="R518" s="9">
        <v>11919</v>
      </c>
      <c r="S518" s="9">
        <v>18075</v>
      </c>
      <c r="T518" s="33">
        <f t="shared" si="53"/>
        <v>160.47206094449169</v>
      </c>
      <c r="U518" s="33">
        <f t="shared" si="54"/>
        <v>127.07092932953663</v>
      </c>
      <c r="V518" s="33">
        <f t="shared" si="55"/>
        <v>33.401131614955069</v>
      </c>
    </row>
    <row r="519" spans="1:22" s="9" customFormat="1" x14ac:dyDescent="0.25">
      <c r="A519" s="32" t="s">
        <v>3619</v>
      </c>
      <c r="B519" s="32" t="s">
        <v>537</v>
      </c>
      <c r="C519" s="32" t="s">
        <v>1987</v>
      </c>
      <c r="D519" s="32" t="s">
        <v>1946</v>
      </c>
      <c r="E519" s="32" t="s">
        <v>3053</v>
      </c>
      <c r="F519" s="32" t="s">
        <v>3054</v>
      </c>
      <c r="H519" s="22">
        <f t="shared" si="49"/>
        <v>0.91107876235017193</v>
      </c>
      <c r="I519" s="22">
        <f t="shared" si="50"/>
        <v>1.1067071736942597</v>
      </c>
      <c r="J519" s="9">
        <v>117664</v>
      </c>
      <c r="K519" s="9">
        <v>106319</v>
      </c>
      <c r="L519" s="9">
        <v>22829</v>
      </c>
      <c r="M519" s="33">
        <f t="shared" si="51"/>
        <v>136.66144399057364</v>
      </c>
      <c r="N519" s="9">
        <v>117664</v>
      </c>
      <c r="O519" s="9">
        <v>860989</v>
      </c>
      <c r="P519" s="9">
        <v>2205</v>
      </c>
      <c r="Q519" s="22">
        <f t="shared" si="52"/>
        <v>0.72155147827740285</v>
      </c>
      <c r="R519" s="9">
        <v>7590</v>
      </c>
      <c r="S519" s="9">
        <v>10519</v>
      </c>
      <c r="T519" s="33">
        <f t="shared" si="53"/>
        <v>149.99959349074146</v>
      </c>
      <c r="U519" s="33">
        <f t="shared" si="54"/>
        <v>123.4847367387969</v>
      </c>
      <c r="V519" s="33">
        <f t="shared" si="55"/>
        <v>26.514856751944567</v>
      </c>
    </row>
    <row r="520" spans="1:22" s="9" customFormat="1" x14ac:dyDescent="0.25">
      <c r="A520" s="32" t="s">
        <v>3619</v>
      </c>
      <c r="B520" s="32" t="s">
        <v>537</v>
      </c>
      <c r="C520" s="32" t="s">
        <v>1987</v>
      </c>
      <c r="D520" s="32" t="s">
        <v>1946</v>
      </c>
      <c r="E520" s="32" t="s">
        <v>3056</v>
      </c>
      <c r="F520" s="32" t="s">
        <v>3058</v>
      </c>
      <c r="H520" s="22">
        <f t="shared" si="49"/>
        <v>0.70170225043277556</v>
      </c>
      <c r="I520" s="22">
        <f t="shared" si="50"/>
        <v>2.006021115143517</v>
      </c>
      <c r="J520" s="9">
        <v>24321</v>
      </c>
      <c r="K520" s="9">
        <v>12124</v>
      </c>
      <c r="L520" s="9">
        <v>22536</v>
      </c>
      <c r="M520" s="33">
        <f t="shared" si="51"/>
        <v>110.69642117528186</v>
      </c>
      <c r="N520" s="9">
        <v>24321</v>
      </c>
      <c r="O520" s="9">
        <v>219709</v>
      </c>
      <c r="P520" s="9">
        <v>2100</v>
      </c>
      <c r="Q520" s="22">
        <f t="shared" si="52"/>
        <v>0.67843388960205386</v>
      </c>
      <c r="R520" s="9">
        <v>2114</v>
      </c>
      <c r="S520" s="9">
        <v>3116</v>
      </c>
      <c r="T520" s="33">
        <f t="shared" si="53"/>
        <v>157.75412022265814</v>
      </c>
      <c r="U520" s="33">
        <f t="shared" si="54"/>
        <v>55.18208175359225</v>
      </c>
      <c r="V520" s="33">
        <f t="shared" si="55"/>
        <v>102.5720384690659</v>
      </c>
    </row>
    <row r="521" spans="1:22" s="9" customFormat="1" x14ac:dyDescent="0.25">
      <c r="A521" s="32" t="s">
        <v>3619</v>
      </c>
      <c r="B521" s="32" t="s">
        <v>537</v>
      </c>
      <c r="C521" s="32" t="s">
        <v>1987</v>
      </c>
      <c r="D521" s="32" t="s">
        <v>1946</v>
      </c>
      <c r="E521" s="32" t="s">
        <v>3061</v>
      </c>
      <c r="F521" s="32" t="s">
        <v>3062</v>
      </c>
      <c r="H521" s="22">
        <f t="shared" si="49"/>
        <v>0.76356430230968975</v>
      </c>
      <c r="I521" s="22">
        <f t="shared" si="50"/>
        <v>1.4266137818330382</v>
      </c>
      <c r="J521" s="9">
        <v>83805</v>
      </c>
      <c r="K521" s="9">
        <v>58744</v>
      </c>
      <c r="L521" s="9">
        <v>51011</v>
      </c>
      <c r="M521" s="33">
        <f t="shared" si="51"/>
        <v>119.63068015548205</v>
      </c>
      <c r="N521" s="9">
        <v>83805</v>
      </c>
      <c r="O521" s="9">
        <v>700531</v>
      </c>
      <c r="P521" s="9">
        <v>2200</v>
      </c>
      <c r="Q521" s="22">
        <f t="shared" si="52"/>
        <v>0.76944151738672284</v>
      </c>
      <c r="R521" s="9">
        <v>7302</v>
      </c>
      <c r="S521" s="9">
        <v>9490</v>
      </c>
      <c r="T521" s="33">
        <f t="shared" si="53"/>
        <v>156.67400871624525</v>
      </c>
      <c r="U521" s="33">
        <f t="shared" si="54"/>
        <v>83.856388939247509</v>
      </c>
      <c r="V521" s="33">
        <f t="shared" si="55"/>
        <v>72.817619776997731</v>
      </c>
    </row>
    <row r="522" spans="1:22" s="9" customFormat="1" x14ac:dyDescent="0.25">
      <c r="A522" s="32" t="s">
        <v>3619</v>
      </c>
      <c r="B522" s="32" t="s">
        <v>537</v>
      </c>
      <c r="C522" s="32" t="s">
        <v>1987</v>
      </c>
      <c r="D522" s="32" t="s">
        <v>1946</v>
      </c>
      <c r="E522" s="32" t="s">
        <v>2265</v>
      </c>
      <c r="F522" s="32" t="s">
        <v>3063</v>
      </c>
      <c r="H522" s="22">
        <f t="shared" si="49"/>
        <v>0.76566019704657673</v>
      </c>
      <c r="I522" s="22">
        <f t="shared" si="50"/>
        <v>1.7957201558247504</v>
      </c>
      <c r="J522" s="9">
        <v>67300</v>
      </c>
      <c r="K522" s="9">
        <v>37478</v>
      </c>
      <c r="L522" s="9">
        <v>50420</v>
      </c>
      <c r="M522" s="33">
        <f t="shared" si="51"/>
        <v>127.98399534465348</v>
      </c>
      <c r="N522" s="9">
        <v>67300</v>
      </c>
      <c r="O522" s="9">
        <v>525847</v>
      </c>
      <c r="P522" s="9">
        <v>2362</v>
      </c>
      <c r="Q522" s="22">
        <f t="shared" si="52"/>
        <v>0.86389871532303109</v>
      </c>
      <c r="R522" s="9">
        <v>4640</v>
      </c>
      <c r="S522" s="9">
        <v>5371</v>
      </c>
      <c r="T522" s="33">
        <f t="shared" si="53"/>
        <v>167.15508503423999</v>
      </c>
      <c r="U522" s="33">
        <f t="shared" si="54"/>
        <v>71.271681686878509</v>
      </c>
      <c r="V522" s="33">
        <f t="shared" si="55"/>
        <v>95.883403347361494</v>
      </c>
    </row>
    <row r="523" spans="1:22" s="9" customFormat="1" x14ac:dyDescent="0.25">
      <c r="A523" s="32" t="s">
        <v>3619</v>
      </c>
      <c r="B523" s="32" t="s">
        <v>537</v>
      </c>
      <c r="C523" s="32" t="s">
        <v>1987</v>
      </c>
      <c r="D523" s="32" t="s">
        <v>1946</v>
      </c>
      <c r="E523" s="32" t="s">
        <v>1159</v>
      </c>
      <c r="F523" s="32" t="s">
        <v>1647</v>
      </c>
      <c r="H523" s="22">
        <f t="shared" si="49"/>
        <v>0.78756215485438008</v>
      </c>
      <c r="I523" s="22">
        <f t="shared" si="50"/>
        <v>1.7148701914281437</v>
      </c>
      <c r="J523" s="9">
        <v>103110</v>
      </c>
      <c r="K523" s="9">
        <v>60127</v>
      </c>
      <c r="L523" s="9">
        <v>70796</v>
      </c>
      <c r="M523" s="33">
        <f t="shared" si="51"/>
        <v>118.13405253304798</v>
      </c>
      <c r="N523" s="9">
        <v>103110</v>
      </c>
      <c r="O523" s="9">
        <v>872822</v>
      </c>
      <c r="P523" s="9">
        <v>2100</v>
      </c>
      <c r="Q523" s="22">
        <f t="shared" si="52"/>
        <v>0.80626973387460532</v>
      </c>
      <c r="R523" s="9">
        <v>7150</v>
      </c>
      <c r="S523" s="9">
        <v>8868</v>
      </c>
      <c r="T523" s="33">
        <f t="shared" si="53"/>
        <v>149.99965628730715</v>
      </c>
      <c r="U523" s="33">
        <f t="shared" si="54"/>
        <v>68.888043610266465</v>
      </c>
      <c r="V523" s="33">
        <f t="shared" si="55"/>
        <v>81.111612677040682</v>
      </c>
    </row>
    <row r="524" spans="1:22" s="9" customFormat="1" x14ac:dyDescent="0.25">
      <c r="A524" s="32" t="s">
        <v>3619</v>
      </c>
      <c r="B524" s="32" t="s">
        <v>537</v>
      </c>
      <c r="C524" s="32" t="s">
        <v>1987</v>
      </c>
      <c r="D524" s="32" t="s">
        <v>1946</v>
      </c>
      <c r="E524" s="32" t="s">
        <v>3065</v>
      </c>
      <c r="F524" s="32" t="s">
        <v>3066</v>
      </c>
      <c r="H524" s="22">
        <f t="shared" ref="H524:H587" si="56">J524/SUM(K524:L524)</f>
        <v>0.99962611739913665</v>
      </c>
      <c r="I524" s="22">
        <f t="shared" ref="I524:I587" si="57">J524/K524</f>
        <v>1.1122667019647146</v>
      </c>
      <c r="J524" s="9">
        <v>176460</v>
      </c>
      <c r="K524" s="9">
        <v>158649</v>
      </c>
      <c r="L524" s="9">
        <v>17877</v>
      </c>
      <c r="M524" s="33">
        <f t="shared" ref="M524:M587" si="58">(N524*1000)/O524</f>
        <v>83.843397296827291</v>
      </c>
      <c r="N524" s="9">
        <v>176460</v>
      </c>
      <c r="O524" s="9">
        <v>2104638</v>
      </c>
      <c r="P524" s="9">
        <v>1302</v>
      </c>
      <c r="Q524" s="22">
        <f t="shared" ref="Q524:Q587" si="59">R524/S524</f>
        <v>0.99519134441995594</v>
      </c>
      <c r="R524" s="9">
        <v>4967</v>
      </c>
      <c r="S524" s="9">
        <v>4991</v>
      </c>
      <c r="T524" s="33">
        <f t="shared" ref="T524:T587" si="60">SUM(K524:L524)*1000/O524</f>
        <v>83.874756608975034</v>
      </c>
      <c r="U524" s="33">
        <f t="shared" ref="U524:U587" si="61">K524*1000/O524</f>
        <v>75.380659286775213</v>
      </c>
      <c r="V524" s="33">
        <f t="shared" ref="V524:V587" si="62">L524*1000/O524</f>
        <v>8.4940973221998277</v>
      </c>
    </row>
    <row r="525" spans="1:22" s="9" customFormat="1" x14ac:dyDescent="0.25">
      <c r="A525" s="32" t="s">
        <v>3619</v>
      </c>
      <c r="B525" s="32" t="s">
        <v>537</v>
      </c>
      <c r="C525" s="32" t="s">
        <v>1987</v>
      </c>
      <c r="D525" s="32" t="s">
        <v>1946</v>
      </c>
      <c r="E525" s="32" t="s">
        <v>3067</v>
      </c>
      <c r="F525" s="32" t="s">
        <v>3068</v>
      </c>
      <c r="H525" s="22">
        <f t="shared" si="56"/>
        <v>0.75846501128668176</v>
      </c>
      <c r="I525" s="22">
        <f t="shared" si="57"/>
        <v>1.3417052214144085</v>
      </c>
      <c r="J525" s="9">
        <v>48720</v>
      </c>
      <c r="K525" s="9">
        <v>36312</v>
      </c>
      <c r="L525" s="9">
        <v>27923</v>
      </c>
      <c r="M525" s="33">
        <f t="shared" si="58"/>
        <v>161.30420675544136</v>
      </c>
      <c r="N525" s="9">
        <v>48720</v>
      </c>
      <c r="O525" s="9">
        <v>302038</v>
      </c>
      <c r="P525" s="9">
        <v>2835</v>
      </c>
      <c r="Q525" s="22">
        <f t="shared" si="59"/>
        <v>0.79618548990276738</v>
      </c>
      <c r="R525" s="9">
        <v>2129</v>
      </c>
      <c r="S525" s="9">
        <v>2674</v>
      </c>
      <c r="T525" s="33">
        <f t="shared" si="60"/>
        <v>212.67191545434682</v>
      </c>
      <c r="U525" s="33">
        <f t="shared" si="61"/>
        <v>120.22328316304571</v>
      </c>
      <c r="V525" s="33">
        <f t="shared" si="62"/>
        <v>92.448632291301095</v>
      </c>
    </row>
    <row r="526" spans="1:22" s="9" customFormat="1" x14ac:dyDescent="0.25">
      <c r="A526" s="32" t="s">
        <v>3619</v>
      </c>
      <c r="B526" s="32" t="s">
        <v>537</v>
      </c>
      <c r="C526" s="32" t="s">
        <v>1987</v>
      </c>
      <c r="D526" s="32" t="s">
        <v>1946</v>
      </c>
      <c r="E526" s="32" t="s">
        <v>3070</v>
      </c>
      <c r="F526" s="32" t="s">
        <v>1095</v>
      </c>
      <c r="H526" s="22">
        <f t="shared" si="56"/>
        <v>0.65573933631602732</v>
      </c>
      <c r="I526" s="22">
        <f t="shared" si="57"/>
        <v>0.76741737151397804</v>
      </c>
      <c r="J526" s="9">
        <v>158144</v>
      </c>
      <c r="K526" s="9">
        <v>206073</v>
      </c>
      <c r="L526" s="9">
        <v>35096</v>
      </c>
      <c r="M526" s="33">
        <f t="shared" si="58"/>
        <v>109.53962520303523</v>
      </c>
      <c r="N526" s="9">
        <v>158144</v>
      </c>
      <c r="O526" s="9">
        <v>1443715</v>
      </c>
      <c r="P526" s="9">
        <v>1955</v>
      </c>
      <c r="Q526" s="22">
        <f t="shared" si="59"/>
        <v>0.82725222236964313</v>
      </c>
      <c r="R526" s="9">
        <v>6235</v>
      </c>
      <c r="S526" s="9">
        <v>7537</v>
      </c>
      <c r="T526" s="33">
        <f t="shared" si="60"/>
        <v>167.04751284013813</v>
      </c>
      <c r="U526" s="33">
        <f t="shared" si="61"/>
        <v>142.73800576983683</v>
      </c>
      <c r="V526" s="33">
        <f t="shared" si="62"/>
        <v>24.309507070301272</v>
      </c>
    </row>
    <row r="527" spans="1:22" s="9" customFormat="1" x14ac:dyDescent="0.25">
      <c r="A527" s="32" t="s">
        <v>3619</v>
      </c>
      <c r="B527" s="32" t="s">
        <v>537</v>
      </c>
      <c r="C527" s="32" t="s">
        <v>1987</v>
      </c>
      <c r="D527" s="32" t="s">
        <v>1946</v>
      </c>
      <c r="E527" s="32" t="s">
        <v>3071</v>
      </c>
      <c r="F527" s="32" t="s">
        <v>3072</v>
      </c>
      <c r="H527" s="22">
        <f t="shared" si="56"/>
        <v>0.45192664397812871</v>
      </c>
      <c r="I527" s="22">
        <f t="shared" si="57"/>
        <v>1.676629865661371</v>
      </c>
      <c r="J527" s="9">
        <v>112076</v>
      </c>
      <c r="K527" s="9">
        <v>66846</v>
      </c>
      <c r="L527" s="9">
        <v>181150</v>
      </c>
      <c r="M527" s="33">
        <f t="shared" si="58"/>
        <v>108.57889107621719</v>
      </c>
      <c r="N527" s="9">
        <v>112076</v>
      </c>
      <c r="O527" s="9">
        <v>1032208</v>
      </c>
      <c r="P527" s="9">
        <v>1990</v>
      </c>
      <c r="Q527" s="22">
        <f t="shared" si="59"/>
        <v>0.89338294774308369</v>
      </c>
      <c r="R527" s="9">
        <v>11044</v>
      </c>
      <c r="S527" s="9">
        <v>12362</v>
      </c>
      <c r="T527" s="33">
        <f t="shared" si="60"/>
        <v>240.25777750220885</v>
      </c>
      <c r="U527" s="33">
        <f t="shared" si="61"/>
        <v>64.760203369863433</v>
      </c>
      <c r="V527" s="33">
        <f t="shared" si="62"/>
        <v>175.49757413234542</v>
      </c>
    </row>
    <row r="528" spans="1:22" s="9" customFormat="1" x14ac:dyDescent="0.25">
      <c r="A528" s="32" t="s">
        <v>3619</v>
      </c>
      <c r="B528" s="32" t="s">
        <v>537</v>
      </c>
      <c r="C528" s="32" t="s">
        <v>1987</v>
      </c>
      <c r="D528" s="32" t="s">
        <v>1946</v>
      </c>
      <c r="E528" s="32" t="s">
        <v>3041</v>
      </c>
      <c r="F528" s="32" t="s">
        <v>2403</v>
      </c>
      <c r="H528" s="22">
        <f t="shared" si="56"/>
        <v>0.67354787314406583</v>
      </c>
      <c r="I528" s="22">
        <f t="shared" si="57"/>
        <v>0.67354787314406583</v>
      </c>
      <c r="J528" s="9">
        <v>49039</v>
      </c>
      <c r="K528" s="9">
        <v>72807</v>
      </c>
      <c r="L528" s="9">
        <v>0</v>
      </c>
      <c r="M528" s="33">
        <f t="shared" si="58"/>
        <v>196.56721862135586</v>
      </c>
      <c r="N528" s="9">
        <v>49039</v>
      </c>
      <c r="O528" s="9">
        <v>249477</v>
      </c>
      <c r="P528" s="9">
        <v>3465</v>
      </c>
      <c r="Q528" s="22">
        <f t="shared" si="59"/>
        <v>1</v>
      </c>
      <c r="R528" s="9">
        <v>2387</v>
      </c>
      <c r="S528" s="9">
        <v>2387</v>
      </c>
      <c r="T528" s="33">
        <f t="shared" si="60"/>
        <v>291.83852619680374</v>
      </c>
      <c r="U528" s="33">
        <f t="shared" si="61"/>
        <v>291.83852619680374</v>
      </c>
      <c r="V528" s="33">
        <f t="shared" si="62"/>
        <v>0</v>
      </c>
    </row>
    <row r="529" spans="1:22" s="9" customFormat="1" x14ac:dyDescent="0.25">
      <c r="A529" s="32" t="s">
        <v>3619</v>
      </c>
      <c r="B529" s="32" t="s">
        <v>537</v>
      </c>
      <c r="C529" s="32" t="s">
        <v>1987</v>
      </c>
      <c r="D529" s="32" t="s">
        <v>1946</v>
      </c>
      <c r="E529" s="32" t="s">
        <v>3074</v>
      </c>
      <c r="F529" s="32" t="s">
        <v>1447</v>
      </c>
      <c r="H529" s="22">
        <f t="shared" si="56"/>
        <v>1</v>
      </c>
      <c r="I529" s="22">
        <f t="shared" si="57"/>
        <v>1.3248461655541302</v>
      </c>
      <c r="J529" s="9">
        <v>60931</v>
      </c>
      <c r="K529" s="9">
        <v>45991</v>
      </c>
      <c r="L529" s="9">
        <v>14940</v>
      </c>
      <c r="M529" s="33">
        <f t="shared" si="58"/>
        <v>165.40796160361378</v>
      </c>
      <c r="N529" s="9">
        <v>60931</v>
      </c>
      <c r="O529" s="9">
        <v>368368</v>
      </c>
      <c r="P529" s="9">
        <v>2940</v>
      </c>
      <c r="Q529" s="22">
        <f t="shared" si="59"/>
        <v>0.66236096160746327</v>
      </c>
      <c r="R529" s="9">
        <v>3692</v>
      </c>
      <c r="S529" s="9">
        <v>5574</v>
      </c>
      <c r="T529" s="33">
        <f t="shared" si="60"/>
        <v>165.40796160361378</v>
      </c>
      <c r="U529" s="33">
        <f t="shared" si="61"/>
        <v>124.85069278547539</v>
      </c>
      <c r="V529" s="33">
        <f t="shared" si="62"/>
        <v>40.557268818138382</v>
      </c>
    </row>
    <row r="530" spans="1:22" s="9" customFormat="1" x14ac:dyDescent="0.25">
      <c r="A530" s="32" t="s">
        <v>3619</v>
      </c>
      <c r="B530" s="32" t="s">
        <v>537</v>
      </c>
      <c r="C530" s="32" t="s">
        <v>1987</v>
      </c>
      <c r="D530" s="32" t="s">
        <v>1946</v>
      </c>
      <c r="E530" s="32" t="s">
        <v>638</v>
      </c>
      <c r="F530" s="32" t="s">
        <v>2800</v>
      </c>
      <c r="H530" s="22">
        <f t="shared" si="56"/>
        <v>0.75282536072215511</v>
      </c>
      <c r="I530" s="22">
        <f t="shared" si="57"/>
        <v>0.75282536072215511</v>
      </c>
      <c r="J530" s="9">
        <v>21183</v>
      </c>
      <c r="K530" s="9">
        <v>28138</v>
      </c>
      <c r="L530" s="9">
        <v>0</v>
      </c>
      <c r="M530" s="33">
        <f t="shared" si="58"/>
        <v>182.6971176237214</v>
      </c>
      <c r="N530" s="9">
        <v>21183</v>
      </c>
      <c r="O530" s="9">
        <v>115946</v>
      </c>
      <c r="P530" s="9">
        <v>3412</v>
      </c>
      <c r="Q530" s="22">
        <f t="shared" si="59"/>
        <v>0.55486381322957201</v>
      </c>
      <c r="R530" s="9">
        <v>1426</v>
      </c>
      <c r="S530" s="9">
        <v>2570</v>
      </c>
      <c r="T530" s="33">
        <f t="shared" si="60"/>
        <v>242.68193814361859</v>
      </c>
      <c r="U530" s="33">
        <f t="shared" si="61"/>
        <v>242.68193814361859</v>
      </c>
      <c r="V530" s="33">
        <f t="shared" si="62"/>
        <v>0</v>
      </c>
    </row>
    <row r="531" spans="1:22" s="9" customFormat="1" x14ac:dyDescent="0.25">
      <c r="A531" s="32" t="s">
        <v>3619</v>
      </c>
      <c r="B531" s="32" t="s">
        <v>537</v>
      </c>
      <c r="C531" s="32" t="s">
        <v>1987</v>
      </c>
      <c r="D531" s="32" t="s">
        <v>1946</v>
      </c>
      <c r="E531" s="32" t="s">
        <v>3076</v>
      </c>
      <c r="F531" s="32" t="s">
        <v>3077</v>
      </c>
      <c r="H531" s="22">
        <f t="shared" si="56"/>
        <v>0.94832536556943192</v>
      </c>
      <c r="I531" s="22">
        <f t="shared" si="57"/>
        <v>0.94832536556943192</v>
      </c>
      <c r="J531" s="9">
        <v>135088</v>
      </c>
      <c r="K531" s="9">
        <v>142449</v>
      </c>
      <c r="L531" s="9">
        <v>0</v>
      </c>
      <c r="M531" s="33">
        <f t="shared" si="58"/>
        <v>211.61760075443442</v>
      </c>
      <c r="N531" s="9">
        <v>135088</v>
      </c>
      <c r="O531" s="9">
        <v>638359</v>
      </c>
      <c r="P531" s="9">
        <v>2268</v>
      </c>
      <c r="Q531" s="22">
        <f t="shared" si="59"/>
        <v>0.75633110747133681</v>
      </c>
      <c r="R531" s="9">
        <v>6003</v>
      </c>
      <c r="S531" s="9">
        <v>7937</v>
      </c>
      <c r="T531" s="33">
        <f t="shared" si="60"/>
        <v>223.14872978997712</v>
      </c>
      <c r="U531" s="33">
        <f t="shared" si="61"/>
        <v>223.14872978997712</v>
      </c>
      <c r="V531" s="33">
        <f t="shared" si="62"/>
        <v>0</v>
      </c>
    </row>
    <row r="532" spans="1:22" s="9" customFormat="1" x14ac:dyDescent="0.25">
      <c r="A532" s="32" t="s">
        <v>3619</v>
      </c>
      <c r="B532" s="32" t="s">
        <v>537</v>
      </c>
      <c r="C532" s="32" t="s">
        <v>1987</v>
      </c>
      <c r="D532" s="32" t="s">
        <v>1946</v>
      </c>
      <c r="E532" s="32" t="s">
        <v>3078</v>
      </c>
      <c r="F532" s="32" t="s">
        <v>477</v>
      </c>
      <c r="H532" s="22">
        <f t="shared" si="56"/>
        <v>0.82983599246853634</v>
      </c>
      <c r="I532" s="22">
        <f t="shared" si="57"/>
        <v>0.89282049231671401</v>
      </c>
      <c r="J532" s="9">
        <v>66991</v>
      </c>
      <c r="K532" s="9">
        <v>75033</v>
      </c>
      <c r="L532" s="9">
        <v>5695</v>
      </c>
      <c r="M532" s="33">
        <f t="shared" si="58"/>
        <v>197.70629882452241</v>
      </c>
      <c r="N532" s="9">
        <v>66991</v>
      </c>
      <c r="O532" s="9">
        <v>338841</v>
      </c>
      <c r="P532" s="9">
        <v>3570</v>
      </c>
      <c r="Q532" s="22">
        <f t="shared" si="59"/>
        <v>0.61135792930268495</v>
      </c>
      <c r="R532" s="9">
        <v>3165</v>
      </c>
      <c r="S532" s="9">
        <v>5177</v>
      </c>
      <c r="T532" s="33">
        <f t="shared" si="60"/>
        <v>238.24743758872157</v>
      </c>
      <c r="U532" s="33">
        <f t="shared" si="61"/>
        <v>221.44014449254959</v>
      </c>
      <c r="V532" s="33">
        <f t="shared" si="62"/>
        <v>16.80729309617195</v>
      </c>
    </row>
    <row r="533" spans="1:22" s="9" customFormat="1" x14ac:dyDescent="0.25">
      <c r="A533" s="32" t="s">
        <v>3619</v>
      </c>
      <c r="B533" s="32" t="s">
        <v>537</v>
      </c>
      <c r="C533" s="32" t="s">
        <v>1987</v>
      </c>
      <c r="D533" s="32" t="s">
        <v>1946</v>
      </c>
      <c r="E533" s="32" t="s">
        <v>2324</v>
      </c>
      <c r="F533" s="32" t="s">
        <v>3080</v>
      </c>
      <c r="H533" s="22">
        <f t="shared" si="56"/>
        <v>0.83173818496837615</v>
      </c>
      <c r="I533" s="22">
        <f t="shared" si="57"/>
        <v>1.3201224295245813</v>
      </c>
      <c r="J533" s="9">
        <v>1321098</v>
      </c>
      <c r="K533" s="9">
        <v>1000739</v>
      </c>
      <c r="L533" s="9">
        <v>587619</v>
      </c>
      <c r="M533" s="33">
        <f t="shared" si="58"/>
        <v>126.53706949817933</v>
      </c>
      <c r="N533" s="9">
        <v>1321098</v>
      </c>
      <c r="O533" s="9">
        <v>10440403</v>
      </c>
      <c r="P533" s="9">
        <v>1950</v>
      </c>
      <c r="Q533" s="22">
        <f t="shared" si="59"/>
        <v>0.92977854472246191</v>
      </c>
      <c r="R533" s="9">
        <v>80821</v>
      </c>
      <c r="S533" s="9">
        <v>86925</v>
      </c>
      <c r="T533" s="33">
        <f t="shared" si="60"/>
        <v>152.135698210117</v>
      </c>
      <c r="U533" s="33">
        <f t="shared" si="61"/>
        <v>95.852525999235851</v>
      </c>
      <c r="V533" s="33">
        <f t="shared" si="62"/>
        <v>56.283172210881133</v>
      </c>
    </row>
    <row r="534" spans="1:22" s="9" customFormat="1" x14ac:dyDescent="0.25">
      <c r="A534" s="32" t="s">
        <v>3619</v>
      </c>
      <c r="B534" s="32" t="s">
        <v>537</v>
      </c>
      <c r="C534" s="32" t="s">
        <v>1987</v>
      </c>
      <c r="D534" s="32" t="s">
        <v>1946</v>
      </c>
      <c r="E534" s="32" t="s">
        <v>757</v>
      </c>
      <c r="F534" s="32" t="s">
        <v>753</v>
      </c>
      <c r="H534" s="22">
        <f t="shared" si="56"/>
        <v>0.72796070414544967</v>
      </c>
      <c r="I534" s="22">
        <f t="shared" si="57"/>
        <v>1.3774976879633183</v>
      </c>
      <c r="J534" s="9">
        <v>4252480</v>
      </c>
      <c r="K534" s="9">
        <v>3087105</v>
      </c>
      <c r="L534" s="9">
        <v>2754529</v>
      </c>
      <c r="M534" s="33">
        <f t="shared" si="58"/>
        <v>84.414279560883287</v>
      </c>
      <c r="N534" s="9">
        <v>4252480</v>
      </c>
      <c r="O534" s="9">
        <v>50376311</v>
      </c>
      <c r="P534" s="9">
        <v>1354</v>
      </c>
      <c r="Q534" s="22">
        <f t="shared" si="59"/>
        <v>0.93294697687055261</v>
      </c>
      <c r="R534" s="9">
        <v>467009</v>
      </c>
      <c r="S534" s="9">
        <v>500574</v>
      </c>
      <c r="T534" s="33">
        <f t="shared" si="60"/>
        <v>115.95993998051981</v>
      </c>
      <c r="U534" s="33">
        <f t="shared" si="61"/>
        <v>61.280886565909917</v>
      </c>
      <c r="V534" s="33">
        <f t="shared" si="62"/>
        <v>54.679053414609896</v>
      </c>
    </row>
    <row r="535" spans="1:22" s="9" customFormat="1" x14ac:dyDescent="0.25">
      <c r="A535" s="32" t="s">
        <v>3619</v>
      </c>
      <c r="B535" s="32" t="s">
        <v>537</v>
      </c>
      <c r="C535" s="32" t="s">
        <v>1987</v>
      </c>
      <c r="D535" s="32" t="s">
        <v>1946</v>
      </c>
      <c r="E535" s="32" t="s">
        <v>2508</v>
      </c>
      <c r="F535" s="32" t="s">
        <v>3055</v>
      </c>
      <c r="H535" s="22">
        <f t="shared" si="56"/>
        <v>0.75534995339243571</v>
      </c>
      <c r="I535" s="22">
        <f t="shared" si="57"/>
        <v>1.2845675160632073</v>
      </c>
      <c r="J535" s="9">
        <v>533197</v>
      </c>
      <c r="K535" s="9">
        <v>415079</v>
      </c>
      <c r="L535" s="9">
        <v>290815</v>
      </c>
      <c r="M535" s="33">
        <f t="shared" si="58"/>
        <v>113.30242077976389</v>
      </c>
      <c r="N535" s="9">
        <v>533197</v>
      </c>
      <c r="O535" s="9">
        <v>4705963</v>
      </c>
      <c r="P535" s="9">
        <v>1942</v>
      </c>
      <c r="Q535" s="22">
        <f t="shared" si="59"/>
        <v>0.90244168301722261</v>
      </c>
      <c r="R535" s="9">
        <v>41395</v>
      </c>
      <c r="S535" s="9">
        <v>45870</v>
      </c>
      <c r="T535" s="33">
        <f t="shared" si="60"/>
        <v>149.99990437663874</v>
      </c>
      <c r="U535" s="33">
        <f t="shared" si="61"/>
        <v>88.202775924927593</v>
      </c>
      <c r="V535" s="33">
        <f t="shared" si="62"/>
        <v>61.79712845171116</v>
      </c>
    </row>
    <row r="536" spans="1:22" s="9" customFormat="1" x14ac:dyDescent="0.25">
      <c r="A536" s="32" t="s">
        <v>3619</v>
      </c>
      <c r="B536" s="32" t="s">
        <v>537</v>
      </c>
      <c r="C536" s="32" t="s">
        <v>1987</v>
      </c>
      <c r="D536" s="32" t="s">
        <v>1946</v>
      </c>
      <c r="E536" s="32" t="s">
        <v>1069</v>
      </c>
      <c r="F536" s="32" t="s">
        <v>3081</v>
      </c>
      <c r="H536" s="22">
        <f t="shared" si="56"/>
        <v>0.77705389151826187</v>
      </c>
      <c r="I536" s="22">
        <f t="shared" si="57"/>
        <v>1.8263255900335766</v>
      </c>
      <c r="J536" s="9">
        <v>373679</v>
      </c>
      <c r="K536" s="9">
        <v>204607</v>
      </c>
      <c r="L536" s="9">
        <v>276285</v>
      </c>
      <c r="M536" s="33">
        <f t="shared" si="58"/>
        <v>98.862082950927842</v>
      </c>
      <c r="N536" s="9">
        <v>373679</v>
      </c>
      <c r="O536" s="9">
        <v>3779801</v>
      </c>
      <c r="P536" s="9">
        <v>1575</v>
      </c>
      <c r="Q536" s="22">
        <f t="shared" si="59"/>
        <v>0.98223502580722599</v>
      </c>
      <c r="R536" s="9">
        <v>32732</v>
      </c>
      <c r="S536" s="9">
        <v>33324</v>
      </c>
      <c r="T536" s="33">
        <f t="shared" si="60"/>
        <v>127.22680373913865</v>
      </c>
      <c r="U536" s="33">
        <f t="shared" si="61"/>
        <v>54.131685768642321</v>
      </c>
      <c r="V536" s="33">
        <f t="shared" si="62"/>
        <v>73.095117970496332</v>
      </c>
    </row>
    <row r="537" spans="1:22" s="9" customFormat="1" x14ac:dyDescent="0.25">
      <c r="A537" s="32" t="s">
        <v>3619</v>
      </c>
      <c r="B537" s="32" t="s">
        <v>537</v>
      </c>
      <c r="C537" s="32" t="s">
        <v>1987</v>
      </c>
      <c r="D537" s="32" t="s">
        <v>1946</v>
      </c>
      <c r="E537" s="32" t="s">
        <v>3082</v>
      </c>
      <c r="F537" s="32" t="s">
        <v>2951</v>
      </c>
      <c r="H537" s="22">
        <f t="shared" si="56"/>
        <v>0.89519566315299526</v>
      </c>
      <c r="I537" s="22">
        <f t="shared" si="57"/>
        <v>1.6423820654015961</v>
      </c>
      <c r="J537" s="9">
        <v>746236</v>
      </c>
      <c r="K537" s="9">
        <v>454362</v>
      </c>
      <c r="L537" s="9">
        <v>379239</v>
      </c>
      <c r="M537" s="33">
        <f t="shared" si="58"/>
        <v>134.27939779801048</v>
      </c>
      <c r="N537" s="9">
        <v>746236</v>
      </c>
      <c r="O537" s="9">
        <v>5557338</v>
      </c>
      <c r="P537" s="9">
        <v>2268</v>
      </c>
      <c r="Q537" s="22">
        <f t="shared" si="59"/>
        <v>0.9545889650419267</v>
      </c>
      <c r="R537" s="9">
        <v>49862</v>
      </c>
      <c r="S537" s="9">
        <v>52234</v>
      </c>
      <c r="T537" s="33">
        <f t="shared" si="60"/>
        <v>150.00005398268019</v>
      </c>
      <c r="U537" s="33">
        <f t="shared" si="61"/>
        <v>81.758928465391165</v>
      </c>
      <c r="V537" s="33">
        <f t="shared" si="62"/>
        <v>68.241125517289035</v>
      </c>
    </row>
    <row r="538" spans="1:22" s="9" customFormat="1" x14ac:dyDescent="0.25">
      <c r="A538" s="32" t="s">
        <v>3619</v>
      </c>
      <c r="B538" s="32" t="s">
        <v>537</v>
      </c>
      <c r="C538" s="32" t="s">
        <v>1987</v>
      </c>
      <c r="D538" s="32" t="s">
        <v>1946</v>
      </c>
      <c r="E538" s="32" t="s">
        <v>2246</v>
      </c>
      <c r="F538" s="32" t="s">
        <v>381</v>
      </c>
      <c r="H538" s="22">
        <f t="shared" si="56"/>
        <v>0.88858752881577829</v>
      </c>
      <c r="I538" s="22">
        <f t="shared" si="57"/>
        <v>1.4746872660546992</v>
      </c>
      <c r="J538" s="9">
        <v>624446</v>
      </c>
      <c r="K538" s="9">
        <v>423443</v>
      </c>
      <c r="L538" s="9">
        <v>279297</v>
      </c>
      <c r="M538" s="33">
        <f t="shared" si="58"/>
        <v>133.28819570661767</v>
      </c>
      <c r="N538" s="9">
        <v>624446</v>
      </c>
      <c r="O538" s="9">
        <v>4684931</v>
      </c>
      <c r="P538" s="9">
        <v>2068</v>
      </c>
      <c r="Q538" s="22">
        <f t="shared" si="59"/>
        <v>0.85161920714684536</v>
      </c>
      <c r="R538" s="9">
        <v>36606</v>
      </c>
      <c r="S538" s="9">
        <v>42984</v>
      </c>
      <c r="T538" s="33">
        <f t="shared" si="60"/>
        <v>150.00007470761042</v>
      </c>
      <c r="U538" s="33">
        <f t="shared" si="61"/>
        <v>90.384041942133194</v>
      </c>
      <c r="V538" s="33">
        <f t="shared" si="62"/>
        <v>59.616032765477229</v>
      </c>
    </row>
    <row r="539" spans="1:22" s="9" customFormat="1" x14ac:dyDescent="0.25">
      <c r="A539" s="32" t="s">
        <v>3619</v>
      </c>
      <c r="B539" s="32" t="s">
        <v>537</v>
      </c>
      <c r="C539" s="32" t="s">
        <v>1987</v>
      </c>
      <c r="D539" s="32" t="s">
        <v>1946</v>
      </c>
      <c r="E539" s="32" t="s">
        <v>3083</v>
      </c>
      <c r="F539" s="32" t="s">
        <v>3085</v>
      </c>
      <c r="H539" s="22">
        <f t="shared" si="56"/>
        <v>0.94547073468476939</v>
      </c>
      <c r="I539" s="22">
        <f t="shared" si="57"/>
        <v>1.4533992712304167</v>
      </c>
      <c r="J539" s="9">
        <v>864338</v>
      </c>
      <c r="K539" s="9">
        <v>594701</v>
      </c>
      <c r="L539" s="9">
        <v>319487</v>
      </c>
      <c r="M539" s="33">
        <f t="shared" si="58"/>
        <v>140.59241735455188</v>
      </c>
      <c r="N539" s="9">
        <v>864338</v>
      </c>
      <c r="O539" s="9">
        <v>6147828</v>
      </c>
      <c r="P539" s="9">
        <v>1998</v>
      </c>
      <c r="Q539" s="22">
        <f t="shared" si="59"/>
        <v>0.98409770687936193</v>
      </c>
      <c r="R539" s="9">
        <v>39482</v>
      </c>
      <c r="S539" s="9">
        <v>40120</v>
      </c>
      <c r="T539" s="33">
        <f t="shared" si="60"/>
        <v>148.70097211568054</v>
      </c>
      <c r="U539" s="33">
        <f t="shared" si="61"/>
        <v>96.73351303907657</v>
      </c>
      <c r="V539" s="33">
        <f t="shared" si="62"/>
        <v>51.967459076603966</v>
      </c>
    </row>
    <row r="540" spans="1:22" s="9" customFormat="1" x14ac:dyDescent="0.25">
      <c r="A540" s="32" t="s">
        <v>3619</v>
      </c>
      <c r="B540" s="32" t="s">
        <v>537</v>
      </c>
      <c r="C540" s="32" t="s">
        <v>1987</v>
      </c>
      <c r="D540" s="32" t="s">
        <v>1946</v>
      </c>
      <c r="E540" s="32" t="s">
        <v>25</v>
      </c>
      <c r="F540" s="32" t="s">
        <v>745</v>
      </c>
      <c r="H540" s="22">
        <f t="shared" si="56"/>
        <v>0.6777097085688053</v>
      </c>
      <c r="I540" s="22">
        <f t="shared" si="57"/>
        <v>1.0883013879709187</v>
      </c>
      <c r="J540" s="9">
        <v>214058</v>
      </c>
      <c r="K540" s="9">
        <v>196690</v>
      </c>
      <c r="L540" s="9">
        <v>119165</v>
      </c>
      <c r="M540" s="33">
        <f t="shared" si="58"/>
        <v>101.65660111592504</v>
      </c>
      <c r="N540" s="9">
        <v>214058</v>
      </c>
      <c r="O540" s="9">
        <v>2105697</v>
      </c>
      <c r="P540" s="9">
        <v>1830</v>
      </c>
      <c r="Q540" s="22">
        <f t="shared" si="59"/>
        <v>0.85465430099612349</v>
      </c>
      <c r="R540" s="9">
        <v>17417</v>
      </c>
      <c r="S540" s="9">
        <v>20379</v>
      </c>
      <c r="T540" s="33">
        <f t="shared" si="60"/>
        <v>150.00021370596053</v>
      </c>
      <c r="U540" s="33">
        <f t="shared" si="61"/>
        <v>93.408500843188733</v>
      </c>
      <c r="V540" s="33">
        <f t="shared" si="62"/>
        <v>56.591712862771807</v>
      </c>
    </row>
    <row r="541" spans="1:22" s="9" customFormat="1" x14ac:dyDescent="0.25">
      <c r="A541" s="32" t="s">
        <v>3619</v>
      </c>
      <c r="B541" s="32" t="s">
        <v>537</v>
      </c>
      <c r="C541" s="32" t="s">
        <v>1987</v>
      </c>
      <c r="D541" s="32" t="s">
        <v>1946</v>
      </c>
      <c r="E541" s="32" t="s">
        <v>3087</v>
      </c>
      <c r="F541" s="32" t="s">
        <v>1874</v>
      </c>
      <c r="H541" s="22">
        <f t="shared" si="56"/>
        <v>0.78436193435185586</v>
      </c>
      <c r="I541" s="22">
        <f t="shared" si="57"/>
        <v>1.7927050379143787</v>
      </c>
      <c r="J541" s="9">
        <v>1871697</v>
      </c>
      <c r="K541" s="9">
        <v>1044063</v>
      </c>
      <c r="L541" s="9">
        <v>1342204</v>
      </c>
      <c r="M541" s="33">
        <f t="shared" si="58"/>
        <v>110.44310017471363</v>
      </c>
      <c r="N541" s="9">
        <v>1871697</v>
      </c>
      <c r="O541" s="9">
        <v>16947161</v>
      </c>
      <c r="P541" s="9">
        <v>1768</v>
      </c>
      <c r="Q541" s="22">
        <f t="shared" si="59"/>
        <v>0.96216890066879679</v>
      </c>
      <c r="R541" s="9">
        <v>171344</v>
      </c>
      <c r="S541" s="9">
        <v>178081</v>
      </c>
      <c r="T541" s="33">
        <f t="shared" si="60"/>
        <v>140.80629788080731</v>
      </c>
      <c r="U541" s="33">
        <f t="shared" si="61"/>
        <v>61.606955878922726</v>
      </c>
      <c r="V541" s="33">
        <f t="shared" si="62"/>
        <v>79.19934200188456</v>
      </c>
    </row>
    <row r="542" spans="1:22" s="9" customFormat="1" x14ac:dyDescent="0.25">
      <c r="A542" s="32" t="s">
        <v>3619</v>
      </c>
      <c r="B542" s="32" t="s">
        <v>537</v>
      </c>
      <c r="C542" s="32" t="s">
        <v>1987</v>
      </c>
      <c r="D542" s="32" t="s">
        <v>1946</v>
      </c>
      <c r="E542" s="32" t="s">
        <v>2611</v>
      </c>
      <c r="F542" s="32" t="s">
        <v>2879</v>
      </c>
      <c r="H542" s="22">
        <f t="shared" si="56"/>
        <v>0.65587827564303358</v>
      </c>
      <c r="I542" s="22">
        <f t="shared" si="57"/>
        <v>1.797578176855988</v>
      </c>
      <c r="J542" s="9">
        <v>2326334</v>
      </c>
      <c r="K542" s="9">
        <v>1294149</v>
      </c>
      <c r="L542" s="9">
        <v>2252750</v>
      </c>
      <c r="M542" s="33">
        <f t="shared" si="58"/>
        <v>98.38173025149797</v>
      </c>
      <c r="N542" s="9">
        <v>2326334</v>
      </c>
      <c r="O542" s="9">
        <v>23645996</v>
      </c>
      <c r="P542" s="9">
        <v>1753</v>
      </c>
      <c r="Q542" s="22">
        <f t="shared" si="59"/>
        <v>0.95664977155910913</v>
      </c>
      <c r="R542" s="9">
        <v>214412</v>
      </c>
      <c r="S542" s="9">
        <v>224128</v>
      </c>
      <c r="T542" s="33">
        <f t="shared" si="60"/>
        <v>149.9999830838168</v>
      </c>
      <c r="U542" s="33">
        <f t="shared" si="61"/>
        <v>54.730153891593318</v>
      </c>
      <c r="V542" s="33">
        <f t="shared" si="62"/>
        <v>95.269829192223497</v>
      </c>
    </row>
    <row r="543" spans="1:22" s="9" customFormat="1" x14ac:dyDescent="0.25">
      <c r="A543" s="32" t="s">
        <v>3619</v>
      </c>
      <c r="B543" s="32" t="s">
        <v>537</v>
      </c>
      <c r="C543" s="32" t="s">
        <v>1987</v>
      </c>
      <c r="D543" s="32" t="s">
        <v>1946</v>
      </c>
      <c r="E543" s="32" t="s">
        <v>339</v>
      </c>
      <c r="F543" s="32" t="s">
        <v>911</v>
      </c>
      <c r="H543" s="22">
        <f t="shared" si="56"/>
        <v>0.76785797203843109</v>
      </c>
      <c r="I543" s="22">
        <f t="shared" si="57"/>
        <v>1.915307718297746</v>
      </c>
      <c r="J543" s="9">
        <v>2993105</v>
      </c>
      <c r="K543" s="9">
        <v>1562728</v>
      </c>
      <c r="L543" s="9">
        <v>2335265</v>
      </c>
      <c r="M543" s="33">
        <f t="shared" si="58"/>
        <v>111.34365689292382</v>
      </c>
      <c r="N543" s="9">
        <v>2993105</v>
      </c>
      <c r="O543" s="9">
        <v>26881684</v>
      </c>
      <c r="P543" s="9">
        <v>2100</v>
      </c>
      <c r="Q543" s="22">
        <f t="shared" si="59"/>
        <v>0.94108901353360497</v>
      </c>
      <c r="R543" s="9">
        <v>258887</v>
      </c>
      <c r="S543" s="9">
        <v>275093</v>
      </c>
      <c r="T543" s="33">
        <f t="shared" si="60"/>
        <v>145.00553611150255</v>
      </c>
      <c r="U543" s="33">
        <f t="shared" si="61"/>
        <v>58.133560382601033</v>
      </c>
      <c r="V543" s="33">
        <f t="shared" si="62"/>
        <v>86.871975728901504</v>
      </c>
    </row>
    <row r="544" spans="1:22" s="9" customFormat="1" x14ac:dyDescent="0.25">
      <c r="A544" s="32" t="s">
        <v>3619</v>
      </c>
      <c r="B544" s="32" t="s">
        <v>537</v>
      </c>
      <c r="C544" s="32" t="s">
        <v>1987</v>
      </c>
      <c r="D544" s="32" t="s">
        <v>1946</v>
      </c>
      <c r="E544" s="32" t="s">
        <v>3088</v>
      </c>
      <c r="F544" s="32" t="s">
        <v>3089</v>
      </c>
      <c r="H544" s="22">
        <f t="shared" si="56"/>
        <v>0.95530657180057865</v>
      </c>
      <c r="I544" s="22">
        <f t="shared" si="57"/>
        <v>1.4921860820112345</v>
      </c>
      <c r="J544" s="9">
        <v>641261</v>
      </c>
      <c r="K544" s="9">
        <v>429746</v>
      </c>
      <c r="L544" s="9">
        <v>241516</v>
      </c>
      <c r="M544" s="33">
        <f t="shared" si="58"/>
        <v>84.186507100361851</v>
      </c>
      <c r="N544" s="9">
        <v>641261</v>
      </c>
      <c r="O544" s="9">
        <v>7617147</v>
      </c>
      <c r="P544" s="9">
        <v>1249</v>
      </c>
      <c r="Q544" s="22">
        <f t="shared" si="59"/>
        <v>0.98934595175196682</v>
      </c>
      <c r="R544" s="9">
        <v>68160</v>
      </c>
      <c r="S544" s="9">
        <v>68894</v>
      </c>
      <c r="T544" s="33">
        <f t="shared" si="60"/>
        <v>88.125120862181078</v>
      </c>
      <c r="U544" s="33">
        <f t="shared" si="61"/>
        <v>56.418236381679385</v>
      </c>
      <c r="V544" s="33">
        <f t="shared" si="62"/>
        <v>31.706884480501689</v>
      </c>
    </row>
    <row r="545" spans="1:22" s="9" customFormat="1" x14ac:dyDescent="0.25">
      <c r="A545" s="32" t="s">
        <v>3619</v>
      </c>
      <c r="B545" s="32" t="s">
        <v>537</v>
      </c>
      <c r="C545" s="32" t="s">
        <v>1987</v>
      </c>
      <c r="D545" s="32" t="s">
        <v>1946</v>
      </c>
      <c r="E545" s="32" t="s">
        <v>2251</v>
      </c>
      <c r="F545" s="32" t="s">
        <v>2254</v>
      </c>
      <c r="H545" s="22">
        <f t="shared" si="56"/>
        <v>0.84848133791057367</v>
      </c>
      <c r="I545" s="22">
        <f t="shared" si="57"/>
        <v>1.3254290965643998</v>
      </c>
      <c r="J545" s="9">
        <v>937476</v>
      </c>
      <c r="K545" s="9">
        <v>707300</v>
      </c>
      <c r="L545" s="9">
        <v>397587</v>
      </c>
      <c r="M545" s="33">
        <f t="shared" si="58"/>
        <v>66.147399229354249</v>
      </c>
      <c r="N545" s="9">
        <v>937476</v>
      </c>
      <c r="O545" s="9">
        <v>14172530</v>
      </c>
      <c r="P545" s="9">
        <v>756</v>
      </c>
      <c r="Q545" s="22">
        <f t="shared" si="59"/>
        <v>0.98701116461002802</v>
      </c>
      <c r="R545" s="9">
        <v>112540</v>
      </c>
      <c r="S545" s="9">
        <v>114021</v>
      </c>
      <c r="T545" s="33">
        <f t="shared" si="60"/>
        <v>77.959757361600225</v>
      </c>
      <c r="U545" s="33">
        <f t="shared" si="61"/>
        <v>49.906403443845242</v>
      </c>
      <c r="V545" s="33">
        <f t="shared" si="62"/>
        <v>28.053353917754983</v>
      </c>
    </row>
    <row r="546" spans="1:22" s="9" customFormat="1" x14ac:dyDescent="0.25">
      <c r="A546" s="32" t="s">
        <v>3619</v>
      </c>
      <c r="B546" s="32" t="s">
        <v>537</v>
      </c>
      <c r="C546" s="32" t="s">
        <v>1987</v>
      </c>
      <c r="D546" s="32" t="s">
        <v>1946</v>
      </c>
      <c r="E546" s="32" t="s">
        <v>62</v>
      </c>
      <c r="F546" s="32" t="s">
        <v>2255</v>
      </c>
      <c r="H546" s="22">
        <f t="shared" si="56"/>
        <v>0.77954572758424201</v>
      </c>
      <c r="I546" s="22">
        <f t="shared" si="57"/>
        <v>1.8892425181370402</v>
      </c>
      <c r="J546" s="9">
        <v>1414559</v>
      </c>
      <c r="K546" s="9">
        <v>748744</v>
      </c>
      <c r="L546" s="9">
        <v>1065850</v>
      </c>
      <c r="M546" s="33">
        <f t="shared" si="58"/>
        <v>106.76592225229037</v>
      </c>
      <c r="N546" s="9">
        <v>1414559</v>
      </c>
      <c r="O546" s="9">
        <v>13249162</v>
      </c>
      <c r="P546" s="9">
        <v>1732</v>
      </c>
      <c r="Q546" s="22">
        <f t="shared" si="59"/>
        <v>0.96616676756607633</v>
      </c>
      <c r="R546" s="9">
        <v>126078</v>
      </c>
      <c r="S546" s="9">
        <v>130493</v>
      </c>
      <c r="T546" s="33">
        <f t="shared" si="60"/>
        <v>136.95915258640508</v>
      </c>
      <c r="U546" s="33">
        <f t="shared" si="61"/>
        <v>56.512555284628569</v>
      </c>
      <c r="V546" s="33">
        <f t="shared" si="62"/>
        <v>80.446597301776521</v>
      </c>
    </row>
    <row r="547" spans="1:22" s="9" customFormat="1" x14ac:dyDescent="0.25">
      <c r="A547" s="32" t="s">
        <v>3619</v>
      </c>
      <c r="B547" s="32" t="s">
        <v>537</v>
      </c>
      <c r="C547" s="32" t="s">
        <v>1987</v>
      </c>
      <c r="D547" s="32" t="s">
        <v>1946</v>
      </c>
      <c r="E547" s="32" t="s">
        <v>3090</v>
      </c>
      <c r="F547" s="32" t="s">
        <v>3091</v>
      </c>
      <c r="H547" s="22">
        <f t="shared" si="56"/>
        <v>0.84621263146987202</v>
      </c>
      <c r="I547" s="22">
        <f t="shared" si="57"/>
        <v>1.2030690689244377</v>
      </c>
      <c r="J547" s="9">
        <v>849303</v>
      </c>
      <c r="K547" s="9">
        <v>705947</v>
      </c>
      <c r="L547" s="9">
        <v>297705</v>
      </c>
      <c r="M547" s="33">
        <f t="shared" si="58"/>
        <v>64.016147720375926</v>
      </c>
      <c r="N547" s="9">
        <v>849303</v>
      </c>
      <c r="O547" s="9">
        <v>13267012</v>
      </c>
      <c r="P547" s="9">
        <v>1134</v>
      </c>
      <c r="Q547" s="22">
        <f t="shared" si="59"/>
        <v>0.98052356020942411</v>
      </c>
      <c r="R547" s="9">
        <v>126414</v>
      </c>
      <c r="S547" s="9">
        <v>128925</v>
      </c>
      <c r="T547" s="33">
        <f t="shared" si="60"/>
        <v>75.650191618127735</v>
      </c>
      <c r="U547" s="33">
        <f t="shared" si="61"/>
        <v>53.210700344583998</v>
      </c>
      <c r="V547" s="33">
        <f t="shared" si="62"/>
        <v>22.439491273543734</v>
      </c>
    </row>
    <row r="548" spans="1:22" s="9" customFormat="1" x14ac:dyDescent="0.25">
      <c r="A548" s="32" t="s">
        <v>3619</v>
      </c>
      <c r="B548" s="32" t="s">
        <v>537</v>
      </c>
      <c r="C548" s="32" t="s">
        <v>1987</v>
      </c>
      <c r="D548" s="32" t="s">
        <v>1946</v>
      </c>
      <c r="E548" s="32" t="s">
        <v>1760</v>
      </c>
      <c r="F548" s="32" t="s">
        <v>2244</v>
      </c>
      <c r="H548" s="22">
        <f t="shared" si="56"/>
        <v>0.72927825280880842</v>
      </c>
      <c r="I548" s="22">
        <f t="shared" si="57"/>
        <v>2.1785885498034481</v>
      </c>
      <c r="J548" s="9">
        <v>772558</v>
      </c>
      <c r="K548" s="9">
        <v>354614</v>
      </c>
      <c r="L548" s="9">
        <v>704732</v>
      </c>
      <c r="M548" s="33">
        <f t="shared" si="58"/>
        <v>109.18189681000808</v>
      </c>
      <c r="N548" s="9">
        <v>772558</v>
      </c>
      <c r="O548" s="9">
        <v>7075880</v>
      </c>
      <c r="P548" s="9">
        <v>2152</v>
      </c>
      <c r="Q548" s="22">
        <f t="shared" si="59"/>
        <v>0.97787232870676355</v>
      </c>
      <c r="R548" s="9">
        <v>71017</v>
      </c>
      <c r="S548" s="9">
        <v>72624</v>
      </c>
      <c r="T548" s="33">
        <f t="shared" si="60"/>
        <v>149.71226193773779</v>
      </c>
      <c r="U548" s="33">
        <f t="shared" si="61"/>
        <v>50.115886645901284</v>
      </c>
      <c r="V548" s="33">
        <f t="shared" si="62"/>
        <v>99.596375291836495</v>
      </c>
    </row>
    <row r="549" spans="1:22" s="9" customFormat="1" x14ac:dyDescent="0.25">
      <c r="A549" s="32" t="s">
        <v>3619</v>
      </c>
      <c r="B549" s="32" t="s">
        <v>537</v>
      </c>
      <c r="C549" s="32" t="s">
        <v>1987</v>
      </c>
      <c r="D549" s="32" t="s">
        <v>1946</v>
      </c>
      <c r="E549" s="32" t="s">
        <v>798</v>
      </c>
      <c r="F549" s="32" t="s">
        <v>214</v>
      </c>
      <c r="H549" s="22">
        <f t="shared" si="56"/>
        <v>0.81365830240694059</v>
      </c>
      <c r="I549" s="22">
        <f t="shared" si="57"/>
        <v>1.5556065456643904</v>
      </c>
      <c r="J549" s="9">
        <v>566093</v>
      </c>
      <c r="K549" s="9">
        <v>363905</v>
      </c>
      <c r="L549" s="9">
        <v>331833</v>
      </c>
      <c r="M549" s="33">
        <f t="shared" si="58"/>
        <v>66.327965322031474</v>
      </c>
      <c r="N549" s="9">
        <v>566093</v>
      </c>
      <c r="O549" s="9">
        <v>8534756</v>
      </c>
      <c r="P549" s="9">
        <v>1239</v>
      </c>
      <c r="Q549" s="22">
        <f t="shared" si="59"/>
        <v>0.98345280452071993</v>
      </c>
      <c r="R549" s="9">
        <v>75183</v>
      </c>
      <c r="S549" s="9">
        <v>76448</v>
      </c>
      <c r="T549" s="33">
        <f t="shared" si="60"/>
        <v>81.518206261549835</v>
      </c>
      <c r="U549" s="33">
        <f t="shared" si="61"/>
        <v>42.638008631998382</v>
      </c>
      <c r="V549" s="33">
        <f t="shared" si="62"/>
        <v>38.880197629551446</v>
      </c>
    </row>
    <row r="550" spans="1:22" s="9" customFormat="1" x14ac:dyDescent="0.25">
      <c r="A550" s="32" t="s">
        <v>3619</v>
      </c>
      <c r="B550" s="32" t="s">
        <v>537</v>
      </c>
      <c r="C550" s="32" t="s">
        <v>1987</v>
      </c>
      <c r="D550" s="32" t="s">
        <v>1946</v>
      </c>
      <c r="E550" s="32" t="s">
        <v>3092</v>
      </c>
      <c r="F550" s="32" t="s">
        <v>1640</v>
      </c>
      <c r="H550" s="22">
        <f t="shared" si="56"/>
        <v>0.71737445812713396</v>
      </c>
      <c r="I550" s="22">
        <f t="shared" si="57"/>
        <v>2.1006998663176697</v>
      </c>
      <c r="J550" s="9">
        <v>1495984</v>
      </c>
      <c r="K550" s="9">
        <v>712136</v>
      </c>
      <c r="L550" s="9">
        <v>1373224</v>
      </c>
      <c r="M550" s="33">
        <f t="shared" si="58"/>
        <v>94.232232782308245</v>
      </c>
      <c r="N550" s="9">
        <v>1495984</v>
      </c>
      <c r="O550" s="9">
        <v>15875502</v>
      </c>
      <c r="P550" s="9">
        <v>1564</v>
      </c>
      <c r="Q550" s="22">
        <f t="shared" si="59"/>
        <v>0.98699643376040158</v>
      </c>
      <c r="R550" s="9">
        <v>149451</v>
      </c>
      <c r="S550" s="9">
        <v>151420</v>
      </c>
      <c r="T550" s="33">
        <f t="shared" si="60"/>
        <v>131.35710606190594</v>
      </c>
      <c r="U550" s="33">
        <f t="shared" si="61"/>
        <v>44.857542142604373</v>
      </c>
      <c r="V550" s="33">
        <f t="shared" si="62"/>
        <v>86.499563919301579</v>
      </c>
    </row>
    <row r="551" spans="1:22" s="9" customFormat="1" x14ac:dyDescent="0.25">
      <c r="A551" s="32" t="s">
        <v>3619</v>
      </c>
      <c r="B551" s="32" t="s">
        <v>537</v>
      </c>
      <c r="C551" s="32" t="s">
        <v>1987</v>
      </c>
      <c r="D551" s="32" t="s">
        <v>1946</v>
      </c>
      <c r="E551" s="32" t="s">
        <v>2744</v>
      </c>
      <c r="F551" s="32" t="s">
        <v>3057</v>
      </c>
      <c r="H551" s="22">
        <f t="shared" si="56"/>
        <v>0.72489668145931541</v>
      </c>
      <c r="I551" s="22">
        <f t="shared" si="57"/>
        <v>1.520969536262363</v>
      </c>
      <c r="J551" s="9">
        <v>598827</v>
      </c>
      <c r="K551" s="9">
        <v>393714</v>
      </c>
      <c r="L551" s="9">
        <v>432372</v>
      </c>
      <c r="M551" s="33">
        <f t="shared" si="58"/>
        <v>108.73454170675028</v>
      </c>
      <c r="N551" s="9">
        <v>598827</v>
      </c>
      <c r="O551" s="9">
        <v>5507238</v>
      </c>
      <c r="P551" s="9">
        <v>1890</v>
      </c>
      <c r="Q551" s="22">
        <f t="shared" si="59"/>
        <v>0.92387268362606423</v>
      </c>
      <c r="R551" s="9">
        <v>53495</v>
      </c>
      <c r="S551" s="9">
        <v>57903</v>
      </c>
      <c r="T551" s="33">
        <f t="shared" si="60"/>
        <v>150.00005447376708</v>
      </c>
      <c r="U551" s="33">
        <f t="shared" si="61"/>
        <v>71.490282424692737</v>
      </c>
      <c r="V551" s="33">
        <f t="shared" si="62"/>
        <v>78.509772049074328</v>
      </c>
    </row>
    <row r="552" spans="1:22" s="9" customFormat="1" x14ac:dyDescent="0.25">
      <c r="A552" s="32" t="s">
        <v>3619</v>
      </c>
      <c r="B552" s="32" t="s">
        <v>537</v>
      </c>
      <c r="C552" s="32" t="s">
        <v>1987</v>
      </c>
      <c r="D552" s="32" t="s">
        <v>1946</v>
      </c>
      <c r="E552" s="32" t="s">
        <v>2258</v>
      </c>
      <c r="F552" s="32" t="s">
        <v>1981</v>
      </c>
      <c r="H552" s="22">
        <f t="shared" si="56"/>
        <v>0.75214411308858753</v>
      </c>
      <c r="I552" s="22">
        <f t="shared" si="57"/>
        <v>0.98368004385209595</v>
      </c>
      <c r="J552" s="9">
        <v>1342317</v>
      </c>
      <c r="K552" s="9">
        <v>1364587</v>
      </c>
      <c r="L552" s="9">
        <v>420067</v>
      </c>
      <c r="M552" s="33">
        <f t="shared" si="58"/>
        <v>112.82164857211778</v>
      </c>
      <c r="N552" s="9">
        <v>1342317</v>
      </c>
      <c r="O552" s="9">
        <v>11897690</v>
      </c>
      <c r="P552" s="9">
        <v>1836</v>
      </c>
      <c r="Q552" s="22">
        <f t="shared" si="59"/>
        <v>0.94260605606355874</v>
      </c>
      <c r="R552" s="9">
        <v>100610</v>
      </c>
      <c r="S552" s="9">
        <v>106736</v>
      </c>
      <c r="T552" s="33">
        <f t="shared" si="60"/>
        <v>150.0000420249645</v>
      </c>
      <c r="U552" s="33">
        <f t="shared" si="61"/>
        <v>114.69344049138951</v>
      </c>
      <c r="V552" s="33">
        <f t="shared" si="62"/>
        <v>35.306601533575005</v>
      </c>
    </row>
    <row r="553" spans="1:22" s="9" customFormat="1" x14ac:dyDescent="0.25">
      <c r="A553" s="32" t="s">
        <v>3619</v>
      </c>
      <c r="B553" s="32" t="s">
        <v>537</v>
      </c>
      <c r="C553" s="32" t="s">
        <v>1987</v>
      </c>
      <c r="D553" s="32" t="s">
        <v>1946</v>
      </c>
      <c r="E553" s="32" t="s">
        <v>1689</v>
      </c>
      <c r="F553" s="32" t="s">
        <v>1128</v>
      </c>
      <c r="H553" s="22">
        <f t="shared" si="56"/>
        <v>0.69904936005263985</v>
      </c>
      <c r="I553" s="22">
        <f t="shared" si="57"/>
        <v>1.6233953872772569</v>
      </c>
      <c r="J553" s="9">
        <v>546068</v>
      </c>
      <c r="K553" s="9">
        <v>336374</v>
      </c>
      <c r="L553" s="9">
        <v>444784</v>
      </c>
      <c r="M553" s="33">
        <f t="shared" si="58"/>
        <v>103.9578844044707</v>
      </c>
      <c r="N553" s="9">
        <v>546068</v>
      </c>
      <c r="O553" s="9">
        <v>5252781</v>
      </c>
      <c r="P553" s="9">
        <v>1944</v>
      </c>
      <c r="Q553" s="22">
        <f t="shared" si="59"/>
        <v>0.96022328050589434</v>
      </c>
      <c r="R553" s="9">
        <v>49198</v>
      </c>
      <c r="S553" s="9">
        <v>51236</v>
      </c>
      <c r="T553" s="33">
        <f t="shared" si="60"/>
        <v>148.71322448051802</v>
      </c>
      <c r="U553" s="33">
        <f t="shared" si="61"/>
        <v>64.037316613808954</v>
      </c>
      <c r="V553" s="33">
        <f t="shared" si="62"/>
        <v>84.675907866709082</v>
      </c>
    </row>
    <row r="554" spans="1:22" s="9" customFormat="1" x14ac:dyDescent="0.25">
      <c r="A554" s="32" t="s">
        <v>3619</v>
      </c>
      <c r="B554" s="32" t="s">
        <v>537</v>
      </c>
      <c r="C554" s="32" t="s">
        <v>1987</v>
      </c>
      <c r="D554" s="32" t="s">
        <v>1946</v>
      </c>
      <c r="E554" s="32" t="s">
        <v>1952</v>
      </c>
      <c r="F554" s="32" t="s">
        <v>2673</v>
      </c>
      <c r="H554" s="22">
        <f t="shared" si="56"/>
        <v>0.65581654302782255</v>
      </c>
      <c r="I554" s="22">
        <f t="shared" si="57"/>
        <v>1.9478007490234985</v>
      </c>
      <c r="J554" s="9">
        <v>871672</v>
      </c>
      <c r="K554" s="9">
        <v>447516</v>
      </c>
      <c r="L554" s="9">
        <v>881624</v>
      </c>
      <c r="M554" s="33">
        <f t="shared" si="58"/>
        <v>98.372518460251911</v>
      </c>
      <c r="N554" s="9">
        <v>871672</v>
      </c>
      <c r="O554" s="9">
        <v>8860930</v>
      </c>
      <c r="P554" s="9">
        <v>1617</v>
      </c>
      <c r="Q554" s="22">
        <f t="shared" si="59"/>
        <v>0.91157460306632332</v>
      </c>
      <c r="R554" s="9">
        <v>53452</v>
      </c>
      <c r="S554" s="9">
        <v>58637</v>
      </c>
      <c r="T554" s="33">
        <f t="shared" si="60"/>
        <v>150.00005642748559</v>
      </c>
      <c r="U554" s="33">
        <f t="shared" si="61"/>
        <v>50.504405293800993</v>
      </c>
      <c r="V554" s="33">
        <f t="shared" si="62"/>
        <v>99.495651133684618</v>
      </c>
    </row>
    <row r="555" spans="1:22" s="9" customFormat="1" x14ac:dyDescent="0.25">
      <c r="A555" s="32" t="s">
        <v>3619</v>
      </c>
      <c r="B555" s="32" t="s">
        <v>537</v>
      </c>
      <c r="C555" s="32" t="s">
        <v>1987</v>
      </c>
      <c r="D555" s="32" t="s">
        <v>1946</v>
      </c>
      <c r="E555" s="32" t="s">
        <v>3093</v>
      </c>
      <c r="F555" s="32" t="s">
        <v>3094</v>
      </c>
      <c r="H555" s="22">
        <f t="shared" si="56"/>
        <v>0.59414790413310814</v>
      </c>
      <c r="I555" s="22">
        <f t="shared" si="57"/>
        <v>1.5414493089518484</v>
      </c>
      <c r="J555" s="9">
        <v>851307</v>
      </c>
      <c r="K555" s="9">
        <v>552277</v>
      </c>
      <c r="L555" s="9">
        <v>880543</v>
      </c>
      <c r="M555" s="33">
        <f t="shared" si="58"/>
        <v>89.119884259210792</v>
      </c>
      <c r="N555" s="9">
        <v>851307</v>
      </c>
      <c r="O555" s="9">
        <v>9552380</v>
      </c>
      <c r="P555" s="9">
        <v>1522</v>
      </c>
      <c r="Q555" s="22">
        <f t="shared" si="59"/>
        <v>0.88896978168651775</v>
      </c>
      <c r="R555" s="9">
        <v>91579</v>
      </c>
      <c r="S555" s="9">
        <v>103017</v>
      </c>
      <c r="T555" s="33">
        <f t="shared" si="60"/>
        <v>149.9961266197534</v>
      </c>
      <c r="U555" s="33">
        <f t="shared" si="61"/>
        <v>57.815643850014339</v>
      </c>
      <c r="V555" s="33">
        <f t="shared" si="62"/>
        <v>92.180482769739058</v>
      </c>
    </row>
    <row r="556" spans="1:22" s="9" customFormat="1" x14ac:dyDescent="0.25">
      <c r="A556" s="32" t="s">
        <v>3619</v>
      </c>
      <c r="B556" s="32" t="s">
        <v>537</v>
      </c>
      <c r="C556" s="32" t="s">
        <v>1987</v>
      </c>
      <c r="D556" s="32" t="s">
        <v>1946</v>
      </c>
      <c r="E556" s="32" t="s">
        <v>3095</v>
      </c>
      <c r="F556" s="32" t="s">
        <v>3096</v>
      </c>
      <c r="H556" s="22">
        <f t="shared" si="56"/>
        <v>0.77291803103406798</v>
      </c>
      <c r="I556" s="22">
        <f t="shared" si="57"/>
        <v>1.6375039818780306</v>
      </c>
      <c r="J556" s="9">
        <v>462644</v>
      </c>
      <c r="K556" s="9">
        <v>282530</v>
      </c>
      <c r="L556" s="9">
        <v>316038</v>
      </c>
      <c r="M556" s="33">
        <f t="shared" si="58"/>
        <v>108.74094381735139</v>
      </c>
      <c r="N556" s="9">
        <v>462644</v>
      </c>
      <c r="O556" s="9">
        <v>4254552</v>
      </c>
      <c r="P556" s="9">
        <v>1680</v>
      </c>
      <c r="Q556" s="22">
        <f t="shared" si="59"/>
        <v>0.93073897162124197</v>
      </c>
      <c r="R556" s="9">
        <v>39750</v>
      </c>
      <c r="S556" s="9">
        <v>42708</v>
      </c>
      <c r="T556" s="33">
        <f t="shared" si="60"/>
        <v>140.68884338468538</v>
      </c>
      <c r="U556" s="33">
        <f t="shared" si="61"/>
        <v>66.406521767744294</v>
      </c>
      <c r="V556" s="33">
        <f t="shared" si="62"/>
        <v>74.282321616941104</v>
      </c>
    </row>
    <row r="557" spans="1:22" s="9" customFormat="1" x14ac:dyDescent="0.25">
      <c r="A557" s="32" t="s">
        <v>3619</v>
      </c>
      <c r="B557" s="32" t="s">
        <v>537</v>
      </c>
      <c r="C557" s="32" t="s">
        <v>1987</v>
      </c>
      <c r="D557" s="32" t="s">
        <v>1946</v>
      </c>
      <c r="E557" s="32" t="s">
        <v>2979</v>
      </c>
      <c r="F557" s="32" t="s">
        <v>3097</v>
      </c>
      <c r="H557" s="22">
        <f t="shared" si="56"/>
        <v>0.56782939580858482</v>
      </c>
      <c r="I557" s="22">
        <f t="shared" si="57"/>
        <v>0.90119573326880809</v>
      </c>
      <c r="J557" s="9">
        <v>178772</v>
      </c>
      <c r="K557" s="9">
        <v>198372</v>
      </c>
      <c r="L557" s="9">
        <v>116462</v>
      </c>
      <c r="M557" s="33">
        <f t="shared" si="58"/>
        <v>85.174422898165844</v>
      </c>
      <c r="N557" s="9">
        <v>178772</v>
      </c>
      <c r="O557" s="9">
        <v>2098893</v>
      </c>
      <c r="P557" s="9">
        <v>1522</v>
      </c>
      <c r="Q557" s="22">
        <f t="shared" si="59"/>
        <v>0.84314483232427329</v>
      </c>
      <c r="R557" s="9">
        <v>19636</v>
      </c>
      <c r="S557" s="9">
        <v>23289</v>
      </c>
      <c r="T557" s="33">
        <f t="shared" si="60"/>
        <v>150.00002382208146</v>
      </c>
      <c r="U557" s="33">
        <f t="shared" si="61"/>
        <v>94.512678826409925</v>
      </c>
      <c r="V557" s="33">
        <f t="shared" si="62"/>
        <v>55.487344995671528</v>
      </c>
    </row>
    <row r="558" spans="1:22" s="9" customFormat="1" x14ac:dyDescent="0.25">
      <c r="A558" s="32" t="s">
        <v>3619</v>
      </c>
      <c r="B558" s="32" t="s">
        <v>537</v>
      </c>
      <c r="C558" s="32" t="s">
        <v>1987</v>
      </c>
      <c r="D558" s="32" t="s">
        <v>1946</v>
      </c>
      <c r="E558" s="32" t="s">
        <v>86</v>
      </c>
      <c r="F558" s="32" t="s">
        <v>3098</v>
      </c>
      <c r="H558" s="22">
        <f t="shared" si="56"/>
        <v>0.93947622464624769</v>
      </c>
      <c r="I558" s="22">
        <f t="shared" si="57"/>
        <v>1.9106304200233775</v>
      </c>
      <c r="J558" s="9">
        <v>545955</v>
      </c>
      <c r="K558" s="9">
        <v>285746</v>
      </c>
      <c r="L558" s="9">
        <v>295381</v>
      </c>
      <c r="M558" s="33">
        <f t="shared" si="58"/>
        <v>109.09115977057797</v>
      </c>
      <c r="N558" s="9">
        <v>545955</v>
      </c>
      <c r="O558" s="9">
        <v>5004576</v>
      </c>
      <c r="P558" s="9">
        <v>1785</v>
      </c>
      <c r="Q558" s="22">
        <f t="shared" si="59"/>
        <v>0.94720830350751606</v>
      </c>
      <c r="R558" s="9">
        <v>52930</v>
      </c>
      <c r="S558" s="9">
        <v>55880</v>
      </c>
      <c r="T558" s="33">
        <f t="shared" si="60"/>
        <v>116.119127774261</v>
      </c>
      <c r="U558" s="33">
        <f t="shared" si="61"/>
        <v>57.096944876049442</v>
      </c>
      <c r="V558" s="33">
        <f t="shared" si="62"/>
        <v>59.022182898211554</v>
      </c>
    </row>
    <row r="559" spans="1:22" s="9" customFormat="1" x14ac:dyDescent="0.25">
      <c r="A559" s="32" t="s">
        <v>3619</v>
      </c>
      <c r="B559" s="32" t="s">
        <v>537</v>
      </c>
      <c r="C559" s="32" t="s">
        <v>1987</v>
      </c>
      <c r="D559" s="32" t="s">
        <v>1946</v>
      </c>
      <c r="E559" s="32" t="s">
        <v>524</v>
      </c>
      <c r="F559" s="32" t="s">
        <v>2261</v>
      </c>
      <c r="H559" s="22">
        <f t="shared" si="56"/>
        <v>0.95256755827929107</v>
      </c>
      <c r="I559" s="22">
        <f t="shared" si="57"/>
        <v>1.6943686753954814</v>
      </c>
      <c r="J559" s="9">
        <v>1025559</v>
      </c>
      <c r="K559" s="9">
        <v>605275</v>
      </c>
      <c r="L559" s="9">
        <v>471351</v>
      </c>
      <c r="M559" s="33">
        <f t="shared" si="58"/>
        <v>82.832369690088257</v>
      </c>
      <c r="N559" s="9">
        <v>1025559</v>
      </c>
      <c r="O559" s="9">
        <v>12381138</v>
      </c>
      <c r="P559" s="9">
        <v>1346</v>
      </c>
      <c r="Q559" s="22">
        <f t="shared" si="59"/>
        <v>0.97138749814107961</v>
      </c>
      <c r="R559" s="9">
        <v>97979</v>
      </c>
      <c r="S559" s="9">
        <v>100865</v>
      </c>
      <c r="T559" s="33">
        <f t="shared" si="60"/>
        <v>86.956950160801057</v>
      </c>
      <c r="U559" s="33">
        <f t="shared" si="61"/>
        <v>48.886863226950545</v>
      </c>
      <c r="V559" s="33">
        <f t="shared" si="62"/>
        <v>38.070086933850504</v>
      </c>
    </row>
    <row r="560" spans="1:22" s="9" customFormat="1" x14ac:dyDescent="0.25">
      <c r="A560" s="32" t="s">
        <v>3619</v>
      </c>
      <c r="B560" s="32" t="s">
        <v>537</v>
      </c>
      <c r="C560" s="32" t="s">
        <v>1987</v>
      </c>
      <c r="D560" s="32" t="s">
        <v>1946</v>
      </c>
      <c r="E560" s="32" t="s">
        <v>1923</v>
      </c>
      <c r="F560" s="32" t="s">
        <v>2963</v>
      </c>
      <c r="H560" s="22">
        <f t="shared" si="56"/>
        <v>0.58851749833027034</v>
      </c>
      <c r="I560" s="22">
        <f t="shared" si="57"/>
        <v>1.1291868032464214</v>
      </c>
      <c r="J560" s="9">
        <v>269634</v>
      </c>
      <c r="K560" s="9">
        <v>238786</v>
      </c>
      <c r="L560" s="9">
        <v>219372</v>
      </c>
      <c r="M560" s="33">
        <f t="shared" si="58"/>
        <v>88.449655988657824</v>
      </c>
      <c r="N560" s="9">
        <v>269634</v>
      </c>
      <c r="O560" s="9">
        <v>3048446</v>
      </c>
      <c r="P560" s="9">
        <v>1600</v>
      </c>
      <c r="Q560" s="22">
        <f t="shared" si="59"/>
        <v>0.93280368730668928</v>
      </c>
      <c r="R560" s="9">
        <v>30762</v>
      </c>
      <c r="S560" s="9">
        <v>32978</v>
      </c>
      <c r="T560" s="33">
        <f t="shared" si="60"/>
        <v>150.29231287022961</v>
      </c>
      <c r="U560" s="33">
        <f t="shared" si="61"/>
        <v>78.330401785040635</v>
      </c>
      <c r="V560" s="33">
        <f t="shared" si="62"/>
        <v>71.961911085188973</v>
      </c>
    </row>
    <row r="561" spans="1:22" s="9" customFormat="1" x14ac:dyDescent="0.25">
      <c r="A561" s="32" t="s">
        <v>3619</v>
      </c>
      <c r="B561" s="32" t="s">
        <v>537</v>
      </c>
      <c r="C561" s="32" t="s">
        <v>1987</v>
      </c>
      <c r="D561" s="32" t="s">
        <v>1946</v>
      </c>
      <c r="E561" s="32" t="s">
        <v>3099</v>
      </c>
      <c r="F561" s="32" t="s">
        <v>616</v>
      </c>
      <c r="H561" s="22">
        <f t="shared" si="56"/>
        <v>0.74439176939025131</v>
      </c>
      <c r="I561" s="22">
        <f t="shared" si="57"/>
        <v>1.9765004635414567</v>
      </c>
      <c r="J561" s="9">
        <v>343245</v>
      </c>
      <c r="K561" s="9">
        <v>173663</v>
      </c>
      <c r="L561" s="9">
        <v>287445</v>
      </c>
      <c r="M561" s="33">
        <f t="shared" si="58"/>
        <v>111.64784536849042</v>
      </c>
      <c r="N561" s="9">
        <v>343245</v>
      </c>
      <c r="O561" s="9">
        <v>3074354</v>
      </c>
      <c r="P561" s="9">
        <v>1890</v>
      </c>
      <c r="Q561" s="22">
        <f t="shared" si="59"/>
        <v>0.94780392650390133</v>
      </c>
      <c r="R561" s="9">
        <v>30125</v>
      </c>
      <c r="S561" s="9">
        <v>31784</v>
      </c>
      <c r="T561" s="33">
        <f t="shared" si="60"/>
        <v>149.98533025149348</v>
      </c>
      <c r="U561" s="33">
        <f t="shared" si="61"/>
        <v>56.487639354479022</v>
      </c>
      <c r="V561" s="33">
        <f t="shared" si="62"/>
        <v>93.497690897014465</v>
      </c>
    </row>
    <row r="562" spans="1:22" s="9" customFormat="1" x14ac:dyDescent="0.25">
      <c r="A562" s="32" t="s">
        <v>3619</v>
      </c>
      <c r="B562" s="32" t="s">
        <v>537</v>
      </c>
      <c r="C562" s="32" t="s">
        <v>1987</v>
      </c>
      <c r="D562" s="32" t="s">
        <v>1946</v>
      </c>
      <c r="E562" s="32" t="s">
        <v>469</v>
      </c>
      <c r="F562" s="32" t="s">
        <v>1082</v>
      </c>
      <c r="H562" s="22">
        <f t="shared" si="56"/>
        <v>0.92916849978002636</v>
      </c>
      <c r="I562" s="22">
        <f t="shared" si="57"/>
        <v>1.8024583949589232</v>
      </c>
      <c r="J562" s="9">
        <v>435072</v>
      </c>
      <c r="K562" s="9">
        <v>241377</v>
      </c>
      <c r="L562" s="9">
        <v>226861</v>
      </c>
      <c r="M562" s="33">
        <f t="shared" si="58"/>
        <v>95.555703929127418</v>
      </c>
      <c r="N562" s="9">
        <v>435072</v>
      </c>
      <c r="O562" s="9">
        <v>4553072</v>
      </c>
      <c r="P562" s="9">
        <v>1365</v>
      </c>
      <c r="Q562" s="22">
        <f t="shared" si="59"/>
        <v>0.99812690236478574</v>
      </c>
      <c r="R562" s="9">
        <v>29841</v>
      </c>
      <c r="S562" s="9">
        <v>29897</v>
      </c>
      <c r="T562" s="33">
        <f t="shared" si="60"/>
        <v>102.84001658660351</v>
      </c>
      <c r="U562" s="33">
        <f t="shared" si="61"/>
        <v>53.014096855924969</v>
      </c>
      <c r="V562" s="33">
        <f t="shared" si="62"/>
        <v>49.825919730678542</v>
      </c>
    </row>
    <row r="563" spans="1:22" s="9" customFormat="1" x14ac:dyDescent="0.25">
      <c r="A563" s="32" t="s">
        <v>3619</v>
      </c>
      <c r="B563" s="32" t="s">
        <v>537</v>
      </c>
      <c r="C563" s="32" t="s">
        <v>1987</v>
      </c>
      <c r="D563" s="32" t="s">
        <v>1946</v>
      </c>
      <c r="E563" s="32" t="s">
        <v>3100</v>
      </c>
      <c r="F563" s="32" t="s">
        <v>3101</v>
      </c>
      <c r="H563" s="22">
        <f t="shared" si="56"/>
        <v>1</v>
      </c>
      <c r="I563" s="22">
        <f t="shared" si="57"/>
        <v>1.6748441131600234</v>
      </c>
      <c r="J563" s="9">
        <v>163577</v>
      </c>
      <c r="K563" s="9">
        <v>97667</v>
      </c>
      <c r="L563" s="9">
        <v>65910</v>
      </c>
      <c r="M563" s="33">
        <f t="shared" si="58"/>
        <v>175.51688729179924</v>
      </c>
      <c r="N563" s="9">
        <v>163577</v>
      </c>
      <c r="O563" s="9">
        <v>931973</v>
      </c>
      <c r="P563" s="9">
        <v>2415</v>
      </c>
      <c r="Q563" s="22">
        <f t="shared" si="59"/>
        <v>0.95958678624134408</v>
      </c>
      <c r="R563" s="9">
        <v>8453</v>
      </c>
      <c r="S563" s="9">
        <v>8809</v>
      </c>
      <c r="T563" s="33">
        <f t="shared" si="60"/>
        <v>175.51688729179924</v>
      </c>
      <c r="U563" s="33">
        <f t="shared" si="61"/>
        <v>104.7959543892366</v>
      </c>
      <c r="V563" s="33">
        <f t="shared" si="62"/>
        <v>70.720932902562623</v>
      </c>
    </row>
    <row r="564" spans="1:22" s="9" customFormat="1" x14ac:dyDescent="0.25">
      <c r="A564" s="32" t="s">
        <v>3619</v>
      </c>
      <c r="B564" s="32" t="s">
        <v>537</v>
      </c>
      <c r="C564" s="32" t="s">
        <v>1987</v>
      </c>
      <c r="D564" s="32" t="s">
        <v>1946</v>
      </c>
      <c r="E564" s="32" t="s">
        <v>3102</v>
      </c>
      <c r="F564" s="32" t="s">
        <v>853</v>
      </c>
      <c r="H564" s="22">
        <f t="shared" si="56"/>
        <v>1.2962485646575945</v>
      </c>
      <c r="I564" s="22">
        <f t="shared" si="57"/>
        <v>1.4441435249766938</v>
      </c>
      <c r="J564" s="9">
        <v>212227</v>
      </c>
      <c r="K564" s="9">
        <v>146957</v>
      </c>
      <c r="L564" s="9">
        <v>16767</v>
      </c>
      <c r="M564" s="33">
        <f t="shared" si="58"/>
        <v>171.57157189526896</v>
      </c>
      <c r="N564" s="9">
        <v>212227</v>
      </c>
      <c r="O564" s="9">
        <v>1236959</v>
      </c>
      <c r="P564" s="9">
        <v>2415</v>
      </c>
      <c r="Q564" s="22">
        <f t="shared" si="59"/>
        <v>0.81919473284375788</v>
      </c>
      <c r="R564" s="9">
        <v>9705</v>
      </c>
      <c r="S564" s="9">
        <v>11847</v>
      </c>
      <c r="T564" s="33">
        <f t="shared" si="60"/>
        <v>132.36008630843867</v>
      </c>
      <c r="U564" s="33">
        <f t="shared" si="61"/>
        <v>118.80506952938617</v>
      </c>
      <c r="V564" s="33">
        <f t="shared" si="62"/>
        <v>13.555016779052499</v>
      </c>
    </row>
    <row r="565" spans="1:22" s="9" customFormat="1" x14ac:dyDescent="0.25">
      <c r="A565" s="32" t="s">
        <v>3619</v>
      </c>
      <c r="B565" s="32" t="s">
        <v>537</v>
      </c>
      <c r="C565" s="32" t="s">
        <v>1987</v>
      </c>
      <c r="D565" s="32" t="s">
        <v>1946</v>
      </c>
      <c r="E565" s="32" t="s">
        <v>2230</v>
      </c>
      <c r="F565" s="32" t="s">
        <v>1908</v>
      </c>
      <c r="H565" s="22">
        <f t="shared" si="56"/>
        <v>0.96710437320037879</v>
      </c>
      <c r="I565" s="22">
        <f t="shared" si="57"/>
        <v>1.2484579739430339</v>
      </c>
      <c r="J565" s="9">
        <v>200179</v>
      </c>
      <c r="K565" s="9">
        <v>160341</v>
      </c>
      <c r="L565" s="9">
        <v>46647</v>
      </c>
      <c r="M565" s="33">
        <f t="shared" si="58"/>
        <v>145.06502522599038</v>
      </c>
      <c r="N565" s="9">
        <v>200179</v>
      </c>
      <c r="O565" s="9">
        <v>1379926</v>
      </c>
      <c r="P565" s="9">
        <v>2300</v>
      </c>
      <c r="Q565" s="22">
        <f t="shared" si="59"/>
        <v>0.8014184397163121</v>
      </c>
      <c r="R565" s="9">
        <v>12317</v>
      </c>
      <c r="S565" s="9">
        <v>15369</v>
      </c>
      <c r="T565" s="33">
        <f t="shared" si="60"/>
        <v>149.99934779111345</v>
      </c>
      <c r="U565" s="33">
        <f t="shared" si="61"/>
        <v>116.19536120052814</v>
      </c>
      <c r="V565" s="33">
        <f t="shared" si="62"/>
        <v>33.803986590585289</v>
      </c>
    </row>
    <row r="566" spans="1:22" s="9" customFormat="1" x14ac:dyDescent="0.25">
      <c r="A566" s="32" t="s">
        <v>3619</v>
      </c>
      <c r="B566" s="32" t="s">
        <v>537</v>
      </c>
      <c r="C566" s="32" t="s">
        <v>1987</v>
      </c>
      <c r="D566" s="32" t="s">
        <v>1946</v>
      </c>
      <c r="E566" s="32" t="s">
        <v>3103</v>
      </c>
      <c r="F566" s="32" t="s">
        <v>1402</v>
      </c>
      <c r="H566" s="22">
        <f t="shared" si="56"/>
        <v>0.69275539491867755</v>
      </c>
      <c r="I566" s="22">
        <f t="shared" si="57"/>
        <v>1.7508927871752102</v>
      </c>
      <c r="J566" s="9">
        <v>156402</v>
      </c>
      <c r="K566" s="9">
        <v>89327</v>
      </c>
      <c r="L566" s="9">
        <v>136441</v>
      </c>
      <c r="M566" s="33">
        <f t="shared" si="58"/>
        <v>103.91324019796416</v>
      </c>
      <c r="N566" s="9">
        <v>156402</v>
      </c>
      <c r="O566" s="9">
        <v>1505121</v>
      </c>
      <c r="P566" s="9">
        <v>1470</v>
      </c>
      <c r="Q566" s="22">
        <f t="shared" si="59"/>
        <v>0.97859564164648916</v>
      </c>
      <c r="R566" s="9">
        <v>10104</v>
      </c>
      <c r="S566" s="9">
        <v>10325</v>
      </c>
      <c r="T566" s="33">
        <f t="shared" si="60"/>
        <v>149.99990034023841</v>
      </c>
      <c r="U566" s="33">
        <f t="shared" si="61"/>
        <v>59.348716814129894</v>
      </c>
      <c r="V566" s="33">
        <f t="shared" si="62"/>
        <v>90.651183526108525</v>
      </c>
    </row>
    <row r="567" spans="1:22" s="9" customFormat="1" x14ac:dyDescent="0.25">
      <c r="A567" s="32" t="s">
        <v>3619</v>
      </c>
      <c r="B567" s="32" t="s">
        <v>537</v>
      </c>
      <c r="C567" s="32" t="s">
        <v>1987</v>
      </c>
      <c r="D567" s="32" t="s">
        <v>1946</v>
      </c>
      <c r="E567" s="32" t="s">
        <v>3104</v>
      </c>
      <c r="F567" s="32" t="s">
        <v>1111</v>
      </c>
      <c r="H567" s="22">
        <f t="shared" si="56"/>
        <v>0.94832938666937538</v>
      </c>
      <c r="I567" s="22">
        <f t="shared" si="57"/>
        <v>3.3171522472908155</v>
      </c>
      <c r="J567" s="9">
        <v>149378</v>
      </c>
      <c r="K567" s="9">
        <v>45032</v>
      </c>
      <c r="L567" s="9">
        <v>112485</v>
      </c>
      <c r="M567" s="33">
        <f t="shared" si="58"/>
        <v>178.7874653204166</v>
      </c>
      <c r="N567" s="9">
        <v>149378</v>
      </c>
      <c r="O567" s="9">
        <v>835506</v>
      </c>
      <c r="P567" s="9">
        <v>2047</v>
      </c>
      <c r="Q567" s="22">
        <f t="shared" si="59"/>
        <v>0.96700706991358998</v>
      </c>
      <c r="R567" s="9">
        <v>2462</v>
      </c>
      <c r="S567" s="9">
        <v>2546</v>
      </c>
      <c r="T567" s="33">
        <f t="shared" si="60"/>
        <v>188.52886753655869</v>
      </c>
      <c r="U567" s="33">
        <f t="shared" si="61"/>
        <v>53.897877453902183</v>
      </c>
      <c r="V567" s="33">
        <f t="shared" si="62"/>
        <v>134.6309900826565</v>
      </c>
    </row>
    <row r="568" spans="1:22" s="9" customFormat="1" x14ac:dyDescent="0.25">
      <c r="A568" s="32" t="s">
        <v>3619</v>
      </c>
      <c r="B568" s="32" t="s">
        <v>537</v>
      </c>
      <c r="C568" s="32" t="s">
        <v>1987</v>
      </c>
      <c r="D568" s="32" t="s">
        <v>1946</v>
      </c>
      <c r="E568" s="32" t="s">
        <v>3106</v>
      </c>
      <c r="F568" s="32" t="s">
        <v>2176</v>
      </c>
      <c r="H568" s="22">
        <f t="shared" si="56"/>
        <v>2.7530986069979158E-2</v>
      </c>
      <c r="I568" s="22">
        <f t="shared" si="57"/>
        <v>2.7530986069979158E-2</v>
      </c>
      <c r="J568" s="9">
        <v>251</v>
      </c>
      <c r="K568" s="9">
        <v>9117</v>
      </c>
      <c r="L568" s="9">
        <v>0</v>
      </c>
      <c r="M568" s="33">
        <f t="shared" si="58"/>
        <v>137.00873362445415</v>
      </c>
      <c r="N568" s="9">
        <v>251</v>
      </c>
      <c r="O568" s="9">
        <v>1832</v>
      </c>
      <c r="P568" s="9">
        <v>2040</v>
      </c>
      <c r="Q568" s="22">
        <f t="shared" si="59"/>
        <v>8.2222222222222224E-2</v>
      </c>
      <c r="R568" s="9">
        <v>37</v>
      </c>
      <c r="S568" s="9">
        <v>450</v>
      </c>
      <c r="T568" s="33">
        <f t="shared" si="60"/>
        <v>4976.5283842794761</v>
      </c>
      <c r="U568" s="33">
        <f t="shared" si="61"/>
        <v>4976.5283842794761</v>
      </c>
      <c r="V568" s="33">
        <f t="shared" si="62"/>
        <v>0</v>
      </c>
    </row>
    <row r="569" spans="1:22" s="9" customFormat="1" x14ac:dyDescent="0.25">
      <c r="A569" s="32" t="s">
        <v>3619</v>
      </c>
      <c r="B569" s="32" t="s">
        <v>537</v>
      </c>
      <c r="C569" s="32" t="s">
        <v>1987</v>
      </c>
      <c r="D569" s="32" t="s">
        <v>1946</v>
      </c>
      <c r="E569" s="32" t="s">
        <v>3107</v>
      </c>
      <c r="F569" s="32" t="s">
        <v>3108</v>
      </c>
      <c r="H569" s="22">
        <f t="shared" si="56"/>
        <v>0.58876015448128916</v>
      </c>
      <c r="I569" s="22">
        <f t="shared" si="57"/>
        <v>2.5481268011527378</v>
      </c>
      <c r="J569" s="9">
        <v>13263</v>
      </c>
      <c r="K569" s="9">
        <v>5205</v>
      </c>
      <c r="L569" s="9">
        <v>17322</v>
      </c>
      <c r="M569" s="33">
        <f t="shared" si="58"/>
        <v>276.12266566735371</v>
      </c>
      <c r="N569" s="9">
        <v>13263</v>
      </c>
      <c r="O569" s="9">
        <v>48033</v>
      </c>
      <c r="P569" s="9">
        <v>2310</v>
      </c>
      <c r="Q569" s="22">
        <f t="shared" si="59"/>
        <v>8.8319088319088315E-2</v>
      </c>
      <c r="R569" s="9">
        <v>31</v>
      </c>
      <c r="S569" s="9">
        <v>351</v>
      </c>
      <c r="T569" s="33">
        <f t="shared" si="60"/>
        <v>468.99006932733744</v>
      </c>
      <c r="U569" s="33">
        <f t="shared" si="61"/>
        <v>108.36300043719943</v>
      </c>
      <c r="V569" s="33">
        <f t="shared" si="62"/>
        <v>360.62706889013805</v>
      </c>
    </row>
    <row r="570" spans="1:22" s="9" customFormat="1" x14ac:dyDescent="0.25">
      <c r="A570" s="32" t="s">
        <v>3619</v>
      </c>
      <c r="B570" s="32" t="s">
        <v>537</v>
      </c>
      <c r="C570" s="32" t="s">
        <v>1987</v>
      </c>
      <c r="D570" s="32" t="s">
        <v>1946</v>
      </c>
      <c r="E570" s="32" t="s">
        <v>2263</v>
      </c>
      <c r="F570" s="32" t="s">
        <v>1013</v>
      </c>
      <c r="H570" s="22">
        <f t="shared" si="56"/>
        <v>1.4150717703349283</v>
      </c>
      <c r="I570" s="22">
        <f t="shared" si="57"/>
        <v>1.4150717703349283</v>
      </c>
      <c r="J570" s="9">
        <v>53235</v>
      </c>
      <c r="K570" s="9">
        <v>37620</v>
      </c>
      <c r="L570" s="9">
        <v>0</v>
      </c>
      <c r="M570" s="33">
        <f t="shared" si="58"/>
        <v>170.81936177381314</v>
      </c>
      <c r="N570" s="9">
        <v>53235</v>
      </c>
      <c r="O570" s="9">
        <v>311645</v>
      </c>
      <c r="P570" s="9">
        <v>2068</v>
      </c>
      <c r="Q570" s="22">
        <f t="shared" si="59"/>
        <v>0.37422166874221668</v>
      </c>
      <c r="R570" s="9">
        <v>1202</v>
      </c>
      <c r="S570" s="9">
        <v>3212</v>
      </c>
      <c r="T570" s="33">
        <f t="shared" si="60"/>
        <v>120.71427425435994</v>
      </c>
      <c r="U570" s="33">
        <f t="shared" si="61"/>
        <v>120.71427425435994</v>
      </c>
      <c r="V570" s="33">
        <f t="shared" si="62"/>
        <v>0</v>
      </c>
    </row>
    <row r="571" spans="1:22" s="9" customFormat="1" x14ac:dyDescent="0.25">
      <c r="A571" s="32" t="s">
        <v>3619</v>
      </c>
      <c r="B571" s="32" t="s">
        <v>537</v>
      </c>
      <c r="C571" s="32" t="s">
        <v>1987</v>
      </c>
      <c r="D571" s="32" t="s">
        <v>1946</v>
      </c>
      <c r="E571" s="32" t="s">
        <v>1181</v>
      </c>
      <c r="F571" s="32" t="s">
        <v>1836</v>
      </c>
      <c r="H571" s="22">
        <f t="shared" si="56"/>
        <v>0.98157704658387801</v>
      </c>
      <c r="I571" s="22">
        <f t="shared" si="57"/>
        <v>1.1700015559358954</v>
      </c>
      <c r="J571" s="9">
        <v>112794</v>
      </c>
      <c r="K571" s="9">
        <v>96405</v>
      </c>
      <c r="L571" s="9">
        <v>18506</v>
      </c>
      <c r="M571" s="33">
        <f t="shared" si="58"/>
        <v>147.2368132499295</v>
      </c>
      <c r="N571" s="9">
        <v>112794</v>
      </c>
      <c r="O571" s="9">
        <v>766072</v>
      </c>
      <c r="P571" s="9">
        <v>2205</v>
      </c>
      <c r="Q571" s="22">
        <f t="shared" si="59"/>
        <v>0.79368775061440955</v>
      </c>
      <c r="R571" s="9">
        <v>6136</v>
      </c>
      <c r="S571" s="9">
        <v>7731</v>
      </c>
      <c r="T571" s="33">
        <f t="shared" si="60"/>
        <v>150.00026107206634</v>
      </c>
      <c r="U571" s="33">
        <f t="shared" si="61"/>
        <v>125.8432627742562</v>
      </c>
      <c r="V571" s="33">
        <f t="shared" si="62"/>
        <v>24.156998297810127</v>
      </c>
    </row>
    <row r="572" spans="1:22" s="9" customFormat="1" x14ac:dyDescent="0.25">
      <c r="A572" s="32" t="s">
        <v>3619</v>
      </c>
      <c r="B572" s="32" t="s">
        <v>537</v>
      </c>
      <c r="C572" s="32" t="s">
        <v>1987</v>
      </c>
      <c r="D572" s="32" t="s">
        <v>1946</v>
      </c>
      <c r="E572" s="32" t="s">
        <v>3109</v>
      </c>
      <c r="F572" s="32" t="s">
        <v>1578</v>
      </c>
      <c r="H572" s="22">
        <f t="shared" si="56"/>
        <v>0.69686737947852184</v>
      </c>
      <c r="I572" s="22">
        <f t="shared" si="57"/>
        <v>1.3375177015577371</v>
      </c>
      <c r="J572" s="9">
        <v>222900</v>
      </c>
      <c r="K572" s="9">
        <v>166652</v>
      </c>
      <c r="L572" s="9">
        <v>153208</v>
      </c>
      <c r="M572" s="33">
        <f t="shared" si="58"/>
        <v>102.62827844170769</v>
      </c>
      <c r="N572" s="9">
        <v>222900</v>
      </c>
      <c r="O572" s="9">
        <v>2171916</v>
      </c>
      <c r="P572" s="9">
        <v>1800</v>
      </c>
      <c r="Q572" s="22">
        <f t="shared" si="59"/>
        <v>0.96597136666808281</v>
      </c>
      <c r="R572" s="9">
        <v>22738</v>
      </c>
      <c r="S572" s="9">
        <v>23539</v>
      </c>
      <c r="T572" s="33">
        <f t="shared" si="60"/>
        <v>147.27088892940611</v>
      </c>
      <c r="U572" s="33">
        <f t="shared" si="61"/>
        <v>76.730407621657562</v>
      </c>
      <c r="V572" s="33">
        <f t="shared" si="62"/>
        <v>70.54048130774855</v>
      </c>
    </row>
    <row r="573" spans="1:22" s="9" customFormat="1" x14ac:dyDescent="0.25">
      <c r="A573" s="32" t="s">
        <v>3619</v>
      </c>
      <c r="B573" s="32" t="s">
        <v>537</v>
      </c>
      <c r="C573" s="32" t="s">
        <v>1987</v>
      </c>
      <c r="D573" s="32" t="s">
        <v>1946</v>
      </c>
      <c r="E573" s="32" t="s">
        <v>3110</v>
      </c>
      <c r="F573" s="32" t="s">
        <v>1046</v>
      </c>
      <c r="H573" s="22">
        <f t="shared" si="56"/>
        <v>0.65375223174264063</v>
      </c>
      <c r="I573" s="22">
        <f t="shared" si="57"/>
        <v>1.5978274287125047</v>
      </c>
      <c r="J573" s="9">
        <v>258880</v>
      </c>
      <c r="K573" s="9">
        <v>162020</v>
      </c>
      <c r="L573" s="9">
        <v>233971</v>
      </c>
      <c r="M573" s="33">
        <f t="shared" si="58"/>
        <v>98.078549977135964</v>
      </c>
      <c r="N573" s="9">
        <v>258880</v>
      </c>
      <c r="O573" s="9">
        <v>2639517</v>
      </c>
      <c r="P573" s="9">
        <v>1680</v>
      </c>
      <c r="Q573" s="22">
        <f t="shared" si="59"/>
        <v>0.93610187424425639</v>
      </c>
      <c r="R573" s="9">
        <v>24773</v>
      </c>
      <c r="S573" s="9">
        <v>26464</v>
      </c>
      <c r="T573" s="33">
        <f t="shared" si="60"/>
        <v>150.0240384888599</v>
      </c>
      <c r="U573" s="33">
        <f t="shared" si="61"/>
        <v>61.382442318045307</v>
      </c>
      <c r="V573" s="33">
        <f t="shared" si="62"/>
        <v>88.64159617081458</v>
      </c>
    </row>
    <row r="574" spans="1:22" s="9" customFormat="1" x14ac:dyDescent="0.25">
      <c r="A574" s="32" t="s">
        <v>3619</v>
      </c>
      <c r="B574" s="32" t="s">
        <v>537</v>
      </c>
      <c r="C574" s="32" t="s">
        <v>1987</v>
      </c>
      <c r="D574" s="32" t="s">
        <v>1946</v>
      </c>
      <c r="E574" s="32" t="s">
        <v>3111</v>
      </c>
      <c r="F574" s="32" t="s">
        <v>2238</v>
      </c>
      <c r="H574" s="22">
        <f t="shared" si="56"/>
        <v>0.71318769735857901</v>
      </c>
      <c r="I574" s="22">
        <f t="shared" si="57"/>
        <v>1.4917627955752513</v>
      </c>
      <c r="J574" s="9">
        <v>176392</v>
      </c>
      <c r="K574" s="9">
        <v>118244</v>
      </c>
      <c r="L574" s="9">
        <v>129085</v>
      </c>
      <c r="M574" s="33">
        <f t="shared" si="58"/>
        <v>106.97821948389765</v>
      </c>
      <c r="N574" s="9">
        <v>176392</v>
      </c>
      <c r="O574" s="9">
        <v>1648859</v>
      </c>
      <c r="P574" s="9">
        <v>1785</v>
      </c>
      <c r="Q574" s="22">
        <f t="shared" si="59"/>
        <v>0.81851816259850085</v>
      </c>
      <c r="R574" s="9">
        <v>17035</v>
      </c>
      <c r="S574" s="9">
        <v>20812</v>
      </c>
      <c r="T574" s="33">
        <f t="shared" si="60"/>
        <v>150.00009097199941</v>
      </c>
      <c r="U574" s="33">
        <f t="shared" si="61"/>
        <v>71.712620666776232</v>
      </c>
      <c r="V574" s="33">
        <f t="shared" si="62"/>
        <v>78.287470305223181</v>
      </c>
    </row>
    <row r="575" spans="1:22" s="9" customFormat="1" x14ac:dyDescent="0.25">
      <c r="A575" s="32" t="s">
        <v>3619</v>
      </c>
      <c r="B575" s="32" t="s">
        <v>537</v>
      </c>
      <c r="C575" s="32" t="s">
        <v>1987</v>
      </c>
      <c r="D575" s="32" t="s">
        <v>1946</v>
      </c>
      <c r="E575" s="32" t="s">
        <v>1677</v>
      </c>
      <c r="F575" s="32" t="s">
        <v>3112</v>
      </c>
      <c r="H575" s="22">
        <f t="shared" si="56"/>
        <v>0.86455150449074325</v>
      </c>
      <c r="I575" s="22">
        <f t="shared" si="57"/>
        <v>1.2390553097953905</v>
      </c>
      <c r="J575" s="9">
        <v>1531004</v>
      </c>
      <c r="K575" s="9">
        <v>1235622</v>
      </c>
      <c r="L575" s="9">
        <v>535243</v>
      </c>
      <c r="M575" s="33">
        <f t="shared" si="58"/>
        <v>129.7662594536931</v>
      </c>
      <c r="N575" s="9">
        <v>1531004</v>
      </c>
      <c r="O575" s="9">
        <v>11798167</v>
      </c>
      <c r="P575" s="9">
        <v>1942</v>
      </c>
      <c r="Q575" s="22">
        <f t="shared" si="59"/>
        <v>0.93501505425713205</v>
      </c>
      <c r="R575" s="9">
        <v>105897</v>
      </c>
      <c r="S575" s="9">
        <v>113257</v>
      </c>
      <c r="T575" s="33">
        <f t="shared" si="60"/>
        <v>150.09662094120213</v>
      </c>
      <c r="U575" s="33">
        <f t="shared" si="61"/>
        <v>104.72999746486043</v>
      </c>
      <c r="V575" s="33">
        <f t="shared" si="62"/>
        <v>45.366623476341708</v>
      </c>
    </row>
    <row r="576" spans="1:22" s="9" customFormat="1" x14ac:dyDescent="0.25">
      <c r="A576" s="32" t="s">
        <v>3619</v>
      </c>
      <c r="B576" s="32" t="s">
        <v>537</v>
      </c>
      <c r="C576" s="32" t="s">
        <v>1987</v>
      </c>
      <c r="D576" s="32" t="s">
        <v>1946</v>
      </c>
      <c r="E576" s="32" t="s">
        <v>2525</v>
      </c>
      <c r="F576" s="32" t="s">
        <v>2055</v>
      </c>
      <c r="H576" s="22">
        <f t="shared" si="56"/>
        <v>0.751318673652</v>
      </c>
      <c r="I576" s="22">
        <f t="shared" si="57"/>
        <v>1.2739925772469785</v>
      </c>
      <c r="J576" s="9">
        <v>463067</v>
      </c>
      <c r="K576" s="9">
        <v>363477</v>
      </c>
      <c r="L576" s="9">
        <v>252862</v>
      </c>
      <c r="M576" s="33">
        <f t="shared" si="58"/>
        <v>112.69705136635747</v>
      </c>
      <c r="N576" s="9">
        <v>463067</v>
      </c>
      <c r="O576" s="9">
        <v>4108954</v>
      </c>
      <c r="P576" s="9">
        <v>1837</v>
      </c>
      <c r="Q576" s="22">
        <f t="shared" si="59"/>
        <v>0.91413696643182762</v>
      </c>
      <c r="R576" s="9">
        <v>35293</v>
      </c>
      <c r="S576" s="9">
        <v>38608</v>
      </c>
      <c r="T576" s="33">
        <f t="shared" si="60"/>
        <v>149.99900217914339</v>
      </c>
      <c r="U576" s="33">
        <f t="shared" si="61"/>
        <v>88.45973938866193</v>
      </c>
      <c r="V576" s="33">
        <f t="shared" si="62"/>
        <v>61.539262790481473</v>
      </c>
    </row>
    <row r="577" spans="1:22" s="9" customFormat="1" x14ac:dyDescent="0.25">
      <c r="A577" s="32" t="s">
        <v>3619</v>
      </c>
      <c r="B577" s="32" t="s">
        <v>537</v>
      </c>
      <c r="C577" s="32" t="s">
        <v>1987</v>
      </c>
      <c r="D577" s="32" t="s">
        <v>1946</v>
      </c>
      <c r="E577" s="32" t="s">
        <v>1764</v>
      </c>
      <c r="F577" s="32" t="s">
        <v>3114</v>
      </c>
      <c r="H577" s="22">
        <f t="shared" si="56"/>
        <v>0.98417130531449326</v>
      </c>
      <c r="I577" s="22">
        <f t="shared" si="57"/>
        <v>1.8711641435085211</v>
      </c>
      <c r="J577" s="9">
        <v>489577</v>
      </c>
      <c r="K577" s="9">
        <v>261643</v>
      </c>
      <c r="L577" s="9">
        <v>235808</v>
      </c>
      <c r="M577" s="33">
        <f t="shared" si="58"/>
        <v>151.82471112875317</v>
      </c>
      <c r="N577" s="9">
        <v>489577</v>
      </c>
      <c r="O577" s="9">
        <v>3224620</v>
      </c>
      <c r="P577" s="9">
        <v>2415</v>
      </c>
      <c r="Q577" s="22">
        <f t="shared" si="59"/>
        <v>0.74611060269316254</v>
      </c>
      <c r="R577" s="9">
        <v>22828</v>
      </c>
      <c r="S577" s="9">
        <v>30596</v>
      </c>
      <c r="T577" s="33">
        <f t="shared" si="60"/>
        <v>154.26654923680931</v>
      </c>
      <c r="U577" s="33">
        <f t="shared" si="61"/>
        <v>81.139172987824921</v>
      </c>
      <c r="V577" s="33">
        <f t="shared" si="62"/>
        <v>73.127376248984376</v>
      </c>
    </row>
    <row r="578" spans="1:22" s="9" customFormat="1" x14ac:dyDescent="0.25">
      <c r="A578" s="32" t="s">
        <v>3619</v>
      </c>
      <c r="B578" s="32" t="s">
        <v>537</v>
      </c>
      <c r="C578" s="32" t="s">
        <v>1987</v>
      </c>
      <c r="D578" s="32" t="s">
        <v>1946</v>
      </c>
      <c r="E578" s="32" t="s">
        <v>2267</v>
      </c>
      <c r="F578" s="32" t="s">
        <v>2268</v>
      </c>
      <c r="H578" s="22">
        <f t="shared" si="56"/>
        <v>0.93343847419453518</v>
      </c>
      <c r="I578" s="22">
        <f t="shared" si="57"/>
        <v>1.9054853942049763</v>
      </c>
      <c r="J578" s="9">
        <v>4641408</v>
      </c>
      <c r="K578" s="9">
        <v>2435814</v>
      </c>
      <c r="L578" s="9">
        <v>2536563</v>
      </c>
      <c r="M578" s="33">
        <f t="shared" si="58"/>
        <v>149.88022745304124</v>
      </c>
      <c r="N578" s="9">
        <v>4641408</v>
      </c>
      <c r="O578" s="9">
        <v>30967447</v>
      </c>
      <c r="P578" s="9">
        <v>2446</v>
      </c>
      <c r="Q578" s="22">
        <f t="shared" si="59"/>
        <v>0.92172330097087374</v>
      </c>
      <c r="R578" s="9">
        <v>303800</v>
      </c>
      <c r="S578" s="9">
        <v>329600</v>
      </c>
      <c r="T578" s="33">
        <f t="shared" si="60"/>
        <v>160.5678698667023</v>
      </c>
      <c r="U578" s="33">
        <f t="shared" si="61"/>
        <v>78.657242878303791</v>
      </c>
      <c r="V578" s="33">
        <f t="shared" si="62"/>
        <v>81.910626988398491</v>
      </c>
    </row>
    <row r="579" spans="1:22" s="9" customFormat="1" x14ac:dyDescent="0.25">
      <c r="A579" s="32" t="s">
        <v>3619</v>
      </c>
      <c r="B579" s="32" t="s">
        <v>537</v>
      </c>
      <c r="C579" s="32" t="s">
        <v>1987</v>
      </c>
      <c r="D579" s="32" t="s">
        <v>1946</v>
      </c>
      <c r="E579" s="32" t="s">
        <v>1039</v>
      </c>
      <c r="F579" s="32" t="s">
        <v>1234</v>
      </c>
      <c r="H579" s="22">
        <f t="shared" si="56"/>
        <v>0.95243811175406834</v>
      </c>
      <c r="I579" s="22">
        <f t="shared" si="57"/>
        <v>2.0246496371819545</v>
      </c>
      <c r="J579" s="9">
        <v>6481849</v>
      </c>
      <c r="K579" s="9">
        <v>3201467</v>
      </c>
      <c r="L579" s="9">
        <v>3604066</v>
      </c>
      <c r="M579" s="33">
        <f t="shared" si="58"/>
        <v>141.61466015480403</v>
      </c>
      <c r="N579" s="9">
        <v>6481849</v>
      </c>
      <c r="O579" s="9">
        <v>45771031</v>
      </c>
      <c r="P579" s="9">
        <v>1884</v>
      </c>
      <c r="Q579" s="22">
        <f t="shared" si="59"/>
        <v>0.90935827067987107</v>
      </c>
      <c r="R579" s="9">
        <v>430101</v>
      </c>
      <c r="S579" s="9">
        <v>472972</v>
      </c>
      <c r="T579" s="33">
        <f t="shared" si="60"/>
        <v>148.68646939589365</v>
      </c>
      <c r="U579" s="33">
        <f t="shared" si="61"/>
        <v>69.945267346064369</v>
      </c>
      <c r="V579" s="33">
        <f t="shared" si="62"/>
        <v>78.741202049829297</v>
      </c>
    </row>
    <row r="580" spans="1:22" s="9" customFormat="1" x14ac:dyDescent="0.25">
      <c r="A580" s="32" t="s">
        <v>3619</v>
      </c>
      <c r="B580" s="32" t="s">
        <v>537</v>
      </c>
      <c r="C580" s="32" t="s">
        <v>1987</v>
      </c>
      <c r="D580" s="32" t="s">
        <v>1946</v>
      </c>
      <c r="E580" s="32" t="s">
        <v>1934</v>
      </c>
      <c r="F580" s="32" t="s">
        <v>2401</v>
      </c>
      <c r="H580" s="22">
        <f t="shared" si="56"/>
        <v>0.39241586771368725</v>
      </c>
      <c r="I580" s="22">
        <f t="shared" si="57"/>
        <v>0.46568149713647461</v>
      </c>
      <c r="J580" s="9">
        <v>85053</v>
      </c>
      <c r="K580" s="9">
        <v>182642</v>
      </c>
      <c r="L580" s="9">
        <v>34100</v>
      </c>
      <c r="M580" s="33">
        <f t="shared" si="58"/>
        <v>166.64805290227773</v>
      </c>
      <c r="N580" s="9">
        <v>85053</v>
      </c>
      <c r="O580" s="9">
        <v>510375</v>
      </c>
      <c r="P580" s="9">
        <v>2542</v>
      </c>
      <c r="Q580" s="22">
        <f t="shared" si="59"/>
        <v>0.65157116451016639</v>
      </c>
      <c r="R580" s="9">
        <v>3525</v>
      </c>
      <c r="S580" s="9">
        <v>5410</v>
      </c>
      <c r="T580" s="33">
        <f t="shared" si="60"/>
        <v>424.67205486162135</v>
      </c>
      <c r="U580" s="33">
        <f t="shared" si="61"/>
        <v>357.85843742346316</v>
      </c>
      <c r="V580" s="33">
        <f t="shared" si="62"/>
        <v>66.813617438158218</v>
      </c>
    </row>
    <row r="581" spans="1:22" s="9" customFormat="1" x14ac:dyDescent="0.25">
      <c r="A581" s="32" t="s">
        <v>3619</v>
      </c>
      <c r="B581" s="32" t="s">
        <v>537</v>
      </c>
      <c r="C581" s="32" t="s">
        <v>1987</v>
      </c>
      <c r="D581" s="32" t="s">
        <v>1946</v>
      </c>
      <c r="E581" s="32" t="s">
        <v>3115</v>
      </c>
      <c r="F581" s="32" t="s">
        <v>3116</v>
      </c>
      <c r="H581" s="22">
        <f t="shared" si="56"/>
        <v>1.0882323286566293</v>
      </c>
      <c r="I581" s="22">
        <f t="shared" si="57"/>
        <v>2.0730599803753731</v>
      </c>
      <c r="J581" s="9">
        <v>992975</v>
      </c>
      <c r="K581" s="9">
        <v>478990</v>
      </c>
      <c r="L581" s="9">
        <v>433476</v>
      </c>
      <c r="M581" s="33">
        <f t="shared" si="58"/>
        <v>152.28075696330109</v>
      </c>
      <c r="N581" s="9">
        <v>992975</v>
      </c>
      <c r="O581" s="9">
        <v>6520686</v>
      </c>
      <c r="P581" s="9">
        <v>2436</v>
      </c>
      <c r="Q581" s="22">
        <f t="shared" si="59"/>
        <v>0.86400439138191298</v>
      </c>
      <c r="R581" s="9">
        <v>56664</v>
      </c>
      <c r="S581" s="9">
        <v>65583</v>
      </c>
      <c r="T581" s="33">
        <f t="shared" si="60"/>
        <v>139.93404988370855</v>
      </c>
      <c r="U581" s="33">
        <f t="shared" si="61"/>
        <v>73.45699516891321</v>
      </c>
      <c r="V581" s="33">
        <f t="shared" si="62"/>
        <v>66.477054714795344</v>
      </c>
    </row>
    <row r="582" spans="1:22" s="9" customFormat="1" x14ac:dyDescent="0.25">
      <c r="A582" s="32" t="s">
        <v>3619</v>
      </c>
      <c r="B582" s="32" t="s">
        <v>537</v>
      </c>
      <c r="C582" s="32" t="s">
        <v>1987</v>
      </c>
      <c r="D582" s="32" t="s">
        <v>1946</v>
      </c>
      <c r="E582" s="32" t="s">
        <v>1063</v>
      </c>
      <c r="F582" s="32" t="s">
        <v>2271</v>
      </c>
      <c r="H582" s="22">
        <f t="shared" si="56"/>
        <v>0.89376030335925849</v>
      </c>
      <c r="I582" s="22">
        <f t="shared" si="57"/>
        <v>2.0991639360751826</v>
      </c>
      <c r="J582" s="9">
        <v>6302534</v>
      </c>
      <c r="K582" s="9">
        <v>3002402</v>
      </c>
      <c r="L582" s="9">
        <v>4049303</v>
      </c>
      <c r="M582" s="33">
        <f t="shared" si="58"/>
        <v>160.0774991886953</v>
      </c>
      <c r="N582" s="9">
        <v>6302534</v>
      </c>
      <c r="O582" s="9">
        <v>39371767</v>
      </c>
      <c r="P582" s="9">
        <v>2356</v>
      </c>
      <c r="Q582" s="22">
        <f t="shared" si="59"/>
        <v>0.94295676187117716</v>
      </c>
      <c r="R582" s="9">
        <v>379707</v>
      </c>
      <c r="S582" s="9">
        <v>402677</v>
      </c>
      <c r="T582" s="33">
        <f t="shared" si="60"/>
        <v>179.10562662834005</v>
      </c>
      <c r="U582" s="33">
        <f t="shared" si="61"/>
        <v>76.257740730813524</v>
      </c>
      <c r="V582" s="33">
        <f t="shared" si="62"/>
        <v>102.84788589752652</v>
      </c>
    </row>
    <row r="583" spans="1:22" s="9" customFormat="1" x14ac:dyDescent="0.25">
      <c r="A583" s="32" t="s">
        <v>3619</v>
      </c>
      <c r="B583" s="32" t="s">
        <v>537</v>
      </c>
      <c r="C583" s="32" t="s">
        <v>1987</v>
      </c>
      <c r="D583" s="32" t="s">
        <v>1946</v>
      </c>
      <c r="E583" s="32" t="s">
        <v>1864</v>
      </c>
      <c r="F583" s="32" t="s">
        <v>3117</v>
      </c>
      <c r="H583" s="22">
        <f t="shared" si="56"/>
        <v>0.96738725369223555</v>
      </c>
      <c r="I583" s="22">
        <f t="shared" si="57"/>
        <v>1.6429533844907511</v>
      </c>
      <c r="J583" s="9">
        <v>1168153</v>
      </c>
      <c r="K583" s="9">
        <v>711008</v>
      </c>
      <c r="L583" s="9">
        <v>496526</v>
      </c>
      <c r="M583" s="33">
        <f t="shared" si="58"/>
        <v>146.07364698873855</v>
      </c>
      <c r="N583" s="9">
        <v>1168153</v>
      </c>
      <c r="O583" s="9">
        <v>7997014</v>
      </c>
      <c r="P583" s="9">
        <v>2205</v>
      </c>
      <c r="Q583" s="22">
        <f t="shared" si="59"/>
        <v>0.89936703146786501</v>
      </c>
      <c r="R583" s="9">
        <v>89657</v>
      </c>
      <c r="S583" s="9">
        <v>99689</v>
      </c>
      <c r="T583" s="33">
        <f t="shared" si="60"/>
        <v>150.99811004457413</v>
      </c>
      <c r="U583" s="33">
        <f t="shared" si="61"/>
        <v>88.909185353433173</v>
      </c>
      <c r="V583" s="33">
        <f t="shared" si="62"/>
        <v>62.088924691140967</v>
      </c>
    </row>
    <row r="584" spans="1:22" s="9" customFormat="1" x14ac:dyDescent="0.25">
      <c r="A584" s="32" t="s">
        <v>3619</v>
      </c>
      <c r="B584" s="32" t="s">
        <v>537</v>
      </c>
      <c r="C584" s="32" t="s">
        <v>1987</v>
      </c>
      <c r="D584" s="32" t="s">
        <v>1946</v>
      </c>
      <c r="E584" s="32" t="s">
        <v>1662</v>
      </c>
      <c r="F584" s="32" t="s">
        <v>928</v>
      </c>
      <c r="H584" s="22">
        <f t="shared" si="56"/>
        <v>1.0189741198964914</v>
      </c>
      <c r="I584" s="22">
        <f t="shared" si="57"/>
        <v>2.1551727903892659</v>
      </c>
      <c r="J584" s="9">
        <v>690679</v>
      </c>
      <c r="K584" s="9">
        <v>320475</v>
      </c>
      <c r="L584" s="9">
        <v>357343</v>
      </c>
      <c r="M584" s="33">
        <f t="shared" si="58"/>
        <v>187.63153555286971</v>
      </c>
      <c r="N584" s="9">
        <v>690679</v>
      </c>
      <c r="O584" s="9">
        <v>3681039</v>
      </c>
      <c r="P584" s="9">
        <v>2940</v>
      </c>
      <c r="Q584" s="22">
        <f t="shared" si="59"/>
        <v>0.92698127148318288</v>
      </c>
      <c r="R584" s="9">
        <v>28856</v>
      </c>
      <c r="S584" s="9">
        <v>31129</v>
      </c>
      <c r="T584" s="33">
        <f t="shared" si="60"/>
        <v>184.13768503946847</v>
      </c>
      <c r="U584" s="33">
        <f t="shared" si="61"/>
        <v>87.061017283435461</v>
      </c>
      <c r="V584" s="33">
        <f t="shared" si="62"/>
        <v>97.076667756033018</v>
      </c>
    </row>
    <row r="585" spans="1:22" s="9" customFormat="1" x14ac:dyDescent="0.25">
      <c r="A585" s="32" t="s">
        <v>3619</v>
      </c>
      <c r="B585" s="32" t="s">
        <v>537</v>
      </c>
      <c r="C585" s="32" t="s">
        <v>1987</v>
      </c>
      <c r="D585" s="32" t="s">
        <v>1946</v>
      </c>
      <c r="E585" s="32" t="s">
        <v>2811</v>
      </c>
      <c r="F585" s="32" t="s">
        <v>3119</v>
      </c>
      <c r="H585" s="22">
        <f t="shared" si="56"/>
        <v>1.027285657477671</v>
      </c>
      <c r="I585" s="22">
        <f t="shared" si="57"/>
        <v>1.4007523626640028</v>
      </c>
      <c r="J585" s="9">
        <v>1245175</v>
      </c>
      <c r="K585" s="9">
        <v>888933</v>
      </c>
      <c r="L585" s="9">
        <v>323169</v>
      </c>
      <c r="M585" s="33">
        <f t="shared" si="58"/>
        <v>123.42263018984887</v>
      </c>
      <c r="N585" s="9">
        <v>1245175</v>
      </c>
      <c r="O585" s="9">
        <v>10088709</v>
      </c>
      <c r="P585" s="9">
        <v>1890</v>
      </c>
      <c r="Q585" s="22">
        <f t="shared" si="59"/>
        <v>0.97252809277028063</v>
      </c>
      <c r="R585" s="9">
        <v>94768</v>
      </c>
      <c r="S585" s="9">
        <v>97445</v>
      </c>
      <c r="T585" s="33">
        <f t="shared" si="60"/>
        <v>120.14441094494846</v>
      </c>
      <c r="U585" s="33">
        <f t="shared" si="61"/>
        <v>88.111670184956267</v>
      </c>
      <c r="V585" s="33">
        <f t="shared" si="62"/>
        <v>32.032740759992187</v>
      </c>
    </row>
    <row r="586" spans="1:22" s="9" customFormat="1" x14ac:dyDescent="0.25">
      <c r="A586" s="32" t="s">
        <v>3619</v>
      </c>
      <c r="B586" s="32" t="s">
        <v>537</v>
      </c>
      <c r="C586" s="32" t="s">
        <v>1987</v>
      </c>
      <c r="D586" s="32" t="s">
        <v>1946</v>
      </c>
      <c r="E586" s="32" t="s">
        <v>2275</v>
      </c>
      <c r="F586" s="32" t="s">
        <v>1094</v>
      </c>
      <c r="H586" s="22">
        <f t="shared" si="56"/>
        <v>0.9652495134728637</v>
      </c>
      <c r="I586" s="22">
        <f t="shared" si="57"/>
        <v>1.2931977764885372</v>
      </c>
      <c r="J586" s="9">
        <v>1709676</v>
      </c>
      <c r="K586" s="9">
        <v>1322053</v>
      </c>
      <c r="L586" s="9">
        <v>449174</v>
      </c>
      <c r="M586" s="33">
        <f t="shared" si="58"/>
        <v>102.42773986068266</v>
      </c>
      <c r="N586" s="9">
        <v>1709676</v>
      </c>
      <c r="O586" s="9">
        <v>16691533</v>
      </c>
      <c r="P586" s="9">
        <v>1774</v>
      </c>
      <c r="Q586" s="22">
        <f t="shared" si="59"/>
        <v>0.97878087133475167</v>
      </c>
      <c r="R586" s="9">
        <v>158724</v>
      </c>
      <c r="S586" s="9">
        <v>162165</v>
      </c>
      <c r="T586" s="33">
        <f t="shared" si="60"/>
        <v>106.11529809754443</v>
      </c>
      <c r="U586" s="33">
        <f t="shared" si="61"/>
        <v>79.205007712592959</v>
      </c>
      <c r="V586" s="33">
        <f t="shared" si="62"/>
        <v>26.910290384951459</v>
      </c>
    </row>
    <row r="587" spans="1:22" s="9" customFormat="1" x14ac:dyDescent="0.25">
      <c r="A587" s="32" t="s">
        <v>3619</v>
      </c>
      <c r="B587" s="32" t="s">
        <v>537</v>
      </c>
      <c r="C587" s="32" t="s">
        <v>1987</v>
      </c>
      <c r="D587" s="32" t="s">
        <v>1946</v>
      </c>
      <c r="E587" s="32" t="s">
        <v>3120</v>
      </c>
      <c r="F587" s="32" t="s">
        <v>3121</v>
      </c>
      <c r="H587" s="22">
        <f t="shared" si="56"/>
        <v>0.99323014118047281</v>
      </c>
      <c r="I587" s="22">
        <f t="shared" si="57"/>
        <v>1.6754069197883321</v>
      </c>
      <c r="J587" s="9">
        <v>408744</v>
      </c>
      <c r="K587" s="9">
        <v>243967</v>
      </c>
      <c r="L587" s="9">
        <v>167563</v>
      </c>
      <c r="M587" s="33">
        <f t="shared" si="58"/>
        <v>154.64632481161249</v>
      </c>
      <c r="N587" s="9">
        <v>408744</v>
      </c>
      <c r="O587" s="9">
        <v>2643089</v>
      </c>
      <c r="P587" s="9">
        <v>2591</v>
      </c>
      <c r="Q587" s="22">
        <f t="shared" si="59"/>
        <v>0.89974293059125965</v>
      </c>
      <c r="R587" s="9">
        <v>22750</v>
      </c>
      <c r="S587" s="9">
        <v>25285</v>
      </c>
      <c r="T587" s="33">
        <f t="shared" si="60"/>
        <v>155.7003945005257</v>
      </c>
      <c r="U587" s="33">
        <f t="shared" si="61"/>
        <v>92.303740055669707</v>
      </c>
      <c r="V587" s="33">
        <f t="shared" si="62"/>
        <v>63.396654444855997</v>
      </c>
    </row>
    <row r="588" spans="1:22" s="9" customFormat="1" x14ac:dyDescent="0.25">
      <c r="A588" s="32" t="s">
        <v>3619</v>
      </c>
      <c r="B588" s="32" t="s">
        <v>537</v>
      </c>
      <c r="C588" s="32" t="s">
        <v>1987</v>
      </c>
      <c r="D588" s="32" t="s">
        <v>1946</v>
      </c>
      <c r="E588" s="32" t="s">
        <v>2991</v>
      </c>
      <c r="F588" s="32" t="s">
        <v>3047</v>
      </c>
      <c r="H588" s="22">
        <f t="shared" ref="H588:H651" si="63">J588/SUM(K588:L588)</f>
        <v>0.48531990023952393</v>
      </c>
      <c r="I588" s="22">
        <f t="shared" ref="I588:I651" si="64">J588/K588</f>
        <v>0.57656653367754052</v>
      </c>
      <c r="J588" s="9">
        <v>98270</v>
      </c>
      <c r="K588" s="9">
        <v>170440</v>
      </c>
      <c r="L588" s="9">
        <v>32045</v>
      </c>
      <c r="M588" s="33">
        <f t="shared" ref="M588:M651" si="65">(N588*1000)/O588</f>
        <v>180.124861153371</v>
      </c>
      <c r="N588" s="9">
        <v>98270</v>
      </c>
      <c r="O588" s="9">
        <v>545566</v>
      </c>
      <c r="P588" s="9">
        <v>2625</v>
      </c>
      <c r="Q588" s="22">
        <f t="shared" ref="Q588:Q651" si="66">R588/S588</f>
        <v>0.57736081205782841</v>
      </c>
      <c r="R588" s="9">
        <v>3754</v>
      </c>
      <c r="S588" s="9">
        <v>6502</v>
      </c>
      <c r="T588" s="33">
        <f t="shared" ref="T588:T651" si="67">SUM(K588:L588)*1000/O588</f>
        <v>371.14666236532338</v>
      </c>
      <c r="U588" s="33">
        <f t="shared" ref="U588:U651" si="68">K588*1000/O588</f>
        <v>312.40949765931163</v>
      </c>
      <c r="V588" s="33">
        <f t="shared" ref="V588:V651" si="69">L588*1000/O588</f>
        <v>58.73716470601174</v>
      </c>
    </row>
    <row r="589" spans="1:22" s="9" customFormat="1" x14ac:dyDescent="0.25">
      <c r="A589" s="32" t="s">
        <v>3619</v>
      </c>
      <c r="B589" s="32" t="s">
        <v>537</v>
      </c>
      <c r="C589" s="32" t="s">
        <v>1987</v>
      </c>
      <c r="D589" s="32" t="s">
        <v>1946</v>
      </c>
      <c r="E589" s="32" t="s">
        <v>3122</v>
      </c>
      <c r="F589" s="32" t="s">
        <v>2546</v>
      </c>
      <c r="H589" s="22">
        <f t="shared" si="63"/>
        <v>0.80098387866643161</v>
      </c>
      <c r="I589" s="22">
        <f t="shared" si="64"/>
        <v>1.7921370070596159</v>
      </c>
      <c r="J589" s="9">
        <v>2235216</v>
      </c>
      <c r="K589" s="9">
        <v>1247235</v>
      </c>
      <c r="L589" s="9">
        <v>1543353</v>
      </c>
      <c r="M589" s="33">
        <f t="shared" si="65"/>
        <v>144.46886066190592</v>
      </c>
      <c r="N589" s="9">
        <v>2235216</v>
      </c>
      <c r="O589" s="9">
        <v>15471957</v>
      </c>
      <c r="P589" s="9">
        <v>1934</v>
      </c>
      <c r="Q589" s="22">
        <f t="shared" si="66"/>
        <v>0.96938695000394504</v>
      </c>
      <c r="R589" s="9">
        <v>147436</v>
      </c>
      <c r="S589" s="9">
        <v>152092</v>
      </c>
      <c r="T589" s="33">
        <f t="shared" si="67"/>
        <v>180.36425514884769</v>
      </c>
      <c r="U589" s="33">
        <f t="shared" si="68"/>
        <v>80.612620627112648</v>
      </c>
      <c r="V589" s="33">
        <f t="shared" si="69"/>
        <v>99.751634521735028</v>
      </c>
    </row>
    <row r="590" spans="1:22" s="9" customFormat="1" x14ac:dyDescent="0.25">
      <c r="A590" s="32" t="s">
        <v>3619</v>
      </c>
      <c r="B590" s="32" t="s">
        <v>537</v>
      </c>
      <c r="C590" s="32" t="s">
        <v>1987</v>
      </c>
      <c r="D590" s="32" t="s">
        <v>1946</v>
      </c>
      <c r="E590" s="32" t="s">
        <v>2276</v>
      </c>
      <c r="F590" s="32" t="s">
        <v>2280</v>
      </c>
      <c r="H590" s="22">
        <f t="shared" si="63"/>
        <v>0.84695686685767424</v>
      </c>
      <c r="I590" s="22">
        <f t="shared" si="64"/>
        <v>1.9260967903849489</v>
      </c>
      <c r="J590" s="9">
        <v>4677736</v>
      </c>
      <c r="K590" s="9">
        <v>2428609</v>
      </c>
      <c r="L590" s="9">
        <v>3094383</v>
      </c>
      <c r="M590" s="33">
        <f t="shared" si="65"/>
        <v>125.78366462536779</v>
      </c>
      <c r="N590" s="9">
        <v>4677736</v>
      </c>
      <c r="O590" s="9">
        <v>37188740</v>
      </c>
      <c r="P590" s="9">
        <v>2250</v>
      </c>
      <c r="Q590" s="22">
        <f t="shared" si="66"/>
        <v>0.9198574793775699</v>
      </c>
      <c r="R590" s="9">
        <v>326841</v>
      </c>
      <c r="S590" s="9">
        <v>355317</v>
      </c>
      <c r="T590" s="33">
        <f t="shared" si="67"/>
        <v>148.51247985277263</v>
      </c>
      <c r="U590" s="33">
        <f t="shared" si="68"/>
        <v>65.304955209560745</v>
      </c>
      <c r="V590" s="33">
        <f t="shared" si="69"/>
        <v>83.207524643211897</v>
      </c>
    </row>
    <row r="591" spans="1:22" s="9" customFormat="1" x14ac:dyDescent="0.25">
      <c r="A591" s="32" t="s">
        <v>3619</v>
      </c>
      <c r="B591" s="32" t="s">
        <v>537</v>
      </c>
      <c r="C591" s="32" t="s">
        <v>1987</v>
      </c>
      <c r="D591" s="32" t="s">
        <v>1946</v>
      </c>
      <c r="E591" s="32" t="s">
        <v>3123</v>
      </c>
      <c r="F591" s="32" t="s">
        <v>3124</v>
      </c>
      <c r="H591" s="22">
        <f t="shared" si="63"/>
        <v>1</v>
      </c>
      <c r="I591" s="22">
        <f t="shared" si="64"/>
        <v>1.9585900222789467</v>
      </c>
      <c r="J591" s="9">
        <v>2171430</v>
      </c>
      <c r="K591" s="9">
        <v>1108670</v>
      </c>
      <c r="L591" s="9">
        <v>1062760</v>
      </c>
      <c r="M591" s="33">
        <f t="shared" si="65"/>
        <v>129.82176508288774</v>
      </c>
      <c r="N591" s="9">
        <v>2171430</v>
      </c>
      <c r="O591" s="9">
        <v>16726240</v>
      </c>
      <c r="P591" s="9">
        <v>2040</v>
      </c>
      <c r="Q591" s="22">
        <f t="shared" si="66"/>
        <v>0.94787432199716504</v>
      </c>
      <c r="R591" s="9">
        <v>161823</v>
      </c>
      <c r="S591" s="9">
        <v>170722</v>
      </c>
      <c r="T591" s="33">
        <f t="shared" si="67"/>
        <v>129.82176508288774</v>
      </c>
      <c r="U591" s="33">
        <f t="shared" si="68"/>
        <v>66.283277054496409</v>
      </c>
      <c r="V591" s="33">
        <f t="shared" si="69"/>
        <v>63.53848802839132</v>
      </c>
    </row>
    <row r="592" spans="1:22" s="9" customFormat="1" x14ac:dyDescent="0.25">
      <c r="A592" s="32" t="s">
        <v>3619</v>
      </c>
      <c r="B592" s="32" t="s">
        <v>537</v>
      </c>
      <c r="C592" s="32" t="s">
        <v>1987</v>
      </c>
      <c r="D592" s="32" t="s">
        <v>1946</v>
      </c>
      <c r="E592" s="32" t="s">
        <v>2200</v>
      </c>
      <c r="F592" s="32" t="s">
        <v>770</v>
      </c>
      <c r="H592" s="22">
        <f t="shared" si="63"/>
        <v>0.83858690649501988</v>
      </c>
      <c r="I592" s="22">
        <f t="shared" si="64"/>
        <v>1.6628499350452033</v>
      </c>
      <c r="J592" s="9">
        <v>1630727</v>
      </c>
      <c r="K592" s="9">
        <v>980682</v>
      </c>
      <c r="L592" s="9">
        <v>963931</v>
      </c>
      <c r="M592" s="33">
        <f t="shared" si="65"/>
        <v>131.46456859987674</v>
      </c>
      <c r="N592" s="9">
        <v>1630727</v>
      </c>
      <c r="O592" s="9">
        <v>12404308</v>
      </c>
      <c r="P592" s="9">
        <v>2100</v>
      </c>
      <c r="Q592" s="22">
        <f t="shared" si="66"/>
        <v>0.94806243074868468</v>
      </c>
      <c r="R592" s="9">
        <v>129201</v>
      </c>
      <c r="S592" s="9">
        <v>136279</v>
      </c>
      <c r="T592" s="33">
        <f t="shared" si="67"/>
        <v>156.76916439030697</v>
      </c>
      <c r="U592" s="33">
        <f t="shared" si="68"/>
        <v>79.059791162876635</v>
      </c>
      <c r="V592" s="33">
        <f t="shared" si="69"/>
        <v>77.709373227430348</v>
      </c>
    </row>
    <row r="593" spans="1:22" s="9" customFormat="1" x14ac:dyDescent="0.25">
      <c r="A593" s="32" t="s">
        <v>3619</v>
      </c>
      <c r="B593" s="32" t="s">
        <v>537</v>
      </c>
      <c r="C593" s="32" t="s">
        <v>1987</v>
      </c>
      <c r="D593" s="32" t="s">
        <v>1946</v>
      </c>
      <c r="E593" s="32" t="s">
        <v>3125</v>
      </c>
      <c r="F593" s="32" t="s">
        <v>2371</v>
      </c>
      <c r="H593" s="22">
        <f t="shared" si="63"/>
        <v>0.94259192888406718</v>
      </c>
      <c r="I593" s="22">
        <f t="shared" si="64"/>
        <v>2.0648215089552444</v>
      </c>
      <c r="J593" s="9">
        <v>1362330</v>
      </c>
      <c r="K593" s="9">
        <v>659781</v>
      </c>
      <c r="L593" s="9">
        <v>785521</v>
      </c>
      <c r="M593" s="33">
        <f t="shared" si="65"/>
        <v>131.45593090759718</v>
      </c>
      <c r="N593" s="9">
        <v>1362330</v>
      </c>
      <c r="O593" s="9">
        <v>10363397</v>
      </c>
      <c r="P593" s="9">
        <v>2079</v>
      </c>
      <c r="Q593" s="22">
        <f t="shared" si="66"/>
        <v>0.99162069943375686</v>
      </c>
      <c r="R593" s="9">
        <v>108401</v>
      </c>
      <c r="S593" s="9">
        <v>109317</v>
      </c>
      <c r="T593" s="33">
        <f t="shared" si="67"/>
        <v>139.46218599943629</v>
      </c>
      <c r="U593" s="33">
        <f t="shared" si="68"/>
        <v>63.6645493750746</v>
      </c>
      <c r="V593" s="33">
        <f t="shared" si="69"/>
        <v>75.797636624361687</v>
      </c>
    </row>
    <row r="594" spans="1:22" s="9" customFormat="1" x14ac:dyDescent="0.25">
      <c r="A594" s="32" t="s">
        <v>3619</v>
      </c>
      <c r="B594" s="32" t="s">
        <v>537</v>
      </c>
      <c r="C594" s="32" t="s">
        <v>1987</v>
      </c>
      <c r="D594" s="32" t="s">
        <v>1946</v>
      </c>
      <c r="E594" s="32" t="s">
        <v>3126</v>
      </c>
      <c r="F594" s="32" t="s">
        <v>3127</v>
      </c>
      <c r="H594" s="22">
        <f t="shared" si="63"/>
        <v>1.0558335056482719</v>
      </c>
      <c r="I594" s="22">
        <f t="shared" si="64"/>
        <v>2.0909881220373725</v>
      </c>
      <c r="J594" s="9">
        <v>913996</v>
      </c>
      <c r="K594" s="9">
        <v>437112</v>
      </c>
      <c r="L594" s="9">
        <v>428551</v>
      </c>
      <c r="M594" s="33">
        <f t="shared" si="65"/>
        <v>168.88007078951409</v>
      </c>
      <c r="N594" s="9">
        <v>913996</v>
      </c>
      <c r="O594" s="9">
        <v>5412101</v>
      </c>
      <c r="P594" s="9">
        <v>2575</v>
      </c>
      <c r="Q594" s="22">
        <f t="shared" si="66"/>
        <v>0.92565486585172252</v>
      </c>
      <c r="R594" s="9">
        <v>58307</v>
      </c>
      <c r="S594" s="9">
        <v>62990</v>
      </c>
      <c r="T594" s="33">
        <f t="shared" si="67"/>
        <v>159.94952791900965</v>
      </c>
      <c r="U594" s="33">
        <f t="shared" si="68"/>
        <v>80.765676767673028</v>
      </c>
      <c r="V594" s="33">
        <f t="shared" si="69"/>
        <v>79.183851151336611</v>
      </c>
    </row>
    <row r="595" spans="1:22" s="9" customFormat="1" x14ac:dyDescent="0.25">
      <c r="A595" s="32" t="s">
        <v>3619</v>
      </c>
      <c r="B595" s="32" t="s">
        <v>537</v>
      </c>
      <c r="C595" s="32" t="s">
        <v>1987</v>
      </c>
      <c r="D595" s="32" t="s">
        <v>1946</v>
      </c>
      <c r="E595" s="32" t="s">
        <v>2685</v>
      </c>
      <c r="F595" s="32" t="s">
        <v>3128</v>
      </c>
      <c r="H595" s="22">
        <f t="shared" si="63"/>
        <v>0.26979581267582686</v>
      </c>
      <c r="I595" s="22">
        <f t="shared" si="64"/>
        <v>0.33682023448168058</v>
      </c>
      <c r="J595" s="9">
        <v>1995252</v>
      </c>
      <c r="K595" s="9">
        <v>5923789</v>
      </c>
      <c r="L595" s="9">
        <v>1471626</v>
      </c>
      <c r="M595" s="33">
        <f t="shared" si="65"/>
        <v>96.974807037216905</v>
      </c>
      <c r="N595" s="9">
        <v>1995252</v>
      </c>
      <c r="O595" s="9">
        <v>20574952</v>
      </c>
      <c r="P595" s="9">
        <v>1462</v>
      </c>
      <c r="Q595" s="22">
        <f t="shared" si="66"/>
        <v>0.96739706117823843</v>
      </c>
      <c r="R595" s="9">
        <v>157084</v>
      </c>
      <c r="S595" s="9">
        <v>162378</v>
      </c>
      <c r="T595" s="33">
        <f t="shared" si="67"/>
        <v>359.43777657415677</v>
      </c>
      <c r="U595" s="33">
        <f t="shared" si="68"/>
        <v>287.91265223850826</v>
      </c>
      <c r="V595" s="33">
        <f t="shared" si="69"/>
        <v>71.525124335648513</v>
      </c>
    </row>
    <row r="596" spans="1:22" s="9" customFormat="1" x14ac:dyDescent="0.25">
      <c r="A596" s="32" t="s">
        <v>3619</v>
      </c>
      <c r="B596" s="32" t="s">
        <v>537</v>
      </c>
      <c r="C596" s="32" t="s">
        <v>1987</v>
      </c>
      <c r="D596" s="32" t="s">
        <v>1946</v>
      </c>
      <c r="E596" s="32" t="s">
        <v>2283</v>
      </c>
      <c r="F596" s="32" t="s">
        <v>234</v>
      </c>
      <c r="H596" s="22">
        <f t="shared" si="63"/>
        <v>1.0012596730649037</v>
      </c>
      <c r="I596" s="22">
        <f t="shared" si="64"/>
        <v>1.5752875204225245</v>
      </c>
      <c r="J596" s="9">
        <v>932367</v>
      </c>
      <c r="K596" s="9">
        <v>591871</v>
      </c>
      <c r="L596" s="9">
        <v>339323</v>
      </c>
      <c r="M596" s="33">
        <f t="shared" si="65"/>
        <v>120.75529906450186</v>
      </c>
      <c r="N596" s="9">
        <v>932367</v>
      </c>
      <c r="O596" s="9">
        <v>7721127</v>
      </c>
      <c r="P596" s="9">
        <v>2047</v>
      </c>
      <c r="Q596" s="22">
        <f t="shared" si="66"/>
        <v>0.94616933998182307</v>
      </c>
      <c r="R596" s="9">
        <v>77039</v>
      </c>
      <c r="S596" s="9">
        <v>81422</v>
      </c>
      <c r="T596" s="33">
        <f t="shared" si="67"/>
        <v>120.6033782373998</v>
      </c>
      <c r="U596" s="33">
        <f t="shared" si="68"/>
        <v>76.656037389360392</v>
      </c>
      <c r="V596" s="33">
        <f t="shared" si="69"/>
        <v>43.94734084803941</v>
      </c>
    </row>
    <row r="597" spans="1:22" s="9" customFormat="1" x14ac:dyDescent="0.25">
      <c r="A597" s="32" t="s">
        <v>3619</v>
      </c>
      <c r="B597" s="32" t="s">
        <v>537</v>
      </c>
      <c r="C597" s="32" t="s">
        <v>1987</v>
      </c>
      <c r="D597" s="32" t="s">
        <v>1946</v>
      </c>
      <c r="E597" s="32" t="s">
        <v>3129</v>
      </c>
      <c r="F597" s="32" t="s">
        <v>1732</v>
      </c>
      <c r="H597" s="22">
        <f t="shared" si="63"/>
        <v>0.94445148378212929</v>
      </c>
      <c r="I597" s="22">
        <f t="shared" si="64"/>
        <v>1.6724888822805855</v>
      </c>
      <c r="J597" s="9">
        <v>618662</v>
      </c>
      <c r="K597" s="9">
        <v>369905</v>
      </c>
      <c r="L597" s="9">
        <v>285144</v>
      </c>
      <c r="M597" s="33">
        <f t="shared" si="65"/>
        <v>139.44368761613507</v>
      </c>
      <c r="N597" s="9">
        <v>618662</v>
      </c>
      <c r="O597" s="9">
        <v>4436644</v>
      </c>
      <c r="P597" s="9">
        <v>2238</v>
      </c>
      <c r="Q597" s="22">
        <f t="shared" si="66"/>
        <v>0.95989420533782155</v>
      </c>
      <c r="R597" s="9">
        <v>39922</v>
      </c>
      <c r="S597" s="9">
        <v>41590</v>
      </c>
      <c r="T597" s="33">
        <f t="shared" si="67"/>
        <v>147.64515701507716</v>
      </c>
      <c r="U597" s="33">
        <f t="shared" si="68"/>
        <v>83.374956385952984</v>
      </c>
      <c r="V597" s="33">
        <f t="shared" si="69"/>
        <v>64.270200629124176</v>
      </c>
    </row>
    <row r="598" spans="1:22" s="9" customFormat="1" x14ac:dyDescent="0.25">
      <c r="A598" s="32" t="s">
        <v>3619</v>
      </c>
      <c r="B598" s="32" t="s">
        <v>537</v>
      </c>
      <c r="C598" s="32" t="s">
        <v>1987</v>
      </c>
      <c r="D598" s="32" t="s">
        <v>1946</v>
      </c>
      <c r="E598" s="32" t="s">
        <v>2344</v>
      </c>
      <c r="F598" s="32" t="s">
        <v>3130</v>
      </c>
      <c r="H598" s="22">
        <f t="shared" si="63"/>
        <v>0.77457812645452884</v>
      </c>
      <c r="I598" s="22">
        <f t="shared" si="64"/>
        <v>1.6447213266718015</v>
      </c>
      <c r="J598" s="9">
        <v>241302</v>
      </c>
      <c r="K598" s="9">
        <v>146713</v>
      </c>
      <c r="L598" s="9">
        <v>164814</v>
      </c>
      <c r="M598" s="33">
        <f t="shared" si="65"/>
        <v>143.78260107898623</v>
      </c>
      <c r="N598" s="9">
        <v>241302</v>
      </c>
      <c r="O598" s="9">
        <v>1678242</v>
      </c>
      <c r="P598" s="9">
        <v>2620</v>
      </c>
      <c r="Q598" s="22">
        <f t="shared" si="66"/>
        <v>0.96736246683686244</v>
      </c>
      <c r="R598" s="9">
        <v>19325</v>
      </c>
      <c r="S598" s="9">
        <v>19977</v>
      </c>
      <c r="T598" s="33">
        <f t="shared" si="67"/>
        <v>185.62698347437379</v>
      </c>
      <c r="U598" s="33">
        <f t="shared" si="68"/>
        <v>87.420646128508281</v>
      </c>
      <c r="V598" s="33">
        <f t="shared" si="69"/>
        <v>98.206337345865492</v>
      </c>
    </row>
    <row r="599" spans="1:22" s="9" customFormat="1" x14ac:dyDescent="0.25">
      <c r="A599" s="32" t="s">
        <v>3619</v>
      </c>
      <c r="B599" s="32" t="s">
        <v>537</v>
      </c>
      <c r="C599" s="32" t="s">
        <v>1987</v>
      </c>
      <c r="D599" s="32" t="s">
        <v>1946</v>
      </c>
      <c r="E599" s="32" t="s">
        <v>3131</v>
      </c>
      <c r="F599" s="32" t="s">
        <v>3132</v>
      </c>
      <c r="H599" s="22">
        <f t="shared" si="63"/>
        <v>1.0582866831281288</v>
      </c>
      <c r="I599" s="22">
        <f t="shared" si="64"/>
        <v>1.4454632473005575</v>
      </c>
      <c r="J599" s="9">
        <v>1001190</v>
      </c>
      <c r="K599" s="9">
        <v>692643</v>
      </c>
      <c r="L599" s="9">
        <v>253405</v>
      </c>
      <c r="M599" s="33">
        <f t="shared" si="65"/>
        <v>128.30988864917762</v>
      </c>
      <c r="N599" s="9">
        <v>1001190</v>
      </c>
      <c r="O599" s="9">
        <v>7802906</v>
      </c>
      <c r="P599" s="9">
        <v>2079</v>
      </c>
      <c r="Q599" s="22">
        <f t="shared" si="66"/>
        <v>0.98990515732486672</v>
      </c>
      <c r="R599" s="9">
        <v>72957</v>
      </c>
      <c r="S599" s="9">
        <v>73701</v>
      </c>
      <c r="T599" s="33">
        <f t="shared" si="67"/>
        <v>121.24303432592934</v>
      </c>
      <c r="U599" s="33">
        <f t="shared" si="68"/>
        <v>88.767313101042106</v>
      </c>
      <c r="V599" s="33">
        <f t="shared" si="69"/>
        <v>32.475721224887238</v>
      </c>
    </row>
    <row r="600" spans="1:22" s="9" customFormat="1" x14ac:dyDescent="0.25">
      <c r="A600" s="32" t="s">
        <v>3619</v>
      </c>
      <c r="B600" s="32" t="s">
        <v>537</v>
      </c>
      <c r="C600" s="32" t="s">
        <v>1987</v>
      </c>
      <c r="D600" s="32" t="s">
        <v>1946</v>
      </c>
      <c r="E600" s="32" t="s">
        <v>2193</v>
      </c>
      <c r="F600" s="32" t="s">
        <v>564</v>
      </c>
      <c r="H600" s="22">
        <f t="shared" si="63"/>
        <v>1.1843527701286234</v>
      </c>
      <c r="I600" s="22">
        <f t="shared" si="64"/>
        <v>1.6171267902733868</v>
      </c>
      <c r="J600" s="9">
        <v>637832</v>
      </c>
      <c r="K600" s="9">
        <v>394423</v>
      </c>
      <c r="L600" s="9">
        <v>144126</v>
      </c>
      <c r="M600" s="33">
        <f t="shared" si="65"/>
        <v>128.9361662558355</v>
      </c>
      <c r="N600" s="9">
        <v>637832</v>
      </c>
      <c r="O600" s="9">
        <v>4946882</v>
      </c>
      <c r="P600" s="9">
        <v>2100</v>
      </c>
      <c r="Q600" s="22">
        <f t="shared" si="66"/>
        <v>0.99324823293596376</v>
      </c>
      <c r="R600" s="9">
        <v>47075</v>
      </c>
      <c r="S600" s="9">
        <v>47395</v>
      </c>
      <c r="T600" s="33">
        <f t="shared" si="67"/>
        <v>108.86635258330399</v>
      </c>
      <c r="U600" s="33">
        <f t="shared" si="68"/>
        <v>79.731637019035418</v>
      </c>
      <c r="V600" s="33">
        <f t="shared" si="69"/>
        <v>29.134715564268564</v>
      </c>
    </row>
    <row r="601" spans="1:22" s="9" customFormat="1" x14ac:dyDescent="0.25">
      <c r="A601" s="32" t="s">
        <v>3619</v>
      </c>
      <c r="B601" s="32" t="s">
        <v>537</v>
      </c>
      <c r="C601" s="32" t="s">
        <v>1987</v>
      </c>
      <c r="D601" s="32" t="s">
        <v>1946</v>
      </c>
      <c r="E601" s="32" t="s">
        <v>3133</v>
      </c>
      <c r="F601" s="32" t="s">
        <v>3134</v>
      </c>
      <c r="H601" s="22">
        <f t="shared" si="63"/>
        <v>1.0069172048549202</v>
      </c>
      <c r="I601" s="22">
        <f t="shared" si="64"/>
        <v>1.1551978847843873</v>
      </c>
      <c r="J601" s="9">
        <v>304963</v>
      </c>
      <c r="K601" s="9">
        <v>263992</v>
      </c>
      <c r="L601" s="9">
        <v>38876</v>
      </c>
      <c r="M601" s="33">
        <f t="shared" si="65"/>
        <v>134.92738035245537</v>
      </c>
      <c r="N601" s="9">
        <v>304963</v>
      </c>
      <c r="O601" s="9">
        <v>2260201</v>
      </c>
      <c r="P601" s="9">
        <v>2205</v>
      </c>
      <c r="Q601" s="22">
        <f t="shared" si="66"/>
        <v>0.95572576125537079</v>
      </c>
      <c r="R601" s="9">
        <v>25580</v>
      </c>
      <c r="S601" s="9">
        <v>26765</v>
      </c>
      <c r="T601" s="33">
        <f t="shared" si="67"/>
        <v>134.00047163946923</v>
      </c>
      <c r="U601" s="33">
        <f t="shared" si="68"/>
        <v>116.80023148383705</v>
      </c>
      <c r="V601" s="33">
        <f t="shared" si="69"/>
        <v>17.200240155632176</v>
      </c>
    </row>
    <row r="602" spans="1:22" s="9" customFormat="1" x14ac:dyDescent="0.25">
      <c r="A602" s="32" t="s">
        <v>3619</v>
      </c>
      <c r="B602" s="32" t="s">
        <v>537</v>
      </c>
      <c r="C602" s="32" t="s">
        <v>1987</v>
      </c>
      <c r="D602" s="32" t="s">
        <v>1946</v>
      </c>
      <c r="E602" s="32" t="s">
        <v>1154</v>
      </c>
      <c r="F602" s="32" t="s">
        <v>3136</v>
      </c>
      <c r="H602" s="22">
        <f t="shared" si="63"/>
        <v>0.5299436469643648</v>
      </c>
      <c r="I602" s="22">
        <f t="shared" si="64"/>
        <v>1.2690928171474163</v>
      </c>
      <c r="J602" s="9">
        <v>353120</v>
      </c>
      <c r="K602" s="9">
        <v>278246</v>
      </c>
      <c r="L602" s="9">
        <v>388089</v>
      </c>
      <c r="M602" s="33">
        <f t="shared" si="65"/>
        <v>158.79639955965837</v>
      </c>
      <c r="N602" s="9">
        <v>353120</v>
      </c>
      <c r="O602" s="9">
        <v>2223728</v>
      </c>
      <c r="P602" s="9">
        <v>2415</v>
      </c>
      <c r="Q602" s="22">
        <f t="shared" si="66"/>
        <v>0.81040829986613117</v>
      </c>
      <c r="R602" s="9">
        <v>19372</v>
      </c>
      <c r="S602" s="9">
        <v>23904</v>
      </c>
      <c r="T602" s="33">
        <f t="shared" si="67"/>
        <v>299.64770871257633</v>
      </c>
      <c r="U602" s="33">
        <f t="shared" si="68"/>
        <v>125.12591468021269</v>
      </c>
      <c r="V602" s="33">
        <f t="shared" si="69"/>
        <v>174.52179403236366</v>
      </c>
    </row>
    <row r="603" spans="1:22" s="9" customFormat="1" x14ac:dyDescent="0.25">
      <c r="A603" s="32" t="s">
        <v>3619</v>
      </c>
      <c r="B603" s="32" t="s">
        <v>537</v>
      </c>
      <c r="C603" s="32" t="s">
        <v>1987</v>
      </c>
      <c r="D603" s="32" t="s">
        <v>1946</v>
      </c>
      <c r="E603" s="32" t="s">
        <v>3051</v>
      </c>
      <c r="F603" s="32" t="s">
        <v>1315</v>
      </c>
      <c r="H603" s="22">
        <f t="shared" si="63"/>
        <v>0.94013972648733812</v>
      </c>
      <c r="I603" s="22">
        <f t="shared" si="64"/>
        <v>1.2175972383895959</v>
      </c>
      <c r="J603" s="9">
        <v>364008</v>
      </c>
      <c r="K603" s="9">
        <v>298956</v>
      </c>
      <c r="L603" s="9">
        <v>88229</v>
      </c>
      <c r="M603" s="33">
        <f t="shared" si="65"/>
        <v>171.45045308554577</v>
      </c>
      <c r="N603" s="9">
        <v>364008</v>
      </c>
      <c r="O603" s="9">
        <v>2123109</v>
      </c>
      <c r="P603" s="9">
        <v>3045</v>
      </c>
      <c r="Q603" s="22">
        <f t="shared" si="66"/>
        <v>0.93485273786082368</v>
      </c>
      <c r="R603" s="9">
        <v>22314</v>
      </c>
      <c r="S603" s="9">
        <v>23869</v>
      </c>
      <c r="T603" s="33">
        <f t="shared" si="67"/>
        <v>182.36699104944682</v>
      </c>
      <c r="U603" s="33">
        <f t="shared" si="68"/>
        <v>140.81048123294659</v>
      </c>
      <c r="V603" s="33">
        <f t="shared" si="69"/>
        <v>41.556509816500238</v>
      </c>
    </row>
    <row r="604" spans="1:22" s="9" customFormat="1" x14ac:dyDescent="0.25">
      <c r="A604" s="32" t="s">
        <v>3619</v>
      </c>
      <c r="B604" s="32" t="s">
        <v>537</v>
      </c>
      <c r="C604" s="32" t="s">
        <v>1987</v>
      </c>
      <c r="D604" s="32" t="s">
        <v>1946</v>
      </c>
      <c r="E604" s="32" t="s">
        <v>1959</v>
      </c>
      <c r="F604" s="32" t="s">
        <v>2285</v>
      </c>
      <c r="H604" s="22">
        <f t="shared" si="63"/>
        <v>1.0194733607157143</v>
      </c>
      <c r="I604" s="22">
        <f t="shared" si="64"/>
        <v>1.7889456699451307</v>
      </c>
      <c r="J604" s="9">
        <v>208990</v>
      </c>
      <c r="K604" s="9">
        <v>116823</v>
      </c>
      <c r="L604" s="9">
        <v>88175</v>
      </c>
      <c r="M604" s="33">
        <f t="shared" si="65"/>
        <v>118.75713855473035</v>
      </c>
      <c r="N604" s="9">
        <v>208990</v>
      </c>
      <c r="O604" s="9">
        <v>1759810</v>
      </c>
      <c r="P604" s="9">
        <v>2163</v>
      </c>
      <c r="Q604" s="22">
        <f t="shared" si="66"/>
        <v>0.97776379274176628</v>
      </c>
      <c r="R604" s="9">
        <v>18644</v>
      </c>
      <c r="S604" s="9">
        <v>19068</v>
      </c>
      <c r="T604" s="33">
        <f t="shared" si="67"/>
        <v>116.48871184957467</v>
      </c>
      <c r="U604" s="33">
        <f t="shared" si="68"/>
        <v>66.383870986072367</v>
      </c>
      <c r="V604" s="33">
        <f t="shared" si="69"/>
        <v>50.104840863502311</v>
      </c>
    </row>
    <row r="605" spans="1:22" s="9" customFormat="1" x14ac:dyDescent="0.25">
      <c r="A605" s="32" t="s">
        <v>3619</v>
      </c>
      <c r="B605" s="32" t="s">
        <v>537</v>
      </c>
      <c r="C605" s="32" t="s">
        <v>1987</v>
      </c>
      <c r="D605" s="32" t="s">
        <v>1946</v>
      </c>
      <c r="E605" s="32" t="s">
        <v>360</v>
      </c>
      <c r="F605" s="32" t="s">
        <v>3137</v>
      </c>
      <c r="H605" s="22">
        <f t="shared" si="63"/>
        <v>1.0877894721160792</v>
      </c>
      <c r="I605" s="22">
        <f t="shared" si="64"/>
        <v>1.8489108898356048</v>
      </c>
      <c r="J605" s="9">
        <v>292078</v>
      </c>
      <c r="K605" s="9">
        <v>157973</v>
      </c>
      <c r="L605" s="9">
        <v>110533</v>
      </c>
      <c r="M605" s="33">
        <f t="shared" si="65"/>
        <v>136.47261114057363</v>
      </c>
      <c r="N605" s="9">
        <v>292078</v>
      </c>
      <c r="O605" s="9">
        <v>2140195</v>
      </c>
      <c r="P605" s="9">
        <v>2415</v>
      </c>
      <c r="Q605" s="22">
        <f t="shared" si="66"/>
        <v>0.98242362982929021</v>
      </c>
      <c r="R605" s="9">
        <v>17495</v>
      </c>
      <c r="S605" s="9">
        <v>17808</v>
      </c>
      <c r="T605" s="33">
        <f t="shared" si="67"/>
        <v>125.45866147710839</v>
      </c>
      <c r="U605" s="33">
        <f t="shared" si="68"/>
        <v>73.812432979237869</v>
      </c>
      <c r="V605" s="33">
        <f t="shared" si="69"/>
        <v>51.646228497870524</v>
      </c>
    </row>
    <row r="606" spans="1:22" s="9" customFormat="1" x14ac:dyDescent="0.25">
      <c r="A606" s="32" t="s">
        <v>3619</v>
      </c>
      <c r="B606" s="32" t="s">
        <v>537</v>
      </c>
      <c r="C606" s="32" t="s">
        <v>1987</v>
      </c>
      <c r="D606" s="32" t="s">
        <v>1946</v>
      </c>
      <c r="E606" s="32" t="s">
        <v>3138</v>
      </c>
      <c r="F606" s="32" t="s">
        <v>3139</v>
      </c>
      <c r="H606" s="22">
        <f t="shared" si="63"/>
        <v>0.73562054095806839</v>
      </c>
      <c r="I606" s="22">
        <f t="shared" si="64"/>
        <v>1.2497227996053073</v>
      </c>
      <c r="J606" s="9">
        <v>737119</v>
      </c>
      <c r="K606" s="9">
        <v>589826</v>
      </c>
      <c r="L606" s="9">
        <v>412211</v>
      </c>
      <c r="M606" s="33">
        <f t="shared" si="65"/>
        <v>130.4932183691335</v>
      </c>
      <c r="N606" s="9">
        <v>737119</v>
      </c>
      <c r="O606" s="9">
        <v>5648715</v>
      </c>
      <c r="P606" s="9">
        <v>2205</v>
      </c>
      <c r="Q606" s="22">
        <f t="shared" si="66"/>
        <v>0.81332307472087029</v>
      </c>
      <c r="R606" s="9">
        <v>45455</v>
      </c>
      <c r="S606" s="9">
        <v>55888</v>
      </c>
      <c r="T606" s="33">
        <f t="shared" si="67"/>
        <v>177.3920263281118</v>
      </c>
      <c r="U606" s="33">
        <f t="shared" si="68"/>
        <v>104.41773040417156</v>
      </c>
      <c r="V606" s="33">
        <f t="shared" si="69"/>
        <v>72.974295923940218</v>
      </c>
    </row>
    <row r="607" spans="1:22" s="9" customFormat="1" x14ac:dyDescent="0.25">
      <c r="A607" s="32" t="s">
        <v>3619</v>
      </c>
      <c r="B607" s="32" t="s">
        <v>537</v>
      </c>
      <c r="C607" s="32" t="s">
        <v>1987</v>
      </c>
      <c r="D607" s="32" t="s">
        <v>1946</v>
      </c>
      <c r="E607" s="32" t="s">
        <v>3141</v>
      </c>
      <c r="F607" s="32" t="s">
        <v>1838</v>
      </c>
      <c r="H607" s="22">
        <f t="shared" si="63"/>
        <v>0.92183353790634592</v>
      </c>
      <c r="I607" s="22">
        <f t="shared" si="64"/>
        <v>2.1705862445927653</v>
      </c>
      <c r="J607" s="9">
        <v>8132822</v>
      </c>
      <c r="K607" s="9">
        <v>3746832</v>
      </c>
      <c r="L607" s="9">
        <v>5075609</v>
      </c>
      <c r="M607" s="33">
        <f t="shared" si="65"/>
        <v>137.73850342697443</v>
      </c>
      <c r="N607" s="9">
        <v>8132822</v>
      </c>
      <c r="O607" s="9">
        <v>59045378</v>
      </c>
      <c r="P607" s="9">
        <v>1974</v>
      </c>
      <c r="Q607" s="22">
        <f t="shared" si="66"/>
        <v>0.97534179818722888</v>
      </c>
      <c r="R607" s="9">
        <v>544388</v>
      </c>
      <c r="S607" s="9">
        <v>558151</v>
      </c>
      <c r="T607" s="33">
        <f t="shared" si="67"/>
        <v>149.41797815232889</v>
      </c>
      <c r="U607" s="33">
        <f t="shared" si="68"/>
        <v>63.456821294293349</v>
      </c>
      <c r="V607" s="33">
        <f t="shared" si="69"/>
        <v>85.961156858035523</v>
      </c>
    </row>
    <row r="608" spans="1:22" s="9" customFormat="1" x14ac:dyDescent="0.25">
      <c r="A608" s="32" t="s">
        <v>3619</v>
      </c>
      <c r="B608" s="32" t="s">
        <v>537</v>
      </c>
      <c r="C608" s="32" t="s">
        <v>1987</v>
      </c>
      <c r="D608" s="32" t="s">
        <v>1946</v>
      </c>
      <c r="E608" s="32" t="s">
        <v>1165</v>
      </c>
      <c r="F608" s="32" t="s">
        <v>2748</v>
      </c>
      <c r="H608" s="22">
        <f t="shared" si="63"/>
        <v>1.0521073707280604</v>
      </c>
      <c r="I608" s="22">
        <f t="shared" si="64"/>
        <v>1.6956953196389239</v>
      </c>
      <c r="J608" s="9">
        <v>2568273</v>
      </c>
      <c r="K608" s="9">
        <v>1514584</v>
      </c>
      <c r="L608" s="9">
        <v>926491</v>
      </c>
      <c r="M608" s="33">
        <f t="shared" si="65"/>
        <v>121.81725767843834</v>
      </c>
      <c r="N608" s="9">
        <v>2568273</v>
      </c>
      <c r="O608" s="9">
        <v>21082998</v>
      </c>
      <c r="P608" s="9">
        <v>1344</v>
      </c>
      <c r="Q608" s="22">
        <f t="shared" si="66"/>
        <v>0.99606641639872284</v>
      </c>
      <c r="R608" s="9">
        <v>177508</v>
      </c>
      <c r="S608" s="9">
        <v>178209</v>
      </c>
      <c r="T608" s="33">
        <f t="shared" si="67"/>
        <v>115.78405500014752</v>
      </c>
      <c r="U608" s="33">
        <f t="shared" si="68"/>
        <v>71.839118895709234</v>
      </c>
      <c r="V608" s="33">
        <f t="shared" si="69"/>
        <v>43.944936104438277</v>
      </c>
    </row>
    <row r="609" spans="1:22" s="9" customFormat="1" x14ac:dyDescent="0.25">
      <c r="A609" s="32" t="s">
        <v>3619</v>
      </c>
      <c r="B609" s="32" t="s">
        <v>537</v>
      </c>
      <c r="C609" s="32" t="s">
        <v>1987</v>
      </c>
      <c r="D609" s="32" t="s">
        <v>1946</v>
      </c>
      <c r="E609" s="32" t="s">
        <v>3143</v>
      </c>
      <c r="F609" s="32" t="s">
        <v>3075</v>
      </c>
      <c r="H609" s="22">
        <f t="shared" si="63"/>
        <v>1.1330904729556557</v>
      </c>
      <c r="I609" s="22">
        <f t="shared" si="64"/>
        <v>1.2222891285986286</v>
      </c>
      <c r="J609" s="9">
        <v>1366089</v>
      </c>
      <c r="K609" s="9">
        <v>1117648</v>
      </c>
      <c r="L609" s="9">
        <v>87983</v>
      </c>
      <c r="M609" s="33">
        <f t="shared" si="65"/>
        <v>78.820877263060467</v>
      </c>
      <c r="N609" s="9">
        <v>1366089</v>
      </c>
      <c r="O609" s="9">
        <v>17331563</v>
      </c>
      <c r="P609" s="9">
        <v>1102</v>
      </c>
      <c r="Q609" s="22">
        <f t="shared" si="66"/>
        <v>0.99993643349531025</v>
      </c>
      <c r="R609" s="9">
        <v>141575</v>
      </c>
      <c r="S609" s="9">
        <v>141584</v>
      </c>
      <c r="T609" s="33">
        <f t="shared" si="67"/>
        <v>69.562739379016193</v>
      </c>
      <c r="U609" s="33">
        <f t="shared" si="68"/>
        <v>64.486278588953581</v>
      </c>
      <c r="V609" s="33">
        <f t="shared" si="69"/>
        <v>5.0764607900626162</v>
      </c>
    </row>
    <row r="610" spans="1:22" s="9" customFormat="1" x14ac:dyDescent="0.25">
      <c r="A610" s="32" t="s">
        <v>3619</v>
      </c>
      <c r="B610" s="32" t="s">
        <v>537</v>
      </c>
      <c r="C610" s="32" t="s">
        <v>1987</v>
      </c>
      <c r="D610" s="32" t="s">
        <v>1946</v>
      </c>
      <c r="E610" s="32" t="s">
        <v>1222</v>
      </c>
      <c r="F610" s="32" t="s">
        <v>3144</v>
      </c>
      <c r="H610" s="22">
        <f t="shared" si="63"/>
        <v>0.85344947604513954</v>
      </c>
      <c r="I610" s="22">
        <f t="shared" si="64"/>
        <v>1.0592429178265466</v>
      </c>
      <c r="J610" s="9">
        <v>1501891</v>
      </c>
      <c r="K610" s="9">
        <v>1417891</v>
      </c>
      <c r="L610" s="9">
        <v>341898</v>
      </c>
      <c r="M610" s="33">
        <f t="shared" si="65"/>
        <v>81.604021164251151</v>
      </c>
      <c r="N610" s="9">
        <v>1501891</v>
      </c>
      <c r="O610" s="9">
        <v>18404620</v>
      </c>
      <c r="P610" s="9">
        <v>882</v>
      </c>
      <c r="Q610" s="22">
        <f t="shared" si="66"/>
        <v>0.99996123387052116</v>
      </c>
      <c r="R610" s="9">
        <v>180563</v>
      </c>
      <c r="S610" s="9">
        <v>180570</v>
      </c>
      <c r="T610" s="33">
        <f t="shared" si="67"/>
        <v>95.616698415941215</v>
      </c>
      <c r="U610" s="33">
        <f t="shared" si="68"/>
        <v>77.039949751747116</v>
      </c>
      <c r="V610" s="33">
        <f t="shared" si="69"/>
        <v>18.576748664194099</v>
      </c>
    </row>
    <row r="611" spans="1:22" s="9" customFormat="1" x14ac:dyDescent="0.25">
      <c r="A611" s="32" t="s">
        <v>3619</v>
      </c>
      <c r="B611" s="32" t="s">
        <v>537</v>
      </c>
      <c r="C611" s="32" t="s">
        <v>1987</v>
      </c>
      <c r="D611" s="32" t="s">
        <v>1946</v>
      </c>
      <c r="E611" s="32" t="s">
        <v>138</v>
      </c>
      <c r="F611" s="32" t="s">
        <v>3145</v>
      </c>
      <c r="H611" s="22">
        <f t="shared" si="63"/>
        <v>0.81248274434676959</v>
      </c>
      <c r="I611" s="22">
        <f t="shared" si="64"/>
        <v>1.5750173254042159</v>
      </c>
      <c r="J611" s="9">
        <v>2115883</v>
      </c>
      <c r="K611" s="9">
        <v>1343403</v>
      </c>
      <c r="L611" s="9">
        <v>1260816</v>
      </c>
      <c r="M611" s="33">
        <f t="shared" si="65"/>
        <v>149.65992216687863</v>
      </c>
      <c r="N611" s="9">
        <v>2115883</v>
      </c>
      <c r="O611" s="9">
        <v>14137940</v>
      </c>
      <c r="P611" s="9">
        <v>2029</v>
      </c>
      <c r="Q611" s="22">
        <f t="shared" si="66"/>
        <v>0.98204552498884934</v>
      </c>
      <c r="R611" s="9">
        <v>129904</v>
      </c>
      <c r="S611" s="9">
        <v>132279</v>
      </c>
      <c r="T611" s="33">
        <f t="shared" si="67"/>
        <v>184.20073928733606</v>
      </c>
      <c r="U611" s="33">
        <f t="shared" si="68"/>
        <v>95.021127547577649</v>
      </c>
      <c r="V611" s="33">
        <f t="shared" si="69"/>
        <v>89.179611739758414</v>
      </c>
    </row>
    <row r="612" spans="1:22" s="9" customFormat="1" x14ac:dyDescent="0.25">
      <c r="A612" s="32" t="s">
        <v>3619</v>
      </c>
      <c r="B612" s="32" t="s">
        <v>537</v>
      </c>
      <c r="C612" s="32" t="s">
        <v>1987</v>
      </c>
      <c r="D612" s="32" t="s">
        <v>1946</v>
      </c>
      <c r="E612" s="32" t="s">
        <v>3146</v>
      </c>
      <c r="F612" s="32" t="s">
        <v>3147</v>
      </c>
      <c r="H612" s="22">
        <f t="shared" si="63"/>
        <v>1.2540543151573225</v>
      </c>
      <c r="I612" s="22">
        <f t="shared" si="64"/>
        <v>1.3838678846494745</v>
      </c>
      <c r="J612" s="9">
        <v>2232702</v>
      </c>
      <c r="K612" s="9">
        <v>1613378</v>
      </c>
      <c r="L612" s="9">
        <v>167009</v>
      </c>
      <c r="M612" s="33">
        <f t="shared" si="65"/>
        <v>75.755736336479359</v>
      </c>
      <c r="N612" s="9">
        <v>2232702</v>
      </c>
      <c r="O612" s="9">
        <v>29472382</v>
      </c>
      <c r="P612" s="9">
        <v>867</v>
      </c>
      <c r="Q612" s="22">
        <f t="shared" si="66"/>
        <v>0.99964486394343077</v>
      </c>
      <c r="R612" s="9">
        <v>253334</v>
      </c>
      <c r="S612" s="9">
        <v>253424</v>
      </c>
      <c r="T612" s="33">
        <f t="shared" si="67"/>
        <v>60.408656483890582</v>
      </c>
      <c r="U612" s="33">
        <f t="shared" si="68"/>
        <v>54.742029334446059</v>
      </c>
      <c r="V612" s="33">
        <f t="shared" si="69"/>
        <v>5.6666271494445208</v>
      </c>
    </row>
    <row r="613" spans="1:22" s="9" customFormat="1" x14ac:dyDescent="0.25">
      <c r="A613" s="32" t="s">
        <v>3619</v>
      </c>
      <c r="B613" s="32" t="s">
        <v>537</v>
      </c>
      <c r="C613" s="32" t="s">
        <v>1987</v>
      </c>
      <c r="D613" s="32" t="s">
        <v>1946</v>
      </c>
      <c r="E613" s="32" t="s">
        <v>3148</v>
      </c>
      <c r="F613" s="32" t="s">
        <v>2481</v>
      </c>
      <c r="H613" s="22">
        <f t="shared" si="63"/>
        <v>1.2322941609369109</v>
      </c>
      <c r="I613" s="22">
        <f t="shared" si="64"/>
        <v>2.0605525465608228</v>
      </c>
      <c r="J613" s="9">
        <v>1689548</v>
      </c>
      <c r="K613" s="9">
        <v>819949</v>
      </c>
      <c r="L613" s="9">
        <v>551110</v>
      </c>
      <c r="M613" s="33">
        <f t="shared" si="65"/>
        <v>125.40967605214578</v>
      </c>
      <c r="N613" s="9">
        <v>1689548</v>
      </c>
      <c r="O613" s="9">
        <v>13472230</v>
      </c>
      <c r="P613" s="9">
        <v>1286</v>
      </c>
      <c r="Q613" s="22">
        <f t="shared" si="66"/>
        <v>0.99009883421757727</v>
      </c>
      <c r="R613" s="9">
        <v>111598</v>
      </c>
      <c r="S613" s="9">
        <v>112714</v>
      </c>
      <c r="T613" s="33">
        <f t="shared" si="67"/>
        <v>101.76926908165909</v>
      </c>
      <c r="U613" s="33">
        <f t="shared" si="68"/>
        <v>60.862158677516639</v>
      </c>
      <c r="V613" s="33">
        <f t="shared" si="69"/>
        <v>40.90711040414245</v>
      </c>
    </row>
    <row r="614" spans="1:22" s="9" customFormat="1" x14ac:dyDescent="0.25">
      <c r="A614" s="32" t="s">
        <v>3619</v>
      </c>
      <c r="B614" s="32" t="s">
        <v>537</v>
      </c>
      <c r="C614" s="32" t="s">
        <v>1987</v>
      </c>
      <c r="D614" s="32" t="s">
        <v>1946</v>
      </c>
      <c r="E614" s="32" t="s">
        <v>3149</v>
      </c>
      <c r="F614" s="32" t="s">
        <v>3150</v>
      </c>
      <c r="H614" s="22">
        <f t="shared" si="63"/>
        <v>1.2336349655648917</v>
      </c>
      <c r="I614" s="22">
        <f t="shared" si="64"/>
        <v>1.3034802307637459</v>
      </c>
      <c r="J614" s="9">
        <v>1992582</v>
      </c>
      <c r="K614" s="9">
        <v>1528663</v>
      </c>
      <c r="L614" s="9">
        <v>86549</v>
      </c>
      <c r="M614" s="33">
        <f t="shared" si="65"/>
        <v>83.126259775120701</v>
      </c>
      <c r="N614" s="9">
        <v>1992582</v>
      </c>
      <c r="O614" s="9">
        <v>23970548</v>
      </c>
      <c r="P614" s="9">
        <v>1218</v>
      </c>
      <c r="Q614" s="22">
        <f t="shared" si="66"/>
        <v>0.99966063398929206</v>
      </c>
      <c r="R614" s="9">
        <v>223871</v>
      </c>
      <c r="S614" s="9">
        <v>223947</v>
      </c>
      <c r="T614" s="33">
        <f t="shared" si="67"/>
        <v>67.383190405158871</v>
      </c>
      <c r="U614" s="33">
        <f t="shared" si="68"/>
        <v>63.772551215766946</v>
      </c>
      <c r="V614" s="33">
        <f t="shared" si="69"/>
        <v>3.6106391893919154</v>
      </c>
    </row>
    <row r="615" spans="1:22" s="9" customFormat="1" x14ac:dyDescent="0.25">
      <c r="A615" s="32" t="s">
        <v>3619</v>
      </c>
      <c r="B615" s="32" t="s">
        <v>537</v>
      </c>
      <c r="C615" s="32" t="s">
        <v>1987</v>
      </c>
      <c r="D615" s="32" t="s">
        <v>1946</v>
      </c>
      <c r="E615" s="32" t="s">
        <v>3151</v>
      </c>
      <c r="F615" s="32" t="s">
        <v>1313</v>
      </c>
      <c r="H615" s="22">
        <f t="shared" si="63"/>
        <v>1.1165653995476892</v>
      </c>
      <c r="I615" s="22">
        <f t="shared" si="64"/>
        <v>1.942797140300671</v>
      </c>
      <c r="J615" s="9">
        <v>5473829</v>
      </c>
      <c r="K615" s="9">
        <v>2817499</v>
      </c>
      <c r="L615" s="9">
        <v>2084882</v>
      </c>
      <c r="M615" s="33">
        <f t="shared" si="65"/>
        <v>130.77224666308325</v>
      </c>
      <c r="N615" s="9">
        <v>5473829</v>
      </c>
      <c r="O615" s="9">
        <v>41857727</v>
      </c>
      <c r="P615" s="9">
        <v>1974</v>
      </c>
      <c r="Q615" s="22">
        <f t="shared" si="66"/>
        <v>0.95981051892302516</v>
      </c>
      <c r="R615" s="9">
        <v>401793</v>
      </c>
      <c r="S615" s="9">
        <v>418617</v>
      </c>
      <c r="T615" s="33">
        <f t="shared" si="67"/>
        <v>117.12009589053892</v>
      </c>
      <c r="U615" s="33">
        <f t="shared" si="68"/>
        <v>67.31132342661607</v>
      </c>
      <c r="V615" s="33">
        <f t="shared" si="69"/>
        <v>49.80877246392285</v>
      </c>
    </row>
    <row r="616" spans="1:22" s="9" customFormat="1" x14ac:dyDescent="0.25">
      <c r="A616" s="32" t="s">
        <v>3619</v>
      </c>
      <c r="B616" s="32" t="s">
        <v>537</v>
      </c>
      <c r="C616" s="32" t="s">
        <v>1987</v>
      </c>
      <c r="D616" s="32" t="s">
        <v>1946</v>
      </c>
      <c r="E616" s="32" t="s">
        <v>3152</v>
      </c>
      <c r="F616" s="32" t="s">
        <v>3153</v>
      </c>
      <c r="H616" s="22">
        <f t="shared" si="63"/>
        <v>1.2965162987544896</v>
      </c>
      <c r="I616" s="22">
        <f t="shared" si="64"/>
        <v>1.3855679446028148</v>
      </c>
      <c r="J616" s="9">
        <v>987655</v>
      </c>
      <c r="K616" s="9">
        <v>712816</v>
      </c>
      <c r="L616" s="9">
        <v>48960</v>
      </c>
      <c r="M616" s="33">
        <f t="shared" si="65"/>
        <v>93.897586217256034</v>
      </c>
      <c r="N616" s="9">
        <v>987655</v>
      </c>
      <c r="O616" s="9">
        <v>10518428</v>
      </c>
      <c r="P616" s="9">
        <v>1102</v>
      </c>
      <c r="Q616" s="22">
        <f t="shared" si="66"/>
        <v>0.99976084524124731</v>
      </c>
      <c r="R616" s="9">
        <v>117051</v>
      </c>
      <c r="S616" s="9">
        <v>117079</v>
      </c>
      <c r="T616" s="33">
        <f t="shared" si="67"/>
        <v>72.422989442909156</v>
      </c>
      <c r="U616" s="33">
        <f t="shared" si="68"/>
        <v>67.768301499045293</v>
      </c>
      <c r="V616" s="33">
        <f t="shared" si="69"/>
        <v>4.6546879438638546</v>
      </c>
    </row>
    <row r="617" spans="1:22" s="9" customFormat="1" x14ac:dyDescent="0.25">
      <c r="A617" s="32" t="s">
        <v>3619</v>
      </c>
      <c r="B617" s="32" t="s">
        <v>537</v>
      </c>
      <c r="C617" s="32" t="s">
        <v>1987</v>
      </c>
      <c r="D617" s="32" t="s">
        <v>1946</v>
      </c>
      <c r="E617" s="32" t="s">
        <v>3155</v>
      </c>
      <c r="F617" s="32" t="s">
        <v>1293</v>
      </c>
      <c r="H617" s="22">
        <f t="shared" si="63"/>
        <v>1.0344124585979169</v>
      </c>
      <c r="I617" s="22">
        <f t="shared" si="64"/>
        <v>1.8361451217720248</v>
      </c>
      <c r="J617" s="9">
        <v>2149296</v>
      </c>
      <c r="K617" s="9">
        <v>1170548</v>
      </c>
      <c r="L617" s="9">
        <v>907246</v>
      </c>
      <c r="M617" s="33">
        <f t="shared" si="65"/>
        <v>109.38607340112843</v>
      </c>
      <c r="N617" s="9">
        <v>2149296</v>
      </c>
      <c r="O617" s="9">
        <v>19648717</v>
      </c>
      <c r="P617" s="9">
        <v>1580</v>
      </c>
      <c r="Q617" s="22">
        <f t="shared" si="66"/>
        <v>0.99063202866889788</v>
      </c>
      <c r="R617" s="9">
        <v>184105</v>
      </c>
      <c r="S617" s="9">
        <v>185846</v>
      </c>
      <c r="T617" s="33">
        <f t="shared" si="67"/>
        <v>105.74705717426741</v>
      </c>
      <c r="U617" s="33">
        <f t="shared" si="68"/>
        <v>59.573762500625357</v>
      </c>
      <c r="V617" s="33">
        <f t="shared" si="69"/>
        <v>46.173294673642047</v>
      </c>
    </row>
    <row r="618" spans="1:22" s="9" customFormat="1" x14ac:dyDescent="0.25">
      <c r="A618" s="32" t="s">
        <v>3619</v>
      </c>
      <c r="B618" s="32" t="s">
        <v>537</v>
      </c>
      <c r="C618" s="32" t="s">
        <v>1987</v>
      </c>
      <c r="D618" s="32" t="s">
        <v>1946</v>
      </c>
      <c r="E618" s="32" t="s">
        <v>1606</v>
      </c>
      <c r="F618" s="32" t="s">
        <v>3156</v>
      </c>
      <c r="H618" s="22">
        <f t="shared" si="63"/>
        <v>0.76320092072064094</v>
      </c>
      <c r="I618" s="22">
        <f t="shared" si="64"/>
        <v>2.0028343959995056</v>
      </c>
      <c r="J618" s="9">
        <v>2155184</v>
      </c>
      <c r="K618" s="9">
        <v>1076067</v>
      </c>
      <c r="L618" s="9">
        <v>1747808</v>
      </c>
      <c r="M618" s="33">
        <f t="shared" si="65"/>
        <v>128.29661406815677</v>
      </c>
      <c r="N618" s="9">
        <v>2155184</v>
      </c>
      <c r="O618" s="9">
        <v>16798448</v>
      </c>
      <c r="P618" s="9">
        <v>1974</v>
      </c>
      <c r="Q618" s="22">
        <f t="shared" si="66"/>
        <v>0.98783440618909824</v>
      </c>
      <c r="R618" s="9">
        <v>167270</v>
      </c>
      <c r="S618" s="9">
        <v>169330</v>
      </c>
      <c r="T618" s="33">
        <f t="shared" si="67"/>
        <v>168.10332716450949</v>
      </c>
      <c r="U618" s="33">
        <f t="shared" si="68"/>
        <v>64.057524838008845</v>
      </c>
      <c r="V618" s="33">
        <f t="shared" si="69"/>
        <v>104.04580232650063</v>
      </c>
    </row>
    <row r="619" spans="1:22" s="9" customFormat="1" x14ac:dyDescent="0.25">
      <c r="A619" s="32" t="s">
        <v>3619</v>
      </c>
      <c r="B619" s="32" t="s">
        <v>537</v>
      </c>
      <c r="C619" s="32" t="s">
        <v>1987</v>
      </c>
      <c r="D619" s="32" t="s">
        <v>1946</v>
      </c>
      <c r="E619" s="32" t="s">
        <v>2919</v>
      </c>
      <c r="F619" s="32" t="s">
        <v>2618</v>
      </c>
      <c r="H619" s="22">
        <f t="shared" si="63"/>
        <v>0.89249970010841706</v>
      </c>
      <c r="I619" s="22">
        <f t="shared" si="64"/>
        <v>1.8938532995361108</v>
      </c>
      <c r="J619" s="9">
        <v>1956769</v>
      </c>
      <c r="K619" s="9">
        <v>1033221</v>
      </c>
      <c r="L619" s="9">
        <v>1159238</v>
      </c>
      <c r="M619" s="33">
        <f t="shared" si="65"/>
        <v>125.51859507776882</v>
      </c>
      <c r="N619" s="9">
        <v>1956769</v>
      </c>
      <c r="O619" s="9">
        <v>15589475</v>
      </c>
      <c r="P619" s="9">
        <v>1638</v>
      </c>
      <c r="Q619" s="22">
        <f t="shared" si="66"/>
        <v>0.99004978404932242</v>
      </c>
      <c r="R619" s="9">
        <v>150146</v>
      </c>
      <c r="S619" s="9">
        <v>151655</v>
      </c>
      <c r="T619" s="33">
        <f t="shared" si="67"/>
        <v>140.63712857552932</v>
      </c>
      <c r="U619" s="33">
        <f t="shared" si="68"/>
        <v>66.276831002968351</v>
      </c>
      <c r="V619" s="33">
        <f t="shared" si="69"/>
        <v>74.360297572560981</v>
      </c>
    </row>
    <row r="620" spans="1:22" s="9" customFormat="1" x14ac:dyDescent="0.25">
      <c r="A620" s="32" t="s">
        <v>3619</v>
      </c>
      <c r="B620" s="32" t="s">
        <v>537</v>
      </c>
      <c r="C620" s="32" t="s">
        <v>1987</v>
      </c>
      <c r="D620" s="32" t="s">
        <v>1946</v>
      </c>
      <c r="E620" s="32" t="s">
        <v>3157</v>
      </c>
      <c r="F620" s="32" t="s">
        <v>1571</v>
      </c>
      <c r="H620" s="22">
        <f t="shared" si="63"/>
        <v>0.83136833002109845</v>
      </c>
      <c r="I620" s="22">
        <f t="shared" si="64"/>
        <v>1.8561921409914954</v>
      </c>
      <c r="J620" s="9">
        <v>1370874</v>
      </c>
      <c r="K620" s="9">
        <v>738541</v>
      </c>
      <c r="L620" s="9">
        <v>910396</v>
      </c>
      <c r="M620" s="33">
        <f t="shared" si="65"/>
        <v>110.09422313596602</v>
      </c>
      <c r="N620" s="9">
        <v>1370874</v>
      </c>
      <c r="O620" s="9">
        <v>12451825</v>
      </c>
      <c r="P620" s="9">
        <v>1622</v>
      </c>
      <c r="Q620" s="22">
        <f t="shared" si="66"/>
        <v>0.98899922446639921</v>
      </c>
      <c r="R620" s="9">
        <v>117323</v>
      </c>
      <c r="S620" s="9">
        <v>118628</v>
      </c>
      <c r="T620" s="33">
        <f t="shared" si="67"/>
        <v>132.42532721107148</v>
      </c>
      <c r="U620" s="33">
        <f t="shared" si="68"/>
        <v>59.31186793903705</v>
      </c>
      <c r="V620" s="33">
        <f t="shared" si="69"/>
        <v>73.113459272034419</v>
      </c>
    </row>
    <row r="621" spans="1:22" s="9" customFormat="1" x14ac:dyDescent="0.25">
      <c r="A621" s="32" t="s">
        <v>3619</v>
      </c>
      <c r="B621" s="32" t="s">
        <v>537</v>
      </c>
      <c r="C621" s="32" t="s">
        <v>1987</v>
      </c>
      <c r="D621" s="32" t="s">
        <v>1946</v>
      </c>
      <c r="E621" s="32" t="s">
        <v>3159</v>
      </c>
      <c r="F621" s="32" t="s">
        <v>3160</v>
      </c>
      <c r="H621" s="22">
        <f t="shared" si="63"/>
        <v>0.99915891413054925</v>
      </c>
      <c r="I621" s="22">
        <f t="shared" si="64"/>
        <v>1.9348004195444382</v>
      </c>
      <c r="J621" s="9">
        <v>977674</v>
      </c>
      <c r="K621" s="9">
        <v>505310</v>
      </c>
      <c r="L621" s="9">
        <v>473187</v>
      </c>
      <c r="M621" s="33">
        <f t="shared" si="65"/>
        <v>121.57762384969487</v>
      </c>
      <c r="N621" s="9">
        <v>977674</v>
      </c>
      <c r="O621" s="9">
        <v>8041562</v>
      </c>
      <c r="P621" s="9">
        <v>1722</v>
      </c>
      <c r="Q621" s="22">
        <f t="shared" si="66"/>
        <v>0.99769861243825952</v>
      </c>
      <c r="R621" s="9">
        <v>74132</v>
      </c>
      <c r="S621" s="9">
        <v>74303</v>
      </c>
      <c r="T621" s="33">
        <f t="shared" si="67"/>
        <v>121.67996715066053</v>
      </c>
      <c r="U621" s="33">
        <f t="shared" si="68"/>
        <v>62.837294545512428</v>
      </c>
      <c r="V621" s="33">
        <f t="shared" si="69"/>
        <v>58.842672605148103</v>
      </c>
    </row>
    <row r="622" spans="1:22" s="9" customFormat="1" x14ac:dyDescent="0.25">
      <c r="A622" s="32" t="s">
        <v>3619</v>
      </c>
      <c r="B622" s="32" t="s">
        <v>537</v>
      </c>
      <c r="C622" s="32" t="s">
        <v>1987</v>
      </c>
      <c r="D622" s="32" t="s">
        <v>1946</v>
      </c>
      <c r="E622" s="32" t="s">
        <v>3162</v>
      </c>
      <c r="F622" s="32" t="s">
        <v>2699</v>
      </c>
      <c r="H622" s="22">
        <f t="shared" si="63"/>
        <v>1.8022995232954477</v>
      </c>
      <c r="I622" s="22">
        <f t="shared" si="64"/>
        <v>2.2672369726100556</v>
      </c>
      <c r="J622" s="9">
        <v>1188667</v>
      </c>
      <c r="K622" s="9">
        <v>524280</v>
      </c>
      <c r="L622" s="9">
        <v>135248</v>
      </c>
      <c r="M622" s="33">
        <f t="shared" si="65"/>
        <v>138.94717966917332</v>
      </c>
      <c r="N622" s="9">
        <v>1188667</v>
      </c>
      <c r="O622" s="9">
        <v>8554812</v>
      </c>
      <c r="P622" s="9">
        <v>1008</v>
      </c>
      <c r="Q622" s="22">
        <f t="shared" si="66"/>
        <v>0.99829572568000546</v>
      </c>
      <c r="R622" s="9">
        <v>58576</v>
      </c>
      <c r="S622" s="9">
        <v>58676</v>
      </c>
      <c r="T622" s="33">
        <f t="shared" si="67"/>
        <v>77.094388514908331</v>
      </c>
      <c r="U622" s="33">
        <f t="shared" si="68"/>
        <v>61.284806726319644</v>
      </c>
      <c r="V622" s="33">
        <f t="shared" si="69"/>
        <v>15.809581788588691</v>
      </c>
    </row>
    <row r="623" spans="1:22" s="9" customFormat="1" x14ac:dyDescent="0.25">
      <c r="A623" s="32" t="s">
        <v>3619</v>
      </c>
      <c r="B623" s="32" t="s">
        <v>537</v>
      </c>
      <c r="C623" s="32" t="s">
        <v>1987</v>
      </c>
      <c r="D623" s="32" t="s">
        <v>1946</v>
      </c>
      <c r="E623" s="32" t="s">
        <v>2051</v>
      </c>
      <c r="F623" s="32" t="s">
        <v>3113</v>
      </c>
      <c r="H623" s="22">
        <f t="shared" si="63"/>
        <v>1.0183189434441509</v>
      </c>
      <c r="I623" s="22">
        <f t="shared" si="64"/>
        <v>1.0932895878032991</v>
      </c>
      <c r="J623" s="9">
        <v>795413</v>
      </c>
      <c r="K623" s="9">
        <v>727541</v>
      </c>
      <c r="L623" s="9">
        <v>53563</v>
      </c>
      <c r="M623" s="33">
        <f t="shared" si="65"/>
        <v>103.53866300108822</v>
      </c>
      <c r="N623" s="9">
        <v>795413</v>
      </c>
      <c r="O623" s="9">
        <v>7682280</v>
      </c>
      <c r="P623" s="9">
        <v>1467</v>
      </c>
      <c r="Q623" s="22">
        <f t="shared" si="66"/>
        <v>1</v>
      </c>
      <c r="R623" s="9">
        <v>78474</v>
      </c>
      <c r="S623" s="9">
        <v>78474</v>
      </c>
      <c r="T623" s="33">
        <f t="shared" si="67"/>
        <v>101.6760649182274</v>
      </c>
      <c r="U623" s="33">
        <f t="shared" si="68"/>
        <v>94.703785855240895</v>
      </c>
      <c r="V623" s="33">
        <f t="shared" si="69"/>
        <v>6.9722790629865088</v>
      </c>
    </row>
    <row r="624" spans="1:22" s="9" customFormat="1" x14ac:dyDescent="0.25">
      <c r="A624" s="32" t="s">
        <v>3619</v>
      </c>
      <c r="B624" s="32" t="s">
        <v>537</v>
      </c>
      <c r="C624" s="32" t="s">
        <v>1987</v>
      </c>
      <c r="D624" s="32" t="s">
        <v>1946</v>
      </c>
      <c r="E624" s="32" t="s">
        <v>3163</v>
      </c>
      <c r="F624" s="32" t="s">
        <v>3165</v>
      </c>
      <c r="H624" s="22">
        <f t="shared" si="63"/>
        <v>0.73264679643232866</v>
      </c>
      <c r="I624" s="22">
        <f t="shared" si="64"/>
        <v>1.8363440337770622</v>
      </c>
      <c r="J624" s="9">
        <v>1035575</v>
      </c>
      <c r="K624" s="9">
        <v>563933</v>
      </c>
      <c r="L624" s="9">
        <v>849538</v>
      </c>
      <c r="M624" s="33">
        <f t="shared" si="65"/>
        <v>118.22934832433025</v>
      </c>
      <c r="N624" s="9">
        <v>1035575</v>
      </c>
      <c r="O624" s="9">
        <v>8759035</v>
      </c>
      <c r="P624" s="9">
        <v>1575</v>
      </c>
      <c r="Q624" s="22">
        <f t="shared" si="66"/>
        <v>0.98498769483182935</v>
      </c>
      <c r="R624" s="9">
        <v>84049</v>
      </c>
      <c r="S624" s="9">
        <v>85330</v>
      </c>
      <c r="T624" s="33">
        <f t="shared" si="67"/>
        <v>161.37291379701074</v>
      </c>
      <c r="U624" s="33">
        <f t="shared" si="68"/>
        <v>64.383005662153423</v>
      </c>
      <c r="V624" s="33">
        <f t="shared" si="69"/>
        <v>96.989908134857316</v>
      </c>
    </row>
    <row r="625" spans="1:22" s="9" customFormat="1" x14ac:dyDescent="0.25">
      <c r="A625" s="32" t="s">
        <v>3619</v>
      </c>
      <c r="B625" s="32" t="s">
        <v>537</v>
      </c>
      <c r="C625" s="32" t="s">
        <v>1987</v>
      </c>
      <c r="D625" s="32" t="s">
        <v>1946</v>
      </c>
      <c r="E625" s="32" t="s">
        <v>2289</v>
      </c>
      <c r="F625" s="32" t="s">
        <v>199</v>
      </c>
      <c r="H625" s="22">
        <f t="shared" si="63"/>
        <v>0.81103795911320831</v>
      </c>
      <c r="I625" s="22">
        <f t="shared" si="64"/>
        <v>1.8844912345212153</v>
      </c>
      <c r="J625" s="9">
        <v>901991</v>
      </c>
      <c r="K625" s="9">
        <v>478639</v>
      </c>
      <c r="L625" s="9">
        <v>633505</v>
      </c>
      <c r="M625" s="33">
        <f t="shared" si="65"/>
        <v>119.29868602163877</v>
      </c>
      <c r="N625" s="9">
        <v>901991</v>
      </c>
      <c r="O625" s="9">
        <v>7560779</v>
      </c>
      <c r="P625" s="9">
        <v>1610</v>
      </c>
      <c r="Q625" s="22">
        <f t="shared" si="66"/>
        <v>0.99214539771502475</v>
      </c>
      <c r="R625" s="9">
        <v>73641</v>
      </c>
      <c r="S625" s="9">
        <v>74224</v>
      </c>
      <c r="T625" s="33">
        <f t="shared" si="67"/>
        <v>147.09383781750532</v>
      </c>
      <c r="U625" s="33">
        <f t="shared" si="68"/>
        <v>63.305513889507949</v>
      </c>
      <c r="V625" s="33">
        <f t="shared" si="69"/>
        <v>83.788323927997368</v>
      </c>
    </row>
    <row r="626" spans="1:22" s="9" customFormat="1" x14ac:dyDescent="0.25">
      <c r="A626" s="32" t="s">
        <v>3619</v>
      </c>
      <c r="B626" s="32" t="s">
        <v>537</v>
      </c>
      <c r="C626" s="32" t="s">
        <v>1987</v>
      </c>
      <c r="D626" s="32" t="s">
        <v>1946</v>
      </c>
      <c r="E626" s="32" t="s">
        <v>3166</v>
      </c>
      <c r="F626" s="32" t="s">
        <v>1212</v>
      </c>
      <c r="H626" s="22">
        <f t="shared" si="63"/>
        <v>0.82495207671102233</v>
      </c>
      <c r="I626" s="22">
        <f t="shared" si="64"/>
        <v>2.0712196000577436</v>
      </c>
      <c r="J626" s="9">
        <v>1563893</v>
      </c>
      <c r="K626" s="9">
        <v>755059</v>
      </c>
      <c r="L626" s="9">
        <v>1140679</v>
      </c>
      <c r="M626" s="33">
        <f t="shared" si="65"/>
        <v>137.34310725790303</v>
      </c>
      <c r="N626" s="9">
        <v>1563893</v>
      </c>
      <c r="O626" s="9">
        <v>11386760</v>
      </c>
      <c r="P626" s="9">
        <v>2037</v>
      </c>
      <c r="Q626" s="22">
        <f t="shared" si="66"/>
        <v>0.99489734558886689</v>
      </c>
      <c r="R626" s="9">
        <v>115816</v>
      </c>
      <c r="S626" s="9">
        <v>116410</v>
      </c>
      <c r="T626" s="33">
        <f t="shared" si="67"/>
        <v>166.48616463331098</v>
      </c>
      <c r="U626" s="33">
        <f t="shared" si="68"/>
        <v>66.310258581018658</v>
      </c>
      <c r="V626" s="33">
        <f t="shared" si="69"/>
        <v>100.17590605229231</v>
      </c>
    </row>
    <row r="627" spans="1:22" s="9" customFormat="1" x14ac:dyDescent="0.25">
      <c r="A627" s="32" t="s">
        <v>3619</v>
      </c>
      <c r="B627" s="32" t="s">
        <v>537</v>
      </c>
      <c r="C627" s="32" t="s">
        <v>1987</v>
      </c>
      <c r="D627" s="32" t="s">
        <v>1946</v>
      </c>
      <c r="E627" s="32" t="s">
        <v>643</v>
      </c>
      <c r="F627" s="32" t="s">
        <v>1240</v>
      </c>
      <c r="H627" s="22">
        <f t="shared" si="63"/>
        <v>1.2160828116289166</v>
      </c>
      <c r="I627" s="22">
        <f t="shared" si="64"/>
        <v>1.9077582067260554</v>
      </c>
      <c r="J627" s="9">
        <v>1044862</v>
      </c>
      <c r="K627" s="9">
        <v>547691</v>
      </c>
      <c r="L627" s="9">
        <v>311512</v>
      </c>
      <c r="M627" s="33">
        <f t="shared" si="65"/>
        <v>118.1823796094105</v>
      </c>
      <c r="N627" s="9">
        <v>1044862</v>
      </c>
      <c r="O627" s="9">
        <v>8841098</v>
      </c>
      <c r="P627" s="9">
        <v>1348</v>
      </c>
      <c r="Q627" s="22">
        <f t="shared" si="66"/>
        <v>0.99074820103909089</v>
      </c>
      <c r="R627" s="9">
        <v>71320</v>
      </c>
      <c r="S627" s="9">
        <v>71986</v>
      </c>
      <c r="T627" s="33">
        <f t="shared" si="67"/>
        <v>97.182838602173618</v>
      </c>
      <c r="U627" s="33">
        <f t="shared" si="68"/>
        <v>61.948300991573674</v>
      </c>
      <c r="V627" s="33">
        <f t="shared" si="69"/>
        <v>35.234537610599951</v>
      </c>
    </row>
    <row r="628" spans="1:22" s="9" customFormat="1" x14ac:dyDescent="0.25">
      <c r="A628" s="32" t="s">
        <v>3619</v>
      </c>
      <c r="B628" s="32" t="s">
        <v>537</v>
      </c>
      <c r="C628" s="32" t="s">
        <v>1987</v>
      </c>
      <c r="D628" s="32" t="s">
        <v>1946</v>
      </c>
      <c r="E628" s="32" t="s">
        <v>2292</v>
      </c>
      <c r="F628" s="32" t="s">
        <v>1262</v>
      </c>
      <c r="H628" s="22">
        <f t="shared" si="63"/>
        <v>1.5029548981099603</v>
      </c>
      <c r="I628" s="22">
        <f t="shared" si="64"/>
        <v>1.9151044983880394</v>
      </c>
      <c r="J628" s="9">
        <v>2333348</v>
      </c>
      <c r="K628" s="9">
        <v>1218392</v>
      </c>
      <c r="L628" s="9">
        <v>334115</v>
      </c>
      <c r="M628" s="33">
        <f t="shared" si="65"/>
        <v>145.5060792265644</v>
      </c>
      <c r="N628" s="9">
        <v>2333348</v>
      </c>
      <c r="O628" s="9">
        <v>16036086</v>
      </c>
      <c r="P628" s="9">
        <v>1974</v>
      </c>
      <c r="Q628" s="22">
        <f t="shared" si="66"/>
        <v>0.99796087038994119</v>
      </c>
      <c r="R628" s="9">
        <v>147311</v>
      </c>
      <c r="S628" s="9">
        <v>147612</v>
      </c>
      <c r="T628" s="33">
        <f t="shared" si="67"/>
        <v>96.813337119793445</v>
      </c>
      <c r="U628" s="33">
        <f t="shared" si="68"/>
        <v>75.978140800691634</v>
      </c>
      <c r="V628" s="33">
        <f t="shared" si="69"/>
        <v>20.835196319101804</v>
      </c>
    </row>
    <row r="629" spans="1:22" s="9" customFormat="1" x14ac:dyDescent="0.25">
      <c r="A629" s="32" t="s">
        <v>3619</v>
      </c>
      <c r="B629" s="32" t="s">
        <v>537</v>
      </c>
      <c r="C629" s="32" t="s">
        <v>1987</v>
      </c>
      <c r="D629" s="32" t="s">
        <v>1946</v>
      </c>
      <c r="E629" s="32" t="s">
        <v>1737</v>
      </c>
      <c r="F629" s="32" t="s">
        <v>1067</v>
      </c>
      <c r="H629" s="22">
        <f t="shared" si="63"/>
        <v>0.75546716792817636</v>
      </c>
      <c r="I629" s="22">
        <f t="shared" si="64"/>
        <v>1.97341623913617</v>
      </c>
      <c r="J629" s="9">
        <v>1039720</v>
      </c>
      <c r="K629" s="9">
        <v>526863</v>
      </c>
      <c r="L629" s="9">
        <v>849398</v>
      </c>
      <c r="M629" s="33">
        <f t="shared" si="65"/>
        <v>130.29996864439258</v>
      </c>
      <c r="N629" s="9">
        <v>1039720</v>
      </c>
      <c r="O629" s="9">
        <v>7979434</v>
      </c>
      <c r="P629" s="9">
        <v>1974</v>
      </c>
      <c r="Q629" s="22">
        <f t="shared" si="66"/>
        <v>0.95320509805765885</v>
      </c>
      <c r="R629" s="9">
        <v>81072</v>
      </c>
      <c r="S629" s="9">
        <v>85052</v>
      </c>
      <c r="T629" s="33">
        <f t="shared" si="67"/>
        <v>172.47601772256027</v>
      </c>
      <c r="U629" s="33">
        <f t="shared" si="68"/>
        <v>66.027615492527417</v>
      </c>
      <c r="V629" s="33">
        <f t="shared" si="69"/>
        <v>106.44840223003285</v>
      </c>
    </row>
    <row r="630" spans="1:22" s="9" customFormat="1" x14ac:dyDescent="0.25">
      <c r="A630" s="32" t="s">
        <v>3619</v>
      </c>
      <c r="B630" s="32" t="s">
        <v>537</v>
      </c>
      <c r="C630" s="32" t="s">
        <v>1987</v>
      </c>
      <c r="D630" s="32" t="s">
        <v>1946</v>
      </c>
      <c r="E630" s="32" t="s">
        <v>1335</v>
      </c>
      <c r="F630" s="32" t="s">
        <v>3167</v>
      </c>
      <c r="H630" s="22">
        <f t="shared" si="63"/>
        <v>1.0521333871581509</v>
      </c>
      <c r="I630" s="22">
        <f t="shared" si="64"/>
        <v>1.6312127058190138</v>
      </c>
      <c r="J630" s="9">
        <v>727162</v>
      </c>
      <c r="K630" s="9">
        <v>445780</v>
      </c>
      <c r="L630" s="9">
        <v>245351</v>
      </c>
      <c r="M630" s="33">
        <f t="shared" si="65"/>
        <v>102.28539341141864</v>
      </c>
      <c r="N630" s="9">
        <v>727162</v>
      </c>
      <c r="O630" s="9">
        <v>7109148</v>
      </c>
      <c r="P630" s="9">
        <v>1125</v>
      </c>
      <c r="Q630" s="22">
        <f t="shared" si="66"/>
        <v>0.99932560739702203</v>
      </c>
      <c r="R630" s="9">
        <v>56309</v>
      </c>
      <c r="S630" s="9">
        <v>56347</v>
      </c>
      <c r="T630" s="33">
        <f t="shared" si="67"/>
        <v>97.217134880297891</v>
      </c>
      <c r="U630" s="33">
        <f t="shared" si="68"/>
        <v>62.705123033027306</v>
      </c>
      <c r="V630" s="33">
        <f t="shared" si="69"/>
        <v>34.512011847270585</v>
      </c>
    </row>
    <row r="631" spans="1:22" s="9" customFormat="1" x14ac:dyDescent="0.25">
      <c r="A631" s="32" t="s">
        <v>3619</v>
      </c>
      <c r="B631" s="32" t="s">
        <v>537</v>
      </c>
      <c r="C631" s="32" t="s">
        <v>1987</v>
      </c>
      <c r="D631" s="32" t="s">
        <v>1946</v>
      </c>
      <c r="E631" s="32" t="s">
        <v>3168</v>
      </c>
      <c r="F631" s="32" t="s">
        <v>305</v>
      </c>
      <c r="H631" s="22">
        <f t="shared" si="63"/>
        <v>0.68535767837799311</v>
      </c>
      <c r="I631" s="22">
        <f t="shared" si="64"/>
        <v>1.7902512166564448</v>
      </c>
      <c r="J631" s="9">
        <v>899057</v>
      </c>
      <c r="K631" s="9">
        <v>502196</v>
      </c>
      <c r="L631" s="9">
        <v>809611</v>
      </c>
      <c r="M631" s="33">
        <f t="shared" si="65"/>
        <v>123.6465072832665</v>
      </c>
      <c r="N631" s="9">
        <v>899057</v>
      </c>
      <c r="O631" s="9">
        <v>7271188</v>
      </c>
      <c r="P631" s="9">
        <v>1921</v>
      </c>
      <c r="Q631" s="22">
        <f t="shared" si="66"/>
        <v>0.96396917655103487</v>
      </c>
      <c r="R631" s="9">
        <v>73306</v>
      </c>
      <c r="S631" s="9">
        <v>76046</v>
      </c>
      <c r="T631" s="33">
        <f t="shared" si="67"/>
        <v>180.41164662500819</v>
      </c>
      <c r="U631" s="33">
        <f t="shared" si="68"/>
        <v>69.066567939104317</v>
      </c>
      <c r="V631" s="33">
        <f t="shared" si="69"/>
        <v>111.34507868590387</v>
      </c>
    </row>
    <row r="632" spans="1:22" s="9" customFormat="1" x14ac:dyDescent="0.25">
      <c r="A632" s="32" t="s">
        <v>3619</v>
      </c>
      <c r="B632" s="32" t="s">
        <v>537</v>
      </c>
      <c r="C632" s="32" t="s">
        <v>1987</v>
      </c>
      <c r="D632" s="32" t="s">
        <v>1946</v>
      </c>
      <c r="E632" s="32" t="s">
        <v>3170</v>
      </c>
      <c r="F632" s="32" t="s">
        <v>3171</v>
      </c>
      <c r="H632" s="22">
        <f t="shared" si="63"/>
        <v>0.67376689864058203</v>
      </c>
      <c r="I632" s="22">
        <f t="shared" si="64"/>
        <v>1.6000418130922855</v>
      </c>
      <c r="J632" s="9">
        <v>2005166</v>
      </c>
      <c r="K632" s="9">
        <v>1253196</v>
      </c>
      <c r="L632" s="9">
        <v>1722857</v>
      </c>
      <c r="M632" s="33">
        <f t="shared" si="65"/>
        <v>104.42786988166776</v>
      </c>
      <c r="N632" s="9">
        <v>2005166</v>
      </c>
      <c r="O632" s="9">
        <v>19201445</v>
      </c>
      <c r="P632" s="9">
        <v>1539</v>
      </c>
      <c r="Q632" s="22">
        <f t="shared" si="66"/>
        <v>0.96899946376357027</v>
      </c>
      <c r="R632" s="9">
        <v>191546</v>
      </c>
      <c r="S632" s="9">
        <v>197674</v>
      </c>
      <c r="T632" s="33">
        <f t="shared" si="67"/>
        <v>154.99109572222298</v>
      </c>
      <c r="U632" s="33">
        <f t="shared" si="68"/>
        <v>65.265713075239915</v>
      </c>
      <c r="V632" s="33">
        <f t="shared" si="69"/>
        <v>89.725382646983078</v>
      </c>
    </row>
    <row r="633" spans="1:22" s="9" customFormat="1" x14ac:dyDescent="0.25">
      <c r="A633" s="32" t="s">
        <v>3619</v>
      </c>
      <c r="B633" s="32" t="s">
        <v>537</v>
      </c>
      <c r="C633" s="32" t="s">
        <v>1987</v>
      </c>
      <c r="D633" s="32" t="s">
        <v>1946</v>
      </c>
      <c r="E633" s="32" t="s">
        <v>2889</v>
      </c>
      <c r="F633" s="32" t="s">
        <v>558</v>
      </c>
      <c r="H633" s="22">
        <f t="shared" si="63"/>
        <v>1.0305718961275296</v>
      </c>
      <c r="I633" s="22">
        <f t="shared" si="64"/>
        <v>1.3492222943280381</v>
      </c>
      <c r="J633" s="9">
        <v>455318</v>
      </c>
      <c r="K633" s="9">
        <v>337467</v>
      </c>
      <c r="L633" s="9">
        <v>104344</v>
      </c>
      <c r="M633" s="33">
        <f t="shared" si="65"/>
        <v>122.21638558188188</v>
      </c>
      <c r="N633" s="9">
        <v>455318</v>
      </c>
      <c r="O633" s="9">
        <v>3725507</v>
      </c>
      <c r="P633" s="9">
        <v>1527</v>
      </c>
      <c r="Q633" s="22">
        <f t="shared" si="66"/>
        <v>0.97690404179268631</v>
      </c>
      <c r="R633" s="9">
        <v>31977</v>
      </c>
      <c r="S633" s="9">
        <v>32733</v>
      </c>
      <c r="T633" s="33">
        <f t="shared" si="67"/>
        <v>118.59083877711141</v>
      </c>
      <c r="U633" s="33">
        <f t="shared" si="68"/>
        <v>90.582838792142923</v>
      </c>
      <c r="V633" s="33">
        <f t="shared" si="69"/>
        <v>28.007999984968489</v>
      </c>
    </row>
    <row r="634" spans="1:22" s="9" customFormat="1" x14ac:dyDescent="0.25">
      <c r="A634" s="32" t="s">
        <v>3619</v>
      </c>
      <c r="B634" s="32" t="s">
        <v>537</v>
      </c>
      <c r="C634" s="32" t="s">
        <v>1987</v>
      </c>
      <c r="D634" s="32" t="s">
        <v>1946</v>
      </c>
      <c r="E634" s="32" t="s">
        <v>687</v>
      </c>
      <c r="F634" s="32" t="s">
        <v>3172</v>
      </c>
      <c r="H634" s="22">
        <f t="shared" si="63"/>
        <v>0.7156786369461966</v>
      </c>
      <c r="I634" s="22">
        <f t="shared" si="64"/>
        <v>2.0835650112668636</v>
      </c>
      <c r="J634" s="9">
        <v>427185</v>
      </c>
      <c r="K634" s="9">
        <v>205026</v>
      </c>
      <c r="L634" s="9">
        <v>391869</v>
      </c>
      <c r="M634" s="33">
        <f t="shared" si="65"/>
        <v>176.61950308309429</v>
      </c>
      <c r="N634" s="9">
        <v>427185</v>
      </c>
      <c r="O634" s="9">
        <v>2418674</v>
      </c>
      <c r="P634" s="9">
        <v>1921</v>
      </c>
      <c r="Q634" s="22">
        <f t="shared" si="66"/>
        <v>0.96662728883638516</v>
      </c>
      <c r="R634" s="9">
        <v>16365</v>
      </c>
      <c r="S634" s="9">
        <v>16930</v>
      </c>
      <c r="T634" s="33">
        <f t="shared" si="67"/>
        <v>246.78604888463678</v>
      </c>
      <c r="U634" s="33">
        <f t="shared" si="68"/>
        <v>84.767934827099481</v>
      </c>
      <c r="V634" s="33">
        <f t="shared" si="69"/>
        <v>162.0181140575373</v>
      </c>
    </row>
    <row r="635" spans="1:22" s="9" customFormat="1" x14ac:dyDescent="0.25">
      <c r="A635" s="32" t="s">
        <v>3619</v>
      </c>
      <c r="B635" s="32" t="s">
        <v>537</v>
      </c>
      <c r="C635" s="32" t="s">
        <v>1987</v>
      </c>
      <c r="D635" s="32" t="s">
        <v>1946</v>
      </c>
      <c r="E635" s="32" t="s">
        <v>2300</v>
      </c>
      <c r="F635" s="32" t="s">
        <v>2301</v>
      </c>
      <c r="H635" s="22">
        <f t="shared" si="63"/>
        <v>0.99745987440521611</v>
      </c>
      <c r="I635" s="22">
        <f t="shared" si="64"/>
        <v>2.4226572051680271</v>
      </c>
      <c r="J635" s="9">
        <v>3519210</v>
      </c>
      <c r="K635" s="9">
        <v>1452624</v>
      </c>
      <c r="L635" s="9">
        <v>2075548</v>
      </c>
      <c r="M635" s="33">
        <f t="shared" si="65"/>
        <v>122.91882623332897</v>
      </c>
      <c r="N635" s="9">
        <v>3519210</v>
      </c>
      <c r="O635" s="9">
        <v>28630358</v>
      </c>
      <c r="P635" s="9">
        <v>1942</v>
      </c>
      <c r="Q635" s="22">
        <f t="shared" si="66"/>
        <v>0.93319070078182786</v>
      </c>
      <c r="R635" s="9">
        <v>234662</v>
      </c>
      <c r="S635" s="9">
        <v>251462</v>
      </c>
      <c r="T635" s="33">
        <f t="shared" si="67"/>
        <v>123.23185061115896</v>
      </c>
      <c r="U635" s="33">
        <f t="shared" si="68"/>
        <v>50.73719301728606</v>
      </c>
      <c r="V635" s="33">
        <f t="shared" si="69"/>
        <v>72.494657593872915</v>
      </c>
    </row>
    <row r="636" spans="1:22" s="9" customFormat="1" x14ac:dyDescent="0.25">
      <c r="A636" s="32" t="s">
        <v>3619</v>
      </c>
      <c r="B636" s="32" t="s">
        <v>537</v>
      </c>
      <c r="C636" s="32" t="s">
        <v>1987</v>
      </c>
      <c r="D636" s="32" t="s">
        <v>1946</v>
      </c>
      <c r="E636" s="32" t="s">
        <v>3173</v>
      </c>
      <c r="F636" s="32" t="s">
        <v>1041</v>
      </c>
      <c r="H636" s="22">
        <f t="shared" si="63"/>
        <v>0.61316456328841318</v>
      </c>
      <c r="I636" s="22">
        <f t="shared" si="64"/>
        <v>1.9017208754120127</v>
      </c>
      <c r="J636" s="9">
        <v>2600938</v>
      </c>
      <c r="K636" s="9">
        <v>1367676</v>
      </c>
      <c r="L636" s="9">
        <v>2874151</v>
      </c>
      <c r="M636" s="33">
        <f t="shared" si="65"/>
        <v>139.73191462751345</v>
      </c>
      <c r="N636" s="9">
        <v>2600938</v>
      </c>
      <c r="O636" s="9">
        <v>18613772</v>
      </c>
      <c r="P636" s="9">
        <v>2197</v>
      </c>
      <c r="Q636" s="22">
        <f t="shared" si="66"/>
        <v>0.93015504326113463</v>
      </c>
      <c r="R636" s="9">
        <v>160182</v>
      </c>
      <c r="S636" s="9">
        <v>172210</v>
      </c>
      <c r="T636" s="33">
        <f t="shared" si="67"/>
        <v>227.88648104210151</v>
      </c>
      <c r="U636" s="33">
        <f t="shared" si="68"/>
        <v>73.476563482135703</v>
      </c>
      <c r="V636" s="33">
        <f t="shared" si="69"/>
        <v>154.40991755996581</v>
      </c>
    </row>
    <row r="637" spans="1:22" s="9" customFormat="1" x14ac:dyDescent="0.25">
      <c r="A637" s="32" t="s">
        <v>3619</v>
      </c>
      <c r="B637" s="32" t="s">
        <v>537</v>
      </c>
      <c r="C637" s="32" t="s">
        <v>1987</v>
      </c>
      <c r="D637" s="32" t="s">
        <v>1946</v>
      </c>
      <c r="E637" s="32" t="s">
        <v>2303</v>
      </c>
      <c r="F637" s="32" t="s">
        <v>584</v>
      </c>
      <c r="H637" s="22">
        <f t="shared" si="63"/>
        <v>1.0982425230988997</v>
      </c>
      <c r="I637" s="22">
        <f t="shared" si="64"/>
        <v>2.4044583731974436</v>
      </c>
      <c r="J637" s="9">
        <v>3327453</v>
      </c>
      <c r="K637" s="9">
        <v>1383868</v>
      </c>
      <c r="L637" s="9">
        <v>1645930</v>
      </c>
      <c r="M637" s="33">
        <f t="shared" si="65"/>
        <v>164.66552952233604</v>
      </c>
      <c r="N637" s="9">
        <v>3327453</v>
      </c>
      <c r="O637" s="9">
        <v>20207344</v>
      </c>
      <c r="P637" s="9">
        <v>2284</v>
      </c>
      <c r="Q637" s="22">
        <f t="shared" si="66"/>
        <v>0.92350746268656714</v>
      </c>
      <c r="R637" s="9">
        <v>148500</v>
      </c>
      <c r="S637" s="9">
        <v>160800</v>
      </c>
      <c r="T637" s="33">
        <f t="shared" si="67"/>
        <v>149.93548880050739</v>
      </c>
      <c r="U637" s="33">
        <f t="shared" si="68"/>
        <v>68.483418701636396</v>
      </c>
      <c r="V637" s="33">
        <f t="shared" si="69"/>
        <v>81.45207009887099</v>
      </c>
    </row>
    <row r="638" spans="1:22" s="9" customFormat="1" x14ac:dyDescent="0.25">
      <c r="A638" s="32" t="s">
        <v>3619</v>
      </c>
      <c r="B638" s="32" t="s">
        <v>537</v>
      </c>
      <c r="C638" s="32" t="s">
        <v>1987</v>
      </c>
      <c r="D638" s="32" t="s">
        <v>1946</v>
      </c>
      <c r="E638" s="32" t="s">
        <v>3175</v>
      </c>
      <c r="F638" s="32" t="s">
        <v>3176</v>
      </c>
      <c r="H638" s="22">
        <f t="shared" si="63"/>
        <v>0.71461234088618464</v>
      </c>
      <c r="I638" s="22">
        <f t="shared" si="64"/>
        <v>1.5275961431896266</v>
      </c>
      <c r="J638" s="9">
        <v>689175</v>
      </c>
      <c r="K638" s="9">
        <v>451150</v>
      </c>
      <c r="L638" s="9">
        <v>513254</v>
      </c>
      <c r="M638" s="33">
        <f t="shared" si="65"/>
        <v>107.19180111622255</v>
      </c>
      <c r="N638" s="9">
        <v>689175</v>
      </c>
      <c r="O638" s="9">
        <v>6429363</v>
      </c>
      <c r="P638" s="9">
        <v>1711</v>
      </c>
      <c r="Q638" s="22">
        <f t="shared" si="66"/>
        <v>0.97756900565347526</v>
      </c>
      <c r="R638" s="9">
        <v>58791</v>
      </c>
      <c r="S638" s="9">
        <v>60140</v>
      </c>
      <c r="T638" s="33">
        <f t="shared" si="67"/>
        <v>149.99993000861826</v>
      </c>
      <c r="U638" s="33">
        <f t="shared" si="68"/>
        <v>70.170248592278895</v>
      </c>
      <c r="V638" s="33">
        <f t="shared" si="69"/>
        <v>79.829681416339383</v>
      </c>
    </row>
    <row r="639" spans="1:22" s="9" customFormat="1" x14ac:dyDescent="0.25">
      <c r="A639" s="32" t="s">
        <v>3619</v>
      </c>
      <c r="B639" s="32" t="s">
        <v>537</v>
      </c>
      <c r="C639" s="32" t="s">
        <v>1987</v>
      </c>
      <c r="D639" s="32" t="s">
        <v>1946</v>
      </c>
      <c r="E639" s="32" t="s">
        <v>1005</v>
      </c>
      <c r="F639" s="32" t="s">
        <v>3177</v>
      </c>
      <c r="H639" s="22">
        <f t="shared" si="63"/>
        <v>0.84761069706269176</v>
      </c>
      <c r="I639" s="22">
        <f t="shared" si="64"/>
        <v>0.93191248358163392</v>
      </c>
      <c r="J639" s="9">
        <v>232008</v>
      </c>
      <c r="K639" s="9">
        <v>248959</v>
      </c>
      <c r="L639" s="9">
        <v>24761</v>
      </c>
      <c r="M639" s="33">
        <f t="shared" si="65"/>
        <v>159.54492754021837</v>
      </c>
      <c r="N639" s="9">
        <v>232008</v>
      </c>
      <c r="O639" s="9">
        <v>1454186</v>
      </c>
      <c r="P639" s="9">
        <v>2362</v>
      </c>
      <c r="Q639" s="22">
        <f t="shared" si="66"/>
        <v>0.86936408652593167</v>
      </c>
      <c r="R639" s="9">
        <v>13343</v>
      </c>
      <c r="S639" s="9">
        <v>15348</v>
      </c>
      <c r="T639" s="33">
        <f t="shared" si="67"/>
        <v>188.22901609560262</v>
      </c>
      <c r="U639" s="33">
        <f t="shared" si="68"/>
        <v>171.2016207005156</v>
      </c>
      <c r="V639" s="33">
        <f t="shared" si="69"/>
        <v>17.027395395087012</v>
      </c>
    </row>
    <row r="640" spans="1:22" s="9" customFormat="1" x14ac:dyDescent="0.25">
      <c r="A640" s="32" t="s">
        <v>3619</v>
      </c>
      <c r="B640" s="32" t="s">
        <v>537</v>
      </c>
      <c r="C640" s="32" t="s">
        <v>1987</v>
      </c>
      <c r="D640" s="32" t="s">
        <v>1946</v>
      </c>
      <c r="E640" s="32" t="s">
        <v>2306</v>
      </c>
      <c r="F640" s="32" t="s">
        <v>1795</v>
      </c>
      <c r="H640" s="22">
        <f t="shared" si="63"/>
        <v>0.97570519380542842</v>
      </c>
      <c r="I640" s="22">
        <f t="shared" si="64"/>
        <v>1.7582663987074389</v>
      </c>
      <c r="J640" s="9">
        <v>2124239</v>
      </c>
      <c r="K640" s="9">
        <v>1208144</v>
      </c>
      <c r="L640" s="9">
        <v>968988</v>
      </c>
      <c r="M640" s="33">
        <f t="shared" si="65"/>
        <v>146.34635485631975</v>
      </c>
      <c r="N640" s="9">
        <v>2124239</v>
      </c>
      <c r="O640" s="9">
        <v>14515148</v>
      </c>
      <c r="P640" s="9">
        <v>2255</v>
      </c>
      <c r="Q640" s="22">
        <f t="shared" si="66"/>
        <v>0.90045469191937277</v>
      </c>
      <c r="R640" s="9">
        <v>125753</v>
      </c>
      <c r="S640" s="9">
        <v>139655</v>
      </c>
      <c r="T640" s="33">
        <f t="shared" si="67"/>
        <v>149.99034112500954</v>
      </c>
      <c r="U640" s="33">
        <f t="shared" si="68"/>
        <v>83.23332287070032</v>
      </c>
      <c r="V640" s="33">
        <f t="shared" si="69"/>
        <v>66.757018254309216</v>
      </c>
    </row>
    <row r="641" spans="1:22" s="9" customFormat="1" x14ac:dyDescent="0.25">
      <c r="A641" s="32" t="s">
        <v>3619</v>
      </c>
      <c r="B641" s="32" t="s">
        <v>537</v>
      </c>
      <c r="C641" s="32" t="s">
        <v>1987</v>
      </c>
      <c r="D641" s="32" t="s">
        <v>1946</v>
      </c>
      <c r="E641" s="32" t="s">
        <v>297</v>
      </c>
      <c r="F641" s="32" t="s">
        <v>3178</v>
      </c>
      <c r="H641" s="22">
        <f t="shared" si="63"/>
        <v>0.8372202306267551</v>
      </c>
      <c r="I641" s="22">
        <f t="shared" si="64"/>
        <v>2.1384105091113863</v>
      </c>
      <c r="J641" s="9">
        <v>2802511</v>
      </c>
      <c r="K641" s="9">
        <v>1310558</v>
      </c>
      <c r="L641" s="9">
        <v>2036842</v>
      </c>
      <c r="M641" s="33">
        <f t="shared" si="65"/>
        <v>106.33177934616589</v>
      </c>
      <c r="N641" s="9">
        <v>2802511</v>
      </c>
      <c r="O641" s="9">
        <v>26356288</v>
      </c>
      <c r="P641" s="9">
        <v>1716</v>
      </c>
      <c r="Q641" s="22">
        <f t="shared" si="66"/>
        <v>0.97991073652330718</v>
      </c>
      <c r="R641" s="9">
        <v>196721</v>
      </c>
      <c r="S641" s="9">
        <v>200754</v>
      </c>
      <c r="T641" s="33">
        <f t="shared" si="67"/>
        <v>127.00574527035066</v>
      </c>
      <c r="U641" s="33">
        <f t="shared" si="68"/>
        <v>49.724680501290621</v>
      </c>
      <c r="V641" s="33">
        <f t="shared" si="69"/>
        <v>77.281064769060038</v>
      </c>
    </row>
    <row r="642" spans="1:22" s="9" customFormat="1" x14ac:dyDescent="0.25">
      <c r="A642" s="32" t="s">
        <v>3619</v>
      </c>
      <c r="B642" s="32" t="s">
        <v>537</v>
      </c>
      <c r="C642" s="32" t="s">
        <v>1987</v>
      </c>
      <c r="D642" s="32" t="s">
        <v>1946</v>
      </c>
      <c r="E642" s="32" t="s">
        <v>3179</v>
      </c>
      <c r="F642" s="32" t="s">
        <v>3180</v>
      </c>
      <c r="H642" s="22">
        <f t="shared" si="63"/>
        <v>0.78535944923518974</v>
      </c>
      <c r="I642" s="22">
        <f t="shared" si="64"/>
        <v>1.8068290635039617</v>
      </c>
      <c r="J642" s="9">
        <v>2849149</v>
      </c>
      <c r="K642" s="9">
        <v>1576878</v>
      </c>
      <c r="L642" s="9">
        <v>2050950</v>
      </c>
      <c r="M642" s="33">
        <f t="shared" si="65"/>
        <v>118.118324658164</v>
      </c>
      <c r="N642" s="9">
        <v>2849149</v>
      </c>
      <c r="O642" s="9">
        <v>24121143</v>
      </c>
      <c r="P642" s="9">
        <v>1939</v>
      </c>
      <c r="Q642" s="22">
        <f t="shared" si="66"/>
        <v>0.99467009657911365</v>
      </c>
      <c r="R642" s="9">
        <v>220399</v>
      </c>
      <c r="S642" s="9">
        <v>221580</v>
      </c>
      <c r="T642" s="33">
        <f t="shared" si="67"/>
        <v>150.40033550648906</v>
      </c>
      <c r="U642" s="33">
        <f t="shared" si="68"/>
        <v>65.373270246770645</v>
      </c>
      <c r="V642" s="33">
        <f t="shared" si="69"/>
        <v>85.027065259718412</v>
      </c>
    </row>
    <row r="643" spans="1:22" s="9" customFormat="1" x14ac:dyDescent="0.25">
      <c r="A643" s="32" t="s">
        <v>3619</v>
      </c>
      <c r="B643" s="32" t="s">
        <v>537</v>
      </c>
      <c r="C643" s="32" t="s">
        <v>1987</v>
      </c>
      <c r="D643" s="32" t="s">
        <v>1946</v>
      </c>
      <c r="E643" s="32" t="s">
        <v>3181</v>
      </c>
      <c r="F643" s="32" t="s">
        <v>1193</v>
      </c>
      <c r="H643" s="22">
        <f t="shared" si="63"/>
        <v>0.7088590898564221</v>
      </c>
      <c r="I643" s="22">
        <f t="shared" si="64"/>
        <v>1.1808544893396409</v>
      </c>
      <c r="J643" s="9">
        <v>1166193</v>
      </c>
      <c r="K643" s="9">
        <v>987584</v>
      </c>
      <c r="L643" s="9">
        <v>657585</v>
      </c>
      <c r="M643" s="33">
        <f t="shared" si="65"/>
        <v>107.15777234359093</v>
      </c>
      <c r="N643" s="9">
        <v>1166193</v>
      </c>
      <c r="O643" s="9">
        <v>10882953</v>
      </c>
      <c r="P643" s="9">
        <v>2019</v>
      </c>
      <c r="Q643" s="22">
        <f t="shared" si="66"/>
        <v>0.93377110202369717</v>
      </c>
      <c r="R643" s="9">
        <v>71243</v>
      </c>
      <c r="S643" s="9">
        <v>76296</v>
      </c>
      <c r="T643" s="33">
        <f t="shared" si="67"/>
        <v>151.16935633187057</v>
      </c>
      <c r="U643" s="33">
        <f t="shared" si="68"/>
        <v>90.745958380965163</v>
      </c>
      <c r="V643" s="33">
        <f t="shared" si="69"/>
        <v>60.423397950905418</v>
      </c>
    </row>
    <row r="644" spans="1:22" s="9" customFormat="1" x14ac:dyDescent="0.25">
      <c r="A644" s="32" t="s">
        <v>3619</v>
      </c>
      <c r="B644" s="32" t="s">
        <v>537</v>
      </c>
      <c r="C644" s="32" t="s">
        <v>1987</v>
      </c>
      <c r="D644" s="32" t="s">
        <v>1946</v>
      </c>
      <c r="E644" s="32" t="s">
        <v>1833</v>
      </c>
      <c r="F644" s="32" t="s">
        <v>2307</v>
      </c>
      <c r="H644" s="22">
        <f t="shared" si="63"/>
        <v>1.0257718956903157</v>
      </c>
      <c r="I644" s="22">
        <f t="shared" si="64"/>
        <v>2.4967141292442498</v>
      </c>
      <c r="J644" s="9">
        <v>1732420</v>
      </c>
      <c r="K644" s="9">
        <v>693880</v>
      </c>
      <c r="L644" s="9">
        <v>995014</v>
      </c>
      <c r="M644" s="33">
        <f t="shared" si="65"/>
        <v>110.51316069987118</v>
      </c>
      <c r="N644" s="9">
        <v>1732420</v>
      </c>
      <c r="O644" s="9">
        <v>15676142</v>
      </c>
      <c r="P644" s="9">
        <v>1714</v>
      </c>
      <c r="Q644" s="22">
        <f t="shared" si="66"/>
        <v>0.97876217506289109</v>
      </c>
      <c r="R644" s="9">
        <v>121390</v>
      </c>
      <c r="S644" s="9">
        <v>124024</v>
      </c>
      <c r="T644" s="33">
        <f t="shared" si="67"/>
        <v>107.73658467753098</v>
      </c>
      <c r="U644" s="33">
        <f t="shared" si="68"/>
        <v>44.263441859610609</v>
      </c>
      <c r="V644" s="33">
        <f t="shared" si="69"/>
        <v>63.473142817920376</v>
      </c>
    </row>
    <row r="645" spans="1:22" s="9" customFormat="1" x14ac:dyDescent="0.25">
      <c r="A645" s="32" t="s">
        <v>3619</v>
      </c>
      <c r="B645" s="32" t="s">
        <v>537</v>
      </c>
      <c r="C645" s="32" t="s">
        <v>1987</v>
      </c>
      <c r="D645" s="32" t="s">
        <v>1946</v>
      </c>
      <c r="E645" s="32" t="s">
        <v>711</v>
      </c>
      <c r="F645" s="32" t="s">
        <v>2308</v>
      </c>
      <c r="H645" s="22">
        <f t="shared" si="63"/>
        <v>0.81538332695953353</v>
      </c>
      <c r="I645" s="22">
        <f t="shared" si="64"/>
        <v>2.3404749617142597</v>
      </c>
      <c r="J645" s="9">
        <v>1392276</v>
      </c>
      <c r="K645" s="9">
        <v>594869</v>
      </c>
      <c r="L645" s="9">
        <v>1112642</v>
      </c>
      <c r="M645" s="33">
        <f t="shared" si="65"/>
        <v>127.38819235756486</v>
      </c>
      <c r="N645" s="9">
        <v>1392276</v>
      </c>
      <c r="O645" s="9">
        <v>10929396</v>
      </c>
      <c r="P645" s="9">
        <v>1884</v>
      </c>
      <c r="Q645" s="22">
        <f t="shared" si="66"/>
        <v>0.94849920266459276</v>
      </c>
      <c r="R645" s="9">
        <v>120743</v>
      </c>
      <c r="S645" s="9">
        <v>127299</v>
      </c>
      <c r="T645" s="33">
        <f t="shared" si="67"/>
        <v>156.23104881550637</v>
      </c>
      <c r="U645" s="33">
        <f t="shared" si="68"/>
        <v>54.428350843907566</v>
      </c>
      <c r="V645" s="33">
        <f t="shared" si="69"/>
        <v>101.8026979715988</v>
      </c>
    </row>
    <row r="646" spans="1:22" s="9" customFormat="1" x14ac:dyDescent="0.25">
      <c r="A646" s="32" t="s">
        <v>3619</v>
      </c>
      <c r="B646" s="32" t="s">
        <v>537</v>
      </c>
      <c r="C646" s="32" t="s">
        <v>1987</v>
      </c>
      <c r="D646" s="32" t="s">
        <v>1946</v>
      </c>
      <c r="E646" s="32" t="s">
        <v>2309</v>
      </c>
      <c r="F646" s="32" t="s">
        <v>658</v>
      </c>
      <c r="H646" s="22">
        <f t="shared" si="63"/>
        <v>0.94557296987031692</v>
      </c>
      <c r="I646" s="22">
        <f t="shared" si="64"/>
        <v>1.7102724801234093</v>
      </c>
      <c r="J646" s="9">
        <v>583167</v>
      </c>
      <c r="K646" s="9">
        <v>340979</v>
      </c>
      <c r="L646" s="9">
        <v>275755</v>
      </c>
      <c r="M646" s="33">
        <f t="shared" si="65"/>
        <v>117.73566484137795</v>
      </c>
      <c r="N646" s="9">
        <v>583167</v>
      </c>
      <c r="O646" s="9">
        <v>4953189</v>
      </c>
      <c r="P646" s="9">
        <v>1445</v>
      </c>
      <c r="Q646" s="22">
        <f t="shared" si="66"/>
        <v>0.94482412060301513</v>
      </c>
      <c r="R646" s="9">
        <v>28203</v>
      </c>
      <c r="S646" s="9">
        <v>29850</v>
      </c>
      <c r="T646" s="33">
        <f t="shared" si="67"/>
        <v>124.5125110307723</v>
      </c>
      <c r="U646" s="33">
        <f t="shared" si="68"/>
        <v>68.840296625063161</v>
      </c>
      <c r="V646" s="33">
        <f t="shared" si="69"/>
        <v>55.672214405709127</v>
      </c>
    </row>
    <row r="647" spans="1:22" s="9" customFormat="1" x14ac:dyDescent="0.25">
      <c r="A647" s="32" t="s">
        <v>3619</v>
      </c>
      <c r="B647" s="32" t="s">
        <v>537</v>
      </c>
      <c r="C647" s="32" t="s">
        <v>1987</v>
      </c>
      <c r="D647" s="32" t="s">
        <v>1946</v>
      </c>
      <c r="E647" s="32" t="s">
        <v>1673</v>
      </c>
      <c r="F647" s="32" t="s">
        <v>3182</v>
      </c>
      <c r="H647" s="22">
        <f t="shared" si="63"/>
        <v>0.84169212584504749</v>
      </c>
      <c r="I647" s="22">
        <f t="shared" si="64"/>
        <v>1.6337322575613629</v>
      </c>
      <c r="J647" s="9">
        <v>1152157</v>
      </c>
      <c r="K647" s="9">
        <v>705230</v>
      </c>
      <c r="L647" s="9">
        <v>663628</v>
      </c>
      <c r="M647" s="33">
        <f t="shared" si="65"/>
        <v>126.18837203367676</v>
      </c>
      <c r="N647" s="9">
        <v>1152157</v>
      </c>
      <c r="O647" s="9">
        <v>9130453</v>
      </c>
      <c r="P647" s="9">
        <v>2003</v>
      </c>
      <c r="Q647" s="22">
        <f t="shared" si="66"/>
        <v>0.98674936916555833</v>
      </c>
      <c r="R647" s="9">
        <v>79383</v>
      </c>
      <c r="S647" s="9">
        <v>80449</v>
      </c>
      <c r="T647" s="33">
        <f t="shared" si="67"/>
        <v>149.92224372657085</v>
      </c>
      <c r="U647" s="33">
        <f t="shared" si="68"/>
        <v>77.239322079638328</v>
      </c>
      <c r="V647" s="33">
        <f t="shared" si="69"/>
        <v>72.682921646932527</v>
      </c>
    </row>
    <row r="648" spans="1:22" s="9" customFormat="1" x14ac:dyDescent="0.25">
      <c r="A648" s="32" t="s">
        <v>3619</v>
      </c>
      <c r="B648" s="32" t="s">
        <v>537</v>
      </c>
      <c r="C648" s="32" t="s">
        <v>1987</v>
      </c>
      <c r="D648" s="32" t="s">
        <v>1946</v>
      </c>
      <c r="E648" s="32" t="s">
        <v>380</v>
      </c>
      <c r="F648" s="32" t="s">
        <v>1653</v>
      </c>
      <c r="H648" s="22">
        <f t="shared" si="63"/>
        <v>1.0534909450354129</v>
      </c>
      <c r="I648" s="22">
        <f t="shared" si="64"/>
        <v>1.0534909450354129</v>
      </c>
      <c r="J648" s="9">
        <v>232339</v>
      </c>
      <c r="K648" s="9">
        <v>220542</v>
      </c>
      <c r="L648" s="9">
        <v>0</v>
      </c>
      <c r="M648" s="33">
        <f t="shared" si="65"/>
        <v>144.77447511705262</v>
      </c>
      <c r="N648" s="9">
        <v>232339</v>
      </c>
      <c r="O648" s="9">
        <v>1604834</v>
      </c>
      <c r="P648" s="9">
        <v>2142</v>
      </c>
      <c r="Q648" s="22">
        <f t="shared" si="66"/>
        <v>0.88946546425512618</v>
      </c>
      <c r="R648" s="9">
        <v>17655</v>
      </c>
      <c r="S648" s="9">
        <v>19849</v>
      </c>
      <c r="T648" s="33">
        <f t="shared" si="67"/>
        <v>137.42355907215327</v>
      </c>
      <c r="U648" s="33">
        <f t="shared" si="68"/>
        <v>137.42355907215327</v>
      </c>
      <c r="V648" s="33">
        <f t="shared" si="69"/>
        <v>0</v>
      </c>
    </row>
    <row r="649" spans="1:22" s="9" customFormat="1" x14ac:dyDescent="0.25">
      <c r="A649" s="32" t="s">
        <v>3619</v>
      </c>
      <c r="B649" s="32" t="s">
        <v>537</v>
      </c>
      <c r="C649" s="32" t="s">
        <v>1987</v>
      </c>
      <c r="D649" s="32" t="s">
        <v>1946</v>
      </c>
      <c r="E649" s="32" t="s">
        <v>2311</v>
      </c>
      <c r="F649" s="32" t="s">
        <v>1742</v>
      </c>
      <c r="H649" s="22">
        <f t="shared" si="63"/>
        <v>0.81307681767255158</v>
      </c>
      <c r="I649" s="22">
        <f t="shared" si="64"/>
        <v>2.2142820557848215</v>
      </c>
      <c r="J649" s="9">
        <v>605243</v>
      </c>
      <c r="K649" s="9">
        <v>273336</v>
      </c>
      <c r="L649" s="9">
        <v>471050</v>
      </c>
      <c r="M649" s="33">
        <f t="shared" si="65"/>
        <v>121.96157999553054</v>
      </c>
      <c r="N649" s="9">
        <v>605243</v>
      </c>
      <c r="O649" s="9">
        <v>4962571</v>
      </c>
      <c r="P649" s="9">
        <v>1888</v>
      </c>
      <c r="Q649" s="22">
        <f t="shared" si="66"/>
        <v>0.95491692252122085</v>
      </c>
      <c r="R649" s="9">
        <v>42299</v>
      </c>
      <c r="S649" s="9">
        <v>44296</v>
      </c>
      <c r="T649" s="33">
        <f t="shared" si="67"/>
        <v>150.0000705279582</v>
      </c>
      <c r="U649" s="33">
        <f t="shared" si="68"/>
        <v>55.079514227605003</v>
      </c>
      <c r="V649" s="33">
        <f t="shared" si="69"/>
        <v>94.920556300353184</v>
      </c>
    </row>
    <row r="650" spans="1:22" s="9" customFormat="1" x14ac:dyDescent="0.25">
      <c r="A650" s="32" t="s">
        <v>3619</v>
      </c>
      <c r="B650" s="32" t="s">
        <v>537</v>
      </c>
      <c r="C650" s="32" t="s">
        <v>1987</v>
      </c>
      <c r="D650" s="32" t="s">
        <v>1946</v>
      </c>
      <c r="E650" s="32" t="s">
        <v>2917</v>
      </c>
      <c r="F650" s="32" t="s">
        <v>3183</v>
      </c>
      <c r="H650" s="22">
        <f t="shared" si="63"/>
        <v>0.37049884439115582</v>
      </c>
      <c r="I650" s="22">
        <f t="shared" si="64"/>
        <v>1.6079302317620074</v>
      </c>
      <c r="J650" s="9">
        <v>187877</v>
      </c>
      <c r="K650" s="9">
        <v>116844</v>
      </c>
      <c r="L650" s="9">
        <v>390248</v>
      </c>
      <c r="M650" s="33">
        <f t="shared" si="65"/>
        <v>121.27543933032787</v>
      </c>
      <c r="N650" s="9">
        <v>187877</v>
      </c>
      <c r="O650" s="9">
        <v>1549176</v>
      </c>
      <c r="P650" s="9">
        <v>2169</v>
      </c>
      <c r="Q650" s="22">
        <f t="shared" si="66"/>
        <v>0.75558340419818293</v>
      </c>
      <c r="R650" s="9">
        <v>16882</v>
      </c>
      <c r="S650" s="9">
        <v>22343</v>
      </c>
      <c r="T650" s="33">
        <f t="shared" si="67"/>
        <v>327.33014195933839</v>
      </c>
      <c r="U650" s="33">
        <f t="shared" si="68"/>
        <v>75.42332181753396</v>
      </c>
      <c r="V650" s="33">
        <f t="shared" si="69"/>
        <v>251.90682014180442</v>
      </c>
    </row>
    <row r="651" spans="1:22" s="9" customFormat="1" x14ac:dyDescent="0.25">
      <c r="A651" s="32" t="s">
        <v>3619</v>
      </c>
      <c r="B651" s="32" t="s">
        <v>537</v>
      </c>
      <c r="C651" s="32" t="s">
        <v>1987</v>
      </c>
      <c r="D651" s="32" t="s">
        <v>1946</v>
      </c>
      <c r="E651" s="32" t="s">
        <v>3184</v>
      </c>
      <c r="F651" s="32" t="s">
        <v>3185</v>
      </c>
      <c r="H651" s="22">
        <f t="shared" si="63"/>
        <v>0.68944509557778</v>
      </c>
      <c r="I651" s="22">
        <f t="shared" si="64"/>
        <v>1.5480096179535132</v>
      </c>
      <c r="J651" s="9">
        <v>231768</v>
      </c>
      <c r="K651" s="9">
        <v>149720</v>
      </c>
      <c r="L651" s="9">
        <v>186446</v>
      </c>
      <c r="M651" s="33">
        <f t="shared" si="65"/>
        <v>130.82477840539943</v>
      </c>
      <c r="N651" s="9">
        <v>231768</v>
      </c>
      <c r="O651" s="9">
        <v>1771591</v>
      </c>
      <c r="P651" s="9">
        <v>2280</v>
      </c>
      <c r="Q651" s="22">
        <f t="shared" si="66"/>
        <v>0.73051681706316651</v>
      </c>
      <c r="R651" s="9">
        <v>17810</v>
      </c>
      <c r="S651" s="9">
        <v>24380</v>
      </c>
      <c r="T651" s="33">
        <f t="shared" si="67"/>
        <v>189.75372983944939</v>
      </c>
      <c r="U651" s="33">
        <f t="shared" si="68"/>
        <v>84.511605669705929</v>
      </c>
      <c r="V651" s="33">
        <f t="shared" si="69"/>
        <v>105.24212416974346</v>
      </c>
    </row>
    <row r="652" spans="1:22" s="9" customFormat="1" x14ac:dyDescent="0.25">
      <c r="A652" s="32" t="s">
        <v>3619</v>
      </c>
      <c r="B652" s="32" t="s">
        <v>537</v>
      </c>
      <c r="C652" s="32" t="s">
        <v>1987</v>
      </c>
      <c r="D652" s="32" t="s">
        <v>1946</v>
      </c>
      <c r="E652" s="32" t="s">
        <v>1573</v>
      </c>
      <c r="F652" s="32" t="s">
        <v>2632</v>
      </c>
      <c r="H652" s="22">
        <f t="shared" ref="H652:H715" si="70">J652/SUM(K652:L652)</f>
        <v>0.69027977953691166</v>
      </c>
      <c r="I652" s="22">
        <f t="shared" ref="I652:I715" si="71">J652/K652</f>
        <v>1.0281112801095973</v>
      </c>
      <c r="J652" s="9">
        <v>95309</v>
      </c>
      <c r="K652" s="9">
        <v>92703</v>
      </c>
      <c r="L652" s="9">
        <v>45370</v>
      </c>
      <c r="M652" s="33">
        <f t="shared" ref="M652:M715" si="72">(N652*1000)/O652</f>
        <v>103.54226689437296</v>
      </c>
      <c r="N652" s="9">
        <v>95309</v>
      </c>
      <c r="O652" s="9">
        <v>920484</v>
      </c>
      <c r="P652" s="9">
        <v>1260</v>
      </c>
      <c r="Q652" s="22">
        <f t="shared" ref="Q652:Q715" si="73">R652/S652</f>
        <v>0.61277990169306384</v>
      </c>
      <c r="R652" s="9">
        <v>4488</v>
      </c>
      <c r="S652" s="9">
        <v>7324</v>
      </c>
      <c r="T652" s="33">
        <f t="shared" ref="T652:T715" si="74">SUM(K652:L652)*1000/O652</f>
        <v>150.00043455399552</v>
      </c>
      <c r="U652" s="33">
        <f t="shared" ref="U652:U715" si="75">K652*1000/O652</f>
        <v>100.71114761364673</v>
      </c>
      <c r="V652" s="33">
        <f t="shared" ref="V652:V715" si="76">L652*1000/O652</f>
        <v>49.289286940348774</v>
      </c>
    </row>
    <row r="653" spans="1:22" s="9" customFormat="1" x14ac:dyDescent="0.25">
      <c r="A653" s="32" t="s">
        <v>3619</v>
      </c>
      <c r="B653" s="32" t="s">
        <v>537</v>
      </c>
      <c r="C653" s="32" t="s">
        <v>1987</v>
      </c>
      <c r="D653" s="32" t="s">
        <v>1946</v>
      </c>
      <c r="E653" s="32" t="s">
        <v>3187</v>
      </c>
      <c r="F653" s="32" t="s">
        <v>3188</v>
      </c>
      <c r="H653" s="22">
        <f t="shared" si="70"/>
        <v>0.61458949512443517</v>
      </c>
      <c r="I653" s="22">
        <f t="shared" si="71"/>
        <v>1.5544227654816072</v>
      </c>
      <c r="J653" s="9">
        <v>201562</v>
      </c>
      <c r="K653" s="9">
        <v>129670</v>
      </c>
      <c r="L653" s="9">
        <v>198292</v>
      </c>
      <c r="M653" s="33">
        <f t="shared" si="72"/>
        <v>113.36324302496205</v>
      </c>
      <c r="N653" s="9">
        <v>201562</v>
      </c>
      <c r="O653" s="9">
        <v>1778019</v>
      </c>
      <c r="P653" s="9">
        <v>1743</v>
      </c>
      <c r="Q653" s="22">
        <f t="shared" si="73"/>
        <v>0.95675569263075</v>
      </c>
      <c r="R653" s="9">
        <v>14580</v>
      </c>
      <c r="S653" s="9">
        <v>15239</v>
      </c>
      <c r="T653" s="33">
        <f t="shared" si="74"/>
        <v>184.45359695256349</v>
      </c>
      <c r="U653" s="33">
        <f t="shared" si="75"/>
        <v>72.929479381266461</v>
      </c>
      <c r="V653" s="33">
        <f t="shared" si="76"/>
        <v>111.52411757129704</v>
      </c>
    </row>
    <row r="654" spans="1:22" s="9" customFormat="1" x14ac:dyDescent="0.25">
      <c r="A654" s="32" t="s">
        <v>3619</v>
      </c>
      <c r="B654" s="32" t="s">
        <v>537</v>
      </c>
      <c r="C654" s="32" t="s">
        <v>1987</v>
      </c>
      <c r="D654" s="32" t="s">
        <v>1946</v>
      </c>
      <c r="E654" s="32" t="s">
        <v>3190</v>
      </c>
      <c r="F654" s="32" t="s">
        <v>2943</v>
      </c>
      <c r="H654" s="22">
        <f t="shared" si="70"/>
        <v>0.57182351486817562</v>
      </c>
      <c r="I654" s="22">
        <f t="shared" si="71"/>
        <v>1.341064533558241</v>
      </c>
      <c r="J654" s="9">
        <v>101764</v>
      </c>
      <c r="K654" s="9">
        <v>75883</v>
      </c>
      <c r="L654" s="9">
        <v>102081</v>
      </c>
      <c r="M654" s="33">
        <f t="shared" si="72"/>
        <v>99.556532993925686</v>
      </c>
      <c r="N654" s="9">
        <v>101764</v>
      </c>
      <c r="O654" s="9">
        <v>1022173</v>
      </c>
      <c r="P654" s="9">
        <v>1675</v>
      </c>
      <c r="Q654" s="22">
        <f t="shared" si="73"/>
        <v>0.89752795158477794</v>
      </c>
      <c r="R654" s="9">
        <v>8750</v>
      </c>
      <c r="S654" s="9">
        <v>9749</v>
      </c>
      <c r="T654" s="33">
        <f t="shared" si="74"/>
        <v>174.10360085817175</v>
      </c>
      <c r="U654" s="33">
        <f t="shared" si="75"/>
        <v>74.236944235466993</v>
      </c>
      <c r="V654" s="33">
        <f t="shared" si="76"/>
        <v>99.866656622704767</v>
      </c>
    </row>
    <row r="655" spans="1:22" s="9" customFormat="1" x14ac:dyDescent="0.25">
      <c r="A655" s="32" t="s">
        <v>3619</v>
      </c>
      <c r="B655" s="32" t="s">
        <v>537</v>
      </c>
      <c r="C655" s="32" t="s">
        <v>1987</v>
      </c>
      <c r="D655" s="32" t="s">
        <v>1946</v>
      </c>
      <c r="E655" s="32" t="s">
        <v>3191</v>
      </c>
      <c r="F655" s="32" t="s">
        <v>1926</v>
      </c>
      <c r="H655" s="22">
        <f t="shared" si="70"/>
        <v>0.65054896682496555</v>
      </c>
      <c r="I655" s="22">
        <f t="shared" si="71"/>
        <v>1.5462361841399292</v>
      </c>
      <c r="J655" s="9">
        <v>230550</v>
      </c>
      <c r="K655" s="9">
        <v>149104</v>
      </c>
      <c r="L655" s="9">
        <v>205289</v>
      </c>
      <c r="M655" s="33">
        <f t="shared" si="72"/>
        <v>95.172164402019106</v>
      </c>
      <c r="N655" s="9">
        <v>230550</v>
      </c>
      <c r="O655" s="9">
        <v>2422452</v>
      </c>
      <c r="P655" s="9">
        <v>1155</v>
      </c>
      <c r="Q655" s="22">
        <f t="shared" si="73"/>
        <v>0.84118598382749321</v>
      </c>
      <c r="R655" s="9">
        <v>7802</v>
      </c>
      <c r="S655" s="9">
        <v>9275</v>
      </c>
      <c r="T655" s="33">
        <f t="shared" si="74"/>
        <v>146.29515878952401</v>
      </c>
      <c r="U655" s="33">
        <f t="shared" si="75"/>
        <v>61.550858386461321</v>
      </c>
      <c r="V655" s="33">
        <f t="shared" si="76"/>
        <v>84.744300403062681</v>
      </c>
    </row>
    <row r="656" spans="1:22" s="9" customFormat="1" x14ac:dyDescent="0.25">
      <c r="A656" s="32" t="s">
        <v>3619</v>
      </c>
      <c r="B656" s="32" t="s">
        <v>537</v>
      </c>
      <c r="C656" s="32" t="s">
        <v>1987</v>
      </c>
      <c r="D656" s="32" t="s">
        <v>1946</v>
      </c>
      <c r="E656" s="32" t="s">
        <v>3192</v>
      </c>
      <c r="F656" s="32" t="s">
        <v>1651</v>
      </c>
      <c r="H656" s="22">
        <f t="shared" si="70"/>
        <v>0.71095552747685231</v>
      </c>
      <c r="I656" s="22">
        <f t="shared" si="71"/>
        <v>1.4131820352772608</v>
      </c>
      <c r="J656" s="9">
        <v>171614</v>
      </c>
      <c r="K656" s="9">
        <v>121438</v>
      </c>
      <c r="L656" s="9">
        <v>119947</v>
      </c>
      <c r="M656" s="33">
        <f t="shared" si="72"/>
        <v>101.35333461294276</v>
      </c>
      <c r="N656" s="9">
        <v>171614</v>
      </c>
      <c r="O656" s="9">
        <v>1693225</v>
      </c>
      <c r="P656" s="9">
        <v>1440</v>
      </c>
      <c r="Q656" s="22">
        <f t="shared" si="73"/>
        <v>0.93665855636658557</v>
      </c>
      <c r="R656" s="9">
        <v>11549</v>
      </c>
      <c r="S656" s="9">
        <v>12330</v>
      </c>
      <c r="T656" s="33">
        <f t="shared" si="74"/>
        <v>142.55931727915663</v>
      </c>
      <c r="U656" s="33">
        <f t="shared" si="75"/>
        <v>71.719942712870406</v>
      </c>
      <c r="V656" s="33">
        <f t="shared" si="76"/>
        <v>70.839374566286224</v>
      </c>
    </row>
    <row r="657" spans="1:22" s="9" customFormat="1" x14ac:dyDescent="0.25">
      <c r="A657" s="32" t="s">
        <v>3619</v>
      </c>
      <c r="B657" s="32" t="s">
        <v>537</v>
      </c>
      <c r="C657" s="32" t="s">
        <v>1987</v>
      </c>
      <c r="D657" s="32" t="s">
        <v>1946</v>
      </c>
      <c r="E657" s="32" t="s">
        <v>2312</v>
      </c>
      <c r="F657" s="32" t="s">
        <v>1453</v>
      </c>
      <c r="H657" s="22">
        <f t="shared" si="70"/>
        <v>0.75873879287501222</v>
      </c>
      <c r="I657" s="22">
        <f t="shared" si="71"/>
        <v>1.8280423679395146</v>
      </c>
      <c r="J657" s="9">
        <v>727283</v>
      </c>
      <c r="K657" s="9">
        <v>397848</v>
      </c>
      <c r="L657" s="9">
        <v>560694</v>
      </c>
      <c r="M657" s="33">
        <f t="shared" si="72"/>
        <v>213.675492408217</v>
      </c>
      <c r="N657" s="9">
        <v>727283</v>
      </c>
      <c r="O657" s="9">
        <v>3403680</v>
      </c>
      <c r="P657" s="9">
        <v>1953</v>
      </c>
      <c r="Q657" s="22">
        <f t="shared" si="73"/>
        <v>0.83200335993280139</v>
      </c>
      <c r="R657" s="9">
        <v>5943</v>
      </c>
      <c r="S657" s="9">
        <v>7143</v>
      </c>
      <c r="T657" s="33">
        <f t="shared" si="74"/>
        <v>281.61930616274151</v>
      </c>
      <c r="U657" s="33">
        <f t="shared" si="75"/>
        <v>116.88760400507685</v>
      </c>
      <c r="V657" s="33">
        <f t="shared" si="76"/>
        <v>164.73170215766464</v>
      </c>
    </row>
    <row r="658" spans="1:22" s="9" customFormat="1" x14ac:dyDescent="0.25">
      <c r="A658" s="32" t="s">
        <v>3619</v>
      </c>
      <c r="B658" s="32" t="s">
        <v>537</v>
      </c>
      <c r="C658" s="32" t="s">
        <v>1987</v>
      </c>
      <c r="D658" s="32" t="s">
        <v>1946</v>
      </c>
      <c r="E658" s="32" t="s">
        <v>2653</v>
      </c>
      <c r="F658" s="32" t="s">
        <v>3193</v>
      </c>
      <c r="H658" s="22">
        <f t="shared" si="70"/>
        <v>0.15108868826340946</v>
      </c>
      <c r="I658" s="22">
        <f t="shared" si="71"/>
        <v>1.2357354392892399</v>
      </c>
      <c r="J658" s="9">
        <v>12518</v>
      </c>
      <c r="K658" s="9">
        <v>10130</v>
      </c>
      <c r="L658" s="9">
        <v>72722</v>
      </c>
      <c r="M658" s="33">
        <f t="shared" si="72"/>
        <v>174.65189608505176</v>
      </c>
      <c r="N658" s="9">
        <v>12518</v>
      </c>
      <c r="O658" s="9">
        <v>71674</v>
      </c>
      <c r="P658" s="9">
        <v>3250</v>
      </c>
      <c r="Q658" s="22">
        <f t="shared" si="73"/>
        <v>0.41673783091374894</v>
      </c>
      <c r="R658" s="9">
        <v>488</v>
      </c>
      <c r="S658" s="9">
        <v>1171</v>
      </c>
      <c r="T658" s="33">
        <f t="shared" si="74"/>
        <v>1155.9561347210984</v>
      </c>
      <c r="U658" s="33">
        <f t="shared" si="75"/>
        <v>141.33437508720039</v>
      </c>
      <c r="V658" s="33">
        <f t="shared" si="76"/>
        <v>1014.6217596338979</v>
      </c>
    </row>
    <row r="659" spans="1:22" s="9" customFormat="1" x14ac:dyDescent="0.25">
      <c r="A659" s="32" t="s">
        <v>3619</v>
      </c>
      <c r="B659" s="32" t="s">
        <v>537</v>
      </c>
      <c r="C659" s="32" t="s">
        <v>1987</v>
      </c>
      <c r="D659" s="32" t="s">
        <v>1946</v>
      </c>
      <c r="E659" s="32" t="s">
        <v>2314</v>
      </c>
      <c r="F659" s="32" t="s">
        <v>2317</v>
      </c>
      <c r="H659" s="22">
        <f t="shared" si="70"/>
        <v>0.78573723154341335</v>
      </c>
      <c r="I659" s="22">
        <f t="shared" si="71"/>
        <v>2.1902977607908269</v>
      </c>
      <c r="J659" s="9">
        <v>437823</v>
      </c>
      <c r="K659" s="9">
        <v>199892</v>
      </c>
      <c r="L659" s="9">
        <v>357321</v>
      </c>
      <c r="M659" s="33">
        <f t="shared" si="72"/>
        <v>131.57146617847343</v>
      </c>
      <c r="N659" s="9">
        <v>437823</v>
      </c>
      <c r="O659" s="9">
        <v>3327644</v>
      </c>
      <c r="P659" s="9">
        <v>2488</v>
      </c>
      <c r="Q659" s="22">
        <f t="shared" si="73"/>
        <v>0.83418099933998524</v>
      </c>
      <c r="R659" s="9">
        <v>21486</v>
      </c>
      <c r="S659" s="9">
        <v>25757</v>
      </c>
      <c r="T659" s="33">
        <f t="shared" si="74"/>
        <v>167.44970315334211</v>
      </c>
      <c r="U659" s="33">
        <f t="shared" si="75"/>
        <v>60.070127693948031</v>
      </c>
      <c r="V659" s="33">
        <f t="shared" si="76"/>
        <v>107.37957545939409</v>
      </c>
    </row>
    <row r="660" spans="1:22" s="9" customFormat="1" x14ac:dyDescent="0.25">
      <c r="A660" s="32" t="s">
        <v>3619</v>
      </c>
      <c r="B660" s="32" t="s">
        <v>537</v>
      </c>
      <c r="C660" s="32" t="s">
        <v>1987</v>
      </c>
      <c r="D660" s="32" t="s">
        <v>1946</v>
      </c>
      <c r="E660" s="32" t="s">
        <v>2086</v>
      </c>
      <c r="F660" s="32" t="s">
        <v>3194</v>
      </c>
      <c r="H660" s="22">
        <f t="shared" si="70"/>
        <v>0.86482113424428486</v>
      </c>
      <c r="I660" s="22">
        <f t="shared" si="71"/>
        <v>2.2022682014668025</v>
      </c>
      <c r="J660" s="9">
        <v>544110</v>
      </c>
      <c r="K660" s="9">
        <v>247068</v>
      </c>
      <c r="L660" s="9">
        <v>382091</v>
      </c>
      <c r="M660" s="33">
        <f t="shared" si="72"/>
        <v>130.09509846255813</v>
      </c>
      <c r="N660" s="9">
        <v>544110</v>
      </c>
      <c r="O660" s="9">
        <v>4182402</v>
      </c>
      <c r="P660" s="9">
        <v>2020</v>
      </c>
      <c r="Q660" s="22">
        <f t="shared" si="73"/>
        <v>0.96890771684840882</v>
      </c>
      <c r="R660" s="9">
        <v>37052</v>
      </c>
      <c r="S660" s="9">
        <v>38241</v>
      </c>
      <c r="T660" s="33">
        <f t="shared" si="74"/>
        <v>150.43006387238719</v>
      </c>
      <c r="U660" s="33">
        <f t="shared" si="75"/>
        <v>59.073231124124369</v>
      </c>
      <c r="V660" s="33">
        <f t="shared" si="76"/>
        <v>91.356832748262846</v>
      </c>
    </row>
    <row r="661" spans="1:22" s="9" customFormat="1" x14ac:dyDescent="0.25">
      <c r="A661" s="32" t="s">
        <v>3619</v>
      </c>
      <c r="B661" s="32" t="s">
        <v>537</v>
      </c>
      <c r="C661" s="32" t="s">
        <v>1987</v>
      </c>
      <c r="D661" s="32" t="s">
        <v>1946</v>
      </c>
      <c r="E661" s="32" t="s">
        <v>3195</v>
      </c>
      <c r="F661" s="32" t="s">
        <v>3196</v>
      </c>
      <c r="H661" s="22">
        <f t="shared" si="70"/>
        <v>0.58826055040788905</v>
      </c>
      <c r="I661" s="22">
        <f t="shared" si="71"/>
        <v>1.2107209794545442</v>
      </c>
      <c r="J661" s="9">
        <v>169892</v>
      </c>
      <c r="K661" s="9">
        <v>140323</v>
      </c>
      <c r="L661" s="9">
        <v>148481</v>
      </c>
      <c r="M661" s="33">
        <f t="shared" si="72"/>
        <v>197.54424315713587</v>
      </c>
      <c r="N661" s="9">
        <v>169892</v>
      </c>
      <c r="O661" s="9">
        <v>860020</v>
      </c>
      <c r="P661" s="9">
        <v>3622</v>
      </c>
      <c r="Q661" s="22">
        <f t="shared" si="73"/>
        <v>0.57126881720430112</v>
      </c>
      <c r="R661" s="9">
        <v>6641</v>
      </c>
      <c r="S661" s="9">
        <v>11625</v>
      </c>
      <c r="T661" s="33">
        <f t="shared" si="74"/>
        <v>335.8107950977884</v>
      </c>
      <c r="U661" s="33">
        <f t="shared" si="75"/>
        <v>163.16248459338155</v>
      </c>
      <c r="V661" s="33">
        <f t="shared" si="76"/>
        <v>172.64831050440688</v>
      </c>
    </row>
    <row r="662" spans="1:22" s="9" customFormat="1" x14ac:dyDescent="0.25">
      <c r="A662" s="32" t="s">
        <v>3619</v>
      </c>
      <c r="B662" s="32" t="s">
        <v>537</v>
      </c>
      <c r="C662" s="32" t="s">
        <v>1987</v>
      </c>
      <c r="D662" s="32" t="s">
        <v>1946</v>
      </c>
      <c r="E662" s="32" t="s">
        <v>3197</v>
      </c>
      <c r="F662" s="32" t="s">
        <v>3198</v>
      </c>
      <c r="H662" s="22">
        <f t="shared" si="70"/>
        <v>0.7511604159575429</v>
      </c>
      <c r="I662" s="22">
        <f t="shared" si="71"/>
        <v>1.7810580131699878</v>
      </c>
      <c r="J662" s="9">
        <v>540674</v>
      </c>
      <c r="K662" s="9">
        <v>303569</v>
      </c>
      <c r="L662" s="9">
        <v>416216</v>
      </c>
      <c r="M662" s="33">
        <f t="shared" si="72"/>
        <v>182.23797102455561</v>
      </c>
      <c r="N662" s="9">
        <v>540674</v>
      </c>
      <c r="O662" s="9">
        <v>2966857</v>
      </c>
      <c r="P662" s="9">
        <v>3024</v>
      </c>
      <c r="Q662" s="22">
        <f t="shared" si="73"/>
        <v>0.58279613215149073</v>
      </c>
      <c r="R662" s="9">
        <v>20251</v>
      </c>
      <c r="S662" s="9">
        <v>34748</v>
      </c>
      <c r="T662" s="33">
        <f t="shared" si="74"/>
        <v>242.60859219032127</v>
      </c>
      <c r="U662" s="33">
        <f t="shared" si="75"/>
        <v>102.3200646340555</v>
      </c>
      <c r="V662" s="33">
        <f t="shared" si="76"/>
        <v>140.28852755626576</v>
      </c>
    </row>
    <row r="663" spans="1:22" s="9" customFormat="1" x14ac:dyDescent="0.25">
      <c r="A663" s="32" t="s">
        <v>3619</v>
      </c>
      <c r="B663" s="32" t="s">
        <v>537</v>
      </c>
      <c r="C663" s="32" t="s">
        <v>1987</v>
      </c>
      <c r="D663" s="32" t="s">
        <v>1946</v>
      </c>
      <c r="E663" s="32" t="s">
        <v>3200</v>
      </c>
      <c r="F663" s="32" t="s">
        <v>3201</v>
      </c>
      <c r="H663" s="22">
        <f t="shared" si="70"/>
        <v>0.62567633031529102</v>
      </c>
      <c r="I663" s="22">
        <f t="shared" si="71"/>
        <v>1.7978355629039531</v>
      </c>
      <c r="J663" s="9">
        <v>275103</v>
      </c>
      <c r="K663" s="9">
        <v>153019</v>
      </c>
      <c r="L663" s="9">
        <v>286670</v>
      </c>
      <c r="M663" s="33">
        <f t="shared" si="72"/>
        <v>157.46932215090101</v>
      </c>
      <c r="N663" s="9">
        <v>275103</v>
      </c>
      <c r="O663" s="9">
        <v>1747026</v>
      </c>
      <c r="P663" s="9">
        <v>2730</v>
      </c>
      <c r="Q663" s="22">
        <f t="shared" si="73"/>
        <v>0.77905206536080385</v>
      </c>
      <c r="R663" s="9">
        <v>15352</v>
      </c>
      <c r="S663" s="9">
        <v>19706</v>
      </c>
      <c r="T663" s="33">
        <f t="shared" si="74"/>
        <v>251.67856689024663</v>
      </c>
      <c r="U663" s="33">
        <f t="shared" si="75"/>
        <v>87.58827859459447</v>
      </c>
      <c r="V663" s="33">
        <f t="shared" si="76"/>
        <v>164.09028829565216</v>
      </c>
    </row>
    <row r="664" spans="1:22" s="9" customFormat="1" x14ac:dyDescent="0.25">
      <c r="A664" s="32" t="s">
        <v>3619</v>
      </c>
      <c r="B664" s="32" t="s">
        <v>537</v>
      </c>
      <c r="C664" s="32" t="s">
        <v>1987</v>
      </c>
      <c r="D664" s="32" t="s">
        <v>1946</v>
      </c>
      <c r="E664" s="32" t="s">
        <v>2993</v>
      </c>
      <c r="F664" s="32" t="s">
        <v>3202</v>
      </c>
      <c r="H664" s="22">
        <f t="shared" si="70"/>
        <v>0.78921045007704793</v>
      </c>
      <c r="I664" s="22">
        <f t="shared" si="71"/>
        <v>1.6322622859222391</v>
      </c>
      <c r="J664" s="9">
        <v>444039</v>
      </c>
      <c r="K664" s="9">
        <v>272039</v>
      </c>
      <c r="L664" s="9">
        <v>290598</v>
      </c>
      <c r="M664" s="33">
        <f t="shared" si="72"/>
        <v>183.36959107217189</v>
      </c>
      <c r="N664" s="9">
        <v>444039</v>
      </c>
      <c r="O664" s="9">
        <v>2421552</v>
      </c>
      <c r="P664" s="9">
        <v>3255</v>
      </c>
      <c r="Q664" s="22">
        <f t="shared" si="73"/>
        <v>0.95597885526795479</v>
      </c>
      <c r="R664" s="9">
        <v>20978</v>
      </c>
      <c r="S664" s="9">
        <v>21944</v>
      </c>
      <c r="T664" s="33">
        <f t="shared" si="74"/>
        <v>232.34561966870834</v>
      </c>
      <c r="U664" s="33">
        <f t="shared" si="75"/>
        <v>112.34076327908713</v>
      </c>
      <c r="V664" s="33">
        <f t="shared" si="76"/>
        <v>120.0048563896212</v>
      </c>
    </row>
    <row r="665" spans="1:22" s="9" customFormat="1" x14ac:dyDescent="0.25">
      <c r="A665" s="32" t="s">
        <v>3619</v>
      </c>
      <c r="B665" s="32" t="s">
        <v>537</v>
      </c>
      <c r="C665" s="32" t="s">
        <v>1987</v>
      </c>
      <c r="D665" s="32" t="s">
        <v>1946</v>
      </c>
      <c r="E665" s="32" t="s">
        <v>3203</v>
      </c>
      <c r="F665" s="32" t="s">
        <v>2256</v>
      </c>
      <c r="H665" s="22">
        <f t="shared" si="70"/>
        <v>0.53551896931079657</v>
      </c>
      <c r="I665" s="22">
        <f t="shared" si="71"/>
        <v>0.89352976752575675</v>
      </c>
      <c r="J665" s="9">
        <v>336850</v>
      </c>
      <c r="K665" s="9">
        <v>376988</v>
      </c>
      <c r="L665" s="9">
        <v>252028</v>
      </c>
      <c r="M665" s="33">
        <f t="shared" si="72"/>
        <v>118.19078452225274</v>
      </c>
      <c r="N665" s="9">
        <v>336850</v>
      </c>
      <c r="O665" s="9">
        <v>2850053</v>
      </c>
      <c r="P665" s="9">
        <v>2415</v>
      </c>
      <c r="Q665" s="22">
        <f t="shared" si="73"/>
        <v>0.57014494654686165</v>
      </c>
      <c r="R665" s="9">
        <v>17386</v>
      </c>
      <c r="S665" s="9">
        <v>30494</v>
      </c>
      <c r="T665" s="33">
        <f t="shared" si="74"/>
        <v>220.70326411473752</v>
      </c>
      <c r="U665" s="33">
        <f t="shared" si="75"/>
        <v>132.27403139520564</v>
      </c>
      <c r="V665" s="33">
        <f t="shared" si="76"/>
        <v>88.429232719531882</v>
      </c>
    </row>
    <row r="666" spans="1:22" s="9" customFormat="1" x14ac:dyDescent="0.25">
      <c r="A666" s="32" t="s">
        <v>3619</v>
      </c>
      <c r="B666" s="32" t="s">
        <v>537</v>
      </c>
      <c r="C666" s="32" t="s">
        <v>1987</v>
      </c>
      <c r="D666" s="32" t="s">
        <v>1946</v>
      </c>
      <c r="E666" s="32" t="s">
        <v>3204</v>
      </c>
      <c r="F666" s="32" t="s">
        <v>3206</v>
      </c>
      <c r="H666" s="22">
        <f t="shared" si="70"/>
        <v>0.70742802031314866</v>
      </c>
      <c r="I666" s="22">
        <f t="shared" si="71"/>
        <v>1.5388803875872585</v>
      </c>
      <c r="J666" s="9">
        <v>284599</v>
      </c>
      <c r="K666" s="9">
        <v>184939</v>
      </c>
      <c r="L666" s="9">
        <v>217362</v>
      </c>
      <c r="M666" s="33">
        <f t="shared" si="72"/>
        <v>106.80407388045782</v>
      </c>
      <c r="N666" s="9">
        <v>284599</v>
      </c>
      <c r="O666" s="9">
        <v>2664683</v>
      </c>
      <c r="P666" s="9">
        <v>1869</v>
      </c>
      <c r="Q666" s="22">
        <f t="shared" si="73"/>
        <v>0.66087051024289523</v>
      </c>
      <c r="R666" s="9">
        <v>24324</v>
      </c>
      <c r="S666" s="9">
        <v>36806</v>
      </c>
      <c r="T666" s="33">
        <f t="shared" si="74"/>
        <v>150.97518166325975</v>
      </c>
      <c r="U666" s="33">
        <f t="shared" si="75"/>
        <v>69.40375271655202</v>
      </c>
      <c r="V666" s="33">
        <f t="shared" si="76"/>
        <v>81.571428946707726</v>
      </c>
    </row>
    <row r="667" spans="1:22" s="9" customFormat="1" x14ac:dyDescent="0.25">
      <c r="A667" s="32" t="s">
        <v>3619</v>
      </c>
      <c r="B667" s="32" t="s">
        <v>537</v>
      </c>
      <c r="C667" s="32" t="s">
        <v>1987</v>
      </c>
      <c r="D667" s="32" t="s">
        <v>1946</v>
      </c>
      <c r="E667" s="32" t="s">
        <v>235</v>
      </c>
      <c r="F667" s="32" t="s">
        <v>566</v>
      </c>
      <c r="H667" s="22">
        <f t="shared" si="70"/>
        <v>0.49769342003708272</v>
      </c>
      <c r="I667" s="22">
        <f t="shared" si="71"/>
        <v>1.3250031294358278</v>
      </c>
      <c r="J667" s="9">
        <v>561005</v>
      </c>
      <c r="K667" s="9">
        <v>423399</v>
      </c>
      <c r="L667" s="9">
        <v>703811</v>
      </c>
      <c r="M667" s="33">
        <f t="shared" si="72"/>
        <v>159.47650102010039</v>
      </c>
      <c r="N667" s="9">
        <v>561005</v>
      </c>
      <c r="O667" s="9">
        <v>3517791</v>
      </c>
      <c r="P667" s="9">
        <v>2887</v>
      </c>
      <c r="Q667" s="22">
        <f t="shared" si="73"/>
        <v>0.9352693629734331</v>
      </c>
      <c r="R667" s="9">
        <v>29114</v>
      </c>
      <c r="S667" s="9">
        <v>31129</v>
      </c>
      <c r="T667" s="33">
        <f t="shared" si="74"/>
        <v>320.43120242220186</v>
      </c>
      <c r="U667" s="33">
        <f t="shared" si="75"/>
        <v>120.3593391420923</v>
      </c>
      <c r="V667" s="33">
        <f t="shared" si="76"/>
        <v>200.0718632801096</v>
      </c>
    </row>
    <row r="668" spans="1:22" s="9" customFormat="1" x14ac:dyDescent="0.25">
      <c r="A668" s="32" t="s">
        <v>3619</v>
      </c>
      <c r="B668" s="32" t="s">
        <v>537</v>
      </c>
      <c r="C668" s="32" t="s">
        <v>1987</v>
      </c>
      <c r="D668" s="32" t="s">
        <v>1946</v>
      </c>
      <c r="E668" s="32" t="s">
        <v>914</v>
      </c>
      <c r="F668" s="32" t="s">
        <v>3207</v>
      </c>
      <c r="H668" s="22">
        <f t="shared" si="70"/>
        <v>0.67021563232280346</v>
      </c>
      <c r="I668" s="22">
        <f t="shared" si="71"/>
        <v>2.1127326075206549</v>
      </c>
      <c r="J668" s="9">
        <v>410430</v>
      </c>
      <c r="K668" s="9">
        <v>194265</v>
      </c>
      <c r="L668" s="9">
        <v>418120</v>
      </c>
      <c r="M668" s="33">
        <f t="shared" si="72"/>
        <v>147.66962416078405</v>
      </c>
      <c r="N668" s="9">
        <v>410430</v>
      </c>
      <c r="O668" s="9">
        <v>2779380</v>
      </c>
      <c r="P668" s="9">
        <v>2730</v>
      </c>
      <c r="Q668" s="22">
        <f t="shared" si="73"/>
        <v>0.74670112909808184</v>
      </c>
      <c r="R668" s="9">
        <v>21956</v>
      </c>
      <c r="S668" s="9">
        <v>29404</v>
      </c>
      <c r="T668" s="33">
        <f t="shared" si="74"/>
        <v>220.33151278342652</v>
      </c>
      <c r="U668" s="33">
        <f t="shared" si="75"/>
        <v>69.895084515251597</v>
      </c>
      <c r="V668" s="33">
        <f t="shared" si="76"/>
        <v>150.43642826817492</v>
      </c>
    </row>
    <row r="669" spans="1:22" s="9" customFormat="1" x14ac:dyDescent="0.25">
      <c r="A669" s="32" t="s">
        <v>3619</v>
      </c>
      <c r="B669" s="32" t="s">
        <v>537</v>
      </c>
      <c r="C669" s="32" t="s">
        <v>1987</v>
      </c>
      <c r="D669" s="32" t="s">
        <v>1946</v>
      </c>
      <c r="E669" s="32" t="s">
        <v>3209</v>
      </c>
      <c r="F669" s="32" t="s">
        <v>1936</v>
      </c>
      <c r="H669" s="22">
        <f t="shared" si="70"/>
        <v>0.6074819702812152</v>
      </c>
      <c r="I669" s="22">
        <f t="shared" si="71"/>
        <v>2.6692655828633165</v>
      </c>
      <c r="J669" s="9">
        <v>1882617</v>
      </c>
      <c r="K669" s="9">
        <v>705294</v>
      </c>
      <c r="L669" s="9">
        <v>2393756</v>
      </c>
      <c r="M669" s="33">
        <f t="shared" si="72"/>
        <v>182.84788496751628</v>
      </c>
      <c r="N669" s="9">
        <v>1882617</v>
      </c>
      <c r="O669" s="9">
        <v>10296083</v>
      </c>
      <c r="P669" s="9">
        <v>3095</v>
      </c>
      <c r="Q669" s="22">
        <f t="shared" si="73"/>
        <v>0.93038025403694358</v>
      </c>
      <c r="R669" s="9">
        <v>92878</v>
      </c>
      <c r="S669" s="9">
        <v>99828</v>
      </c>
      <c r="T669" s="33">
        <f t="shared" si="74"/>
        <v>300.99310582480734</v>
      </c>
      <c r="U669" s="33">
        <f t="shared" si="75"/>
        <v>68.501196037366839</v>
      </c>
      <c r="V669" s="33">
        <f t="shared" si="76"/>
        <v>232.49190978744053</v>
      </c>
    </row>
    <row r="670" spans="1:22" s="9" customFormat="1" x14ac:dyDescent="0.25">
      <c r="A670" s="32" t="s">
        <v>3619</v>
      </c>
      <c r="B670" s="32" t="s">
        <v>537</v>
      </c>
      <c r="C670" s="32" t="s">
        <v>1987</v>
      </c>
      <c r="D670" s="32" t="s">
        <v>1946</v>
      </c>
      <c r="E670" s="32" t="s">
        <v>3210</v>
      </c>
      <c r="F670" s="32" t="s">
        <v>1507</v>
      </c>
      <c r="H670" s="22">
        <f t="shared" si="70"/>
        <v>0.75088621109518294</v>
      </c>
      <c r="I670" s="22">
        <f t="shared" si="71"/>
        <v>0.87239372822299655</v>
      </c>
      <c r="J670" s="9">
        <v>250377</v>
      </c>
      <c r="K670" s="9">
        <v>287000</v>
      </c>
      <c r="L670" s="9">
        <v>46442</v>
      </c>
      <c r="M670" s="33">
        <f t="shared" si="72"/>
        <v>138.26933187246243</v>
      </c>
      <c r="N670" s="9">
        <v>250377</v>
      </c>
      <c r="O670" s="9">
        <v>1810792</v>
      </c>
      <c r="P670" s="9">
        <v>2520</v>
      </c>
      <c r="Q670" s="22">
        <f t="shared" si="73"/>
        <v>0.64163401857639657</v>
      </c>
      <c r="R670" s="9">
        <v>14576</v>
      </c>
      <c r="S670" s="9">
        <v>22717</v>
      </c>
      <c r="T670" s="33">
        <f t="shared" si="74"/>
        <v>184.14152481345178</v>
      </c>
      <c r="U670" s="33">
        <f t="shared" si="75"/>
        <v>158.49418376047609</v>
      </c>
      <c r="V670" s="33">
        <f t="shared" si="76"/>
        <v>25.647341052975715</v>
      </c>
    </row>
    <row r="671" spans="1:22" s="9" customFormat="1" x14ac:dyDescent="0.25">
      <c r="A671" s="32" t="s">
        <v>3619</v>
      </c>
      <c r="B671" s="32" t="s">
        <v>537</v>
      </c>
      <c r="C671" s="32" t="s">
        <v>1987</v>
      </c>
      <c r="D671" s="32" t="s">
        <v>1946</v>
      </c>
      <c r="E671" s="32" t="s">
        <v>3211</v>
      </c>
      <c r="F671" s="32" t="s">
        <v>3019</v>
      </c>
      <c r="H671" s="22">
        <f t="shared" si="70"/>
        <v>0.82386639911791093</v>
      </c>
      <c r="I671" s="22">
        <f t="shared" si="71"/>
        <v>0.89033167673822222</v>
      </c>
      <c r="J671" s="9">
        <v>481194</v>
      </c>
      <c r="K671" s="9">
        <v>540466</v>
      </c>
      <c r="L671" s="9">
        <v>43602</v>
      </c>
      <c r="M671" s="33">
        <f t="shared" si="72"/>
        <v>236.03549602163392</v>
      </c>
      <c r="N671" s="9">
        <v>481194</v>
      </c>
      <c r="O671" s="9">
        <v>2038651</v>
      </c>
      <c r="P671" s="9">
        <v>4100</v>
      </c>
      <c r="Q671" s="22">
        <f t="shared" si="73"/>
        <v>0.593576928272322</v>
      </c>
      <c r="R671" s="9">
        <v>17577</v>
      </c>
      <c r="S671" s="9">
        <v>29612</v>
      </c>
      <c r="T671" s="33">
        <f t="shared" si="74"/>
        <v>286.4972964965558</v>
      </c>
      <c r="U671" s="33">
        <f t="shared" si="75"/>
        <v>265.10962396212005</v>
      </c>
      <c r="V671" s="33">
        <f t="shared" si="76"/>
        <v>21.387672534435762</v>
      </c>
    </row>
    <row r="672" spans="1:22" s="9" customFormat="1" x14ac:dyDescent="0.25">
      <c r="A672" s="32" t="s">
        <v>3619</v>
      </c>
      <c r="B672" s="32" t="s">
        <v>537</v>
      </c>
      <c r="C672" s="32" t="s">
        <v>1987</v>
      </c>
      <c r="D672" s="32" t="s">
        <v>1946</v>
      </c>
      <c r="E672" s="32" t="s">
        <v>3212</v>
      </c>
      <c r="F672" s="32" t="s">
        <v>3213</v>
      </c>
      <c r="H672" s="22">
        <f t="shared" si="70"/>
        <v>1.0247962209952997</v>
      </c>
      <c r="I672" s="22">
        <f t="shared" si="71"/>
        <v>1.3299011494739772</v>
      </c>
      <c r="J672" s="9">
        <v>439531</v>
      </c>
      <c r="K672" s="9">
        <v>330499</v>
      </c>
      <c r="L672" s="9">
        <v>98397</v>
      </c>
      <c r="M672" s="33">
        <f t="shared" si="72"/>
        <v>198.69418081839049</v>
      </c>
      <c r="N672" s="9">
        <v>439531</v>
      </c>
      <c r="O672" s="9">
        <v>2212098</v>
      </c>
      <c r="P672" s="9">
        <v>3780</v>
      </c>
      <c r="Q672" s="22">
        <f t="shared" si="73"/>
        <v>0.89205002233139796</v>
      </c>
      <c r="R672" s="9">
        <v>19973</v>
      </c>
      <c r="S672" s="9">
        <v>22390</v>
      </c>
      <c r="T672" s="33">
        <f t="shared" si="74"/>
        <v>193.88652763123514</v>
      </c>
      <c r="U672" s="33">
        <f t="shared" si="75"/>
        <v>149.4052252657884</v>
      </c>
      <c r="V672" s="33">
        <f t="shared" si="76"/>
        <v>44.481302365446737</v>
      </c>
    </row>
    <row r="673" spans="1:22" s="9" customFormat="1" x14ac:dyDescent="0.25">
      <c r="A673" s="32" t="s">
        <v>3619</v>
      </c>
      <c r="B673" s="32" t="s">
        <v>537</v>
      </c>
      <c r="C673" s="32" t="s">
        <v>1987</v>
      </c>
      <c r="D673" s="32" t="s">
        <v>1946</v>
      </c>
      <c r="E673" s="32" t="s">
        <v>3214</v>
      </c>
      <c r="F673" s="32" t="s">
        <v>3216</v>
      </c>
      <c r="H673" s="22" t="e">
        <f t="shared" si="70"/>
        <v>#DIV/0!</v>
      </c>
      <c r="I673" s="22" t="e">
        <f t="shared" si="71"/>
        <v>#DIV/0!</v>
      </c>
      <c r="J673" s="9">
        <v>0</v>
      </c>
      <c r="K673" s="9">
        <v>0</v>
      </c>
      <c r="L673" s="9">
        <v>0</v>
      </c>
      <c r="M673" s="33" t="e">
        <f t="shared" si="72"/>
        <v>#DIV/0!</v>
      </c>
      <c r="N673" s="9">
        <v>0</v>
      </c>
      <c r="O673" s="9">
        <v>0</v>
      </c>
      <c r="P673" s="9">
        <v>0</v>
      </c>
      <c r="Q673" s="22" t="e">
        <f t="shared" si="73"/>
        <v>#DIV/0!</v>
      </c>
      <c r="R673" s="9">
        <v>0</v>
      </c>
      <c r="S673" s="9">
        <v>0</v>
      </c>
      <c r="T673" s="33" t="e">
        <f t="shared" si="74"/>
        <v>#DIV/0!</v>
      </c>
      <c r="U673" s="33" t="e">
        <f t="shared" si="75"/>
        <v>#DIV/0!</v>
      </c>
      <c r="V673" s="33" t="e">
        <f t="shared" si="76"/>
        <v>#DIV/0!</v>
      </c>
    </row>
    <row r="674" spans="1:22" s="9" customFormat="1" x14ac:dyDescent="0.25">
      <c r="A674" s="32" t="s">
        <v>3619</v>
      </c>
      <c r="B674" s="32" t="s">
        <v>537</v>
      </c>
      <c r="C674" s="32" t="s">
        <v>1987</v>
      </c>
      <c r="D674" s="32" t="s">
        <v>1946</v>
      </c>
      <c r="E674" s="32" t="s">
        <v>3217</v>
      </c>
      <c r="F674" s="32" t="s">
        <v>1203</v>
      </c>
      <c r="H674" s="22">
        <f t="shared" si="70"/>
        <v>0.74701717582273497</v>
      </c>
      <c r="I674" s="22">
        <f t="shared" si="71"/>
        <v>0.74853839584838733</v>
      </c>
      <c r="J674" s="9">
        <v>56975</v>
      </c>
      <c r="K674" s="9">
        <v>76115</v>
      </c>
      <c r="L674" s="9">
        <v>155</v>
      </c>
      <c r="M674" s="33">
        <f t="shared" si="72"/>
        <v>166.83406196651899</v>
      </c>
      <c r="N674" s="9">
        <v>56975</v>
      </c>
      <c r="O674" s="9">
        <v>341507</v>
      </c>
      <c r="P674" s="9">
        <v>3360</v>
      </c>
      <c r="Q674" s="22">
        <f t="shared" si="73"/>
        <v>0.68989037758830696</v>
      </c>
      <c r="R674" s="9">
        <v>2832</v>
      </c>
      <c r="S674" s="9">
        <v>4105</v>
      </c>
      <c r="T674" s="33">
        <f t="shared" si="74"/>
        <v>223.33363591375871</v>
      </c>
      <c r="U674" s="33">
        <f t="shared" si="75"/>
        <v>222.87976527567517</v>
      </c>
      <c r="V674" s="33">
        <f t="shared" si="76"/>
        <v>0.45387063808355321</v>
      </c>
    </row>
    <row r="675" spans="1:22" s="9" customFormat="1" x14ac:dyDescent="0.25">
      <c r="A675" s="32" t="s">
        <v>3619</v>
      </c>
      <c r="B675" s="32" t="s">
        <v>537</v>
      </c>
      <c r="C675" s="32" t="s">
        <v>1987</v>
      </c>
      <c r="D675" s="32" t="s">
        <v>1946</v>
      </c>
      <c r="E675" s="32" t="s">
        <v>2959</v>
      </c>
      <c r="F675" s="32" t="s">
        <v>579</v>
      </c>
      <c r="H675" s="22">
        <f t="shared" si="70"/>
        <v>1.003795887724459</v>
      </c>
      <c r="I675" s="22">
        <f t="shared" si="71"/>
        <v>2.1567728608228331</v>
      </c>
      <c r="J675" s="9">
        <v>262063</v>
      </c>
      <c r="K675" s="9">
        <v>121507</v>
      </c>
      <c r="L675" s="9">
        <v>139565</v>
      </c>
      <c r="M675" s="33">
        <f t="shared" si="72"/>
        <v>200.63621608378759</v>
      </c>
      <c r="N675" s="9">
        <v>262063</v>
      </c>
      <c r="O675" s="9">
        <v>1306160</v>
      </c>
      <c r="P675" s="9">
        <v>3150</v>
      </c>
      <c r="Q675" s="22">
        <f t="shared" si="73"/>
        <v>0.87463955076642885</v>
      </c>
      <c r="R675" s="9">
        <v>5763</v>
      </c>
      <c r="S675" s="9">
        <v>6589</v>
      </c>
      <c r="T675" s="33">
        <f t="shared" si="74"/>
        <v>199.87750352177375</v>
      </c>
      <c r="U675" s="33">
        <f t="shared" si="75"/>
        <v>93.02612237398175</v>
      </c>
      <c r="V675" s="33">
        <f t="shared" si="76"/>
        <v>106.851381147792</v>
      </c>
    </row>
    <row r="676" spans="1:22" s="9" customFormat="1" x14ac:dyDescent="0.25">
      <c r="A676" s="32" t="s">
        <v>3619</v>
      </c>
      <c r="B676" s="32" t="s">
        <v>537</v>
      </c>
      <c r="C676" s="32" t="s">
        <v>1987</v>
      </c>
      <c r="D676" s="32" t="s">
        <v>1946</v>
      </c>
      <c r="E676" s="32" t="s">
        <v>1518</v>
      </c>
      <c r="F676" s="32" t="s">
        <v>1515</v>
      </c>
      <c r="H676" s="22">
        <f t="shared" si="70"/>
        <v>0.99359622648257395</v>
      </c>
      <c r="I676" s="22">
        <f t="shared" si="71"/>
        <v>2.6671324568655166</v>
      </c>
      <c r="J676" s="9">
        <v>2500370</v>
      </c>
      <c r="K676" s="9">
        <v>937475</v>
      </c>
      <c r="L676" s="9">
        <v>1579010</v>
      </c>
      <c r="M676" s="33">
        <f t="shared" si="72"/>
        <v>187.91921391045756</v>
      </c>
      <c r="N676" s="9">
        <v>2500370</v>
      </c>
      <c r="O676" s="9">
        <v>13305558</v>
      </c>
      <c r="P676" s="9">
        <v>3310</v>
      </c>
      <c r="Q676" s="22">
        <f t="shared" si="73"/>
        <v>0.95304018417425718</v>
      </c>
      <c r="R676" s="9">
        <v>123778</v>
      </c>
      <c r="S676" s="9">
        <v>129877</v>
      </c>
      <c r="T676" s="33">
        <f t="shared" si="74"/>
        <v>189.13036191341993</v>
      </c>
      <c r="U676" s="33">
        <f t="shared" si="75"/>
        <v>70.457398329329749</v>
      </c>
      <c r="V676" s="33">
        <f t="shared" si="76"/>
        <v>118.6729635840902</v>
      </c>
    </row>
    <row r="677" spans="1:22" s="9" customFormat="1" x14ac:dyDescent="0.25">
      <c r="A677" s="32" t="s">
        <v>3619</v>
      </c>
      <c r="B677" s="32" t="s">
        <v>537</v>
      </c>
      <c r="C677" s="32" t="s">
        <v>1987</v>
      </c>
      <c r="D677" s="32" t="s">
        <v>1946</v>
      </c>
      <c r="E677" s="32" t="s">
        <v>3218</v>
      </c>
      <c r="F677" s="32" t="s">
        <v>3219</v>
      </c>
      <c r="H677" s="22">
        <f t="shared" si="70"/>
        <v>0.75656722648724184</v>
      </c>
      <c r="I677" s="22">
        <f t="shared" si="71"/>
        <v>1.9599796902767199</v>
      </c>
      <c r="J677" s="9">
        <v>386018</v>
      </c>
      <c r="K677" s="9">
        <v>196950</v>
      </c>
      <c r="L677" s="9">
        <v>313273</v>
      </c>
      <c r="M677" s="33">
        <f t="shared" si="72"/>
        <v>177.70185137360349</v>
      </c>
      <c r="N677" s="9">
        <v>386018</v>
      </c>
      <c r="O677" s="9">
        <v>2172279</v>
      </c>
      <c r="P677" s="9">
        <v>3140</v>
      </c>
      <c r="Q677" s="22">
        <f t="shared" si="73"/>
        <v>0.88194605635764356</v>
      </c>
      <c r="R677" s="9">
        <v>18998</v>
      </c>
      <c r="S677" s="9">
        <v>21541</v>
      </c>
      <c r="T677" s="33">
        <f t="shared" si="74"/>
        <v>234.87912924628927</v>
      </c>
      <c r="U677" s="33">
        <f t="shared" si="75"/>
        <v>90.665149366172571</v>
      </c>
      <c r="V677" s="33">
        <f t="shared" si="76"/>
        <v>144.21397988011668</v>
      </c>
    </row>
    <row r="678" spans="1:22" s="9" customFormat="1" x14ac:dyDescent="0.25">
      <c r="A678" s="32" t="s">
        <v>3619</v>
      </c>
      <c r="B678" s="32" t="s">
        <v>537</v>
      </c>
      <c r="C678" s="32" t="s">
        <v>1987</v>
      </c>
      <c r="D678" s="32" t="s">
        <v>1946</v>
      </c>
      <c r="E678" s="32" t="s">
        <v>2340</v>
      </c>
      <c r="F678" s="32" t="s">
        <v>249</v>
      </c>
      <c r="H678" s="22">
        <f t="shared" si="70"/>
        <v>0.68138628516519095</v>
      </c>
      <c r="I678" s="22">
        <f t="shared" si="71"/>
        <v>2.2412149826262784</v>
      </c>
      <c r="J678" s="9">
        <v>456661</v>
      </c>
      <c r="K678" s="9">
        <v>203756</v>
      </c>
      <c r="L678" s="9">
        <v>466438</v>
      </c>
      <c r="M678" s="33">
        <f t="shared" si="72"/>
        <v>160.13876839368535</v>
      </c>
      <c r="N678" s="9">
        <v>456661</v>
      </c>
      <c r="O678" s="9">
        <v>2851658</v>
      </c>
      <c r="P678" s="9">
        <v>3040</v>
      </c>
      <c r="Q678" s="22">
        <f t="shared" si="73"/>
        <v>0.89888965313943203</v>
      </c>
      <c r="R678" s="9">
        <v>27444</v>
      </c>
      <c r="S678" s="9">
        <v>30531</v>
      </c>
      <c r="T678" s="33">
        <f t="shared" si="74"/>
        <v>235.01906610119445</v>
      </c>
      <c r="U678" s="33">
        <f t="shared" si="75"/>
        <v>71.451765955104008</v>
      </c>
      <c r="V678" s="33">
        <f t="shared" si="76"/>
        <v>163.56730014609045</v>
      </c>
    </row>
    <row r="679" spans="1:22" s="9" customFormat="1" x14ac:dyDescent="0.25">
      <c r="A679" s="32" t="s">
        <v>3619</v>
      </c>
      <c r="B679" s="32" t="s">
        <v>537</v>
      </c>
      <c r="C679" s="32" t="s">
        <v>1987</v>
      </c>
      <c r="D679" s="32" t="s">
        <v>1946</v>
      </c>
      <c r="E679" s="32" t="s">
        <v>1832</v>
      </c>
      <c r="F679" s="32" t="s">
        <v>2097</v>
      </c>
      <c r="H679" s="22">
        <f t="shared" si="70"/>
        <v>0.87054047724374817</v>
      </c>
      <c r="I679" s="22">
        <f t="shared" si="71"/>
        <v>2.1112142876461624</v>
      </c>
      <c r="J679" s="9">
        <v>234178</v>
      </c>
      <c r="K679" s="9">
        <v>110921</v>
      </c>
      <c r="L679" s="9">
        <v>158082</v>
      </c>
      <c r="M679" s="33">
        <f t="shared" si="72"/>
        <v>192.4111247412846</v>
      </c>
      <c r="N679" s="9">
        <v>234178</v>
      </c>
      <c r="O679" s="9">
        <v>1217071</v>
      </c>
      <c r="P679" s="9">
        <v>3430</v>
      </c>
      <c r="Q679" s="22">
        <f t="shared" si="73"/>
        <v>0.85272153360535841</v>
      </c>
      <c r="R679" s="9">
        <v>11076</v>
      </c>
      <c r="S679" s="9">
        <v>12989</v>
      </c>
      <c r="T679" s="33">
        <f t="shared" si="74"/>
        <v>221.02490323078933</v>
      </c>
      <c r="U679" s="33">
        <f t="shared" si="75"/>
        <v>91.137657540110638</v>
      </c>
      <c r="V679" s="33">
        <f t="shared" si="76"/>
        <v>129.8872456906787</v>
      </c>
    </row>
    <row r="680" spans="1:22" s="9" customFormat="1" x14ac:dyDescent="0.25">
      <c r="A680" s="32" t="s">
        <v>3619</v>
      </c>
      <c r="B680" s="32" t="s">
        <v>537</v>
      </c>
      <c r="C680" s="32" t="s">
        <v>1987</v>
      </c>
      <c r="D680" s="32" t="s">
        <v>1946</v>
      </c>
      <c r="E680" s="32" t="s">
        <v>2916</v>
      </c>
      <c r="F680" s="32" t="s">
        <v>3220</v>
      </c>
      <c r="H680" s="22">
        <f t="shared" si="70"/>
        <v>0.56190023388346766</v>
      </c>
      <c r="I680" s="22">
        <f t="shared" si="71"/>
        <v>1.9099078207432314</v>
      </c>
      <c r="J680" s="9">
        <v>263552</v>
      </c>
      <c r="K680" s="9">
        <v>137992</v>
      </c>
      <c r="L680" s="9">
        <v>331045</v>
      </c>
      <c r="M680" s="33">
        <f t="shared" si="72"/>
        <v>170.64235627755801</v>
      </c>
      <c r="N680" s="9">
        <v>263552</v>
      </c>
      <c r="O680" s="9">
        <v>1544470</v>
      </c>
      <c r="P680" s="9">
        <v>3150</v>
      </c>
      <c r="Q680" s="22">
        <f t="shared" si="73"/>
        <v>0.94510587295245707</v>
      </c>
      <c r="R680" s="9">
        <v>11828</v>
      </c>
      <c r="S680" s="9">
        <v>12515</v>
      </c>
      <c r="T680" s="33">
        <f t="shared" si="74"/>
        <v>303.6879965295538</v>
      </c>
      <c r="U680" s="33">
        <f t="shared" si="75"/>
        <v>89.345859744766813</v>
      </c>
      <c r="V680" s="33">
        <f t="shared" si="76"/>
        <v>214.34213678478702</v>
      </c>
    </row>
    <row r="681" spans="1:22" s="9" customFormat="1" x14ac:dyDescent="0.25">
      <c r="A681" s="32" t="s">
        <v>3619</v>
      </c>
      <c r="B681" s="32" t="s">
        <v>537</v>
      </c>
      <c r="C681" s="32" t="s">
        <v>1987</v>
      </c>
      <c r="D681" s="32" t="s">
        <v>1946</v>
      </c>
      <c r="E681" s="32" t="s">
        <v>2091</v>
      </c>
      <c r="F681" s="32" t="s">
        <v>1237</v>
      </c>
      <c r="H681" s="22">
        <f t="shared" si="70"/>
        <v>0.32438477882196914</v>
      </c>
      <c r="I681" s="22">
        <f t="shared" si="71"/>
        <v>1.5517914285185801</v>
      </c>
      <c r="J681" s="9">
        <v>167789</v>
      </c>
      <c r="K681" s="9">
        <v>108126</v>
      </c>
      <c r="L681" s="9">
        <v>409127</v>
      </c>
      <c r="M681" s="33">
        <f t="shared" si="72"/>
        <v>172.58762636340819</v>
      </c>
      <c r="N681" s="9">
        <v>167789</v>
      </c>
      <c r="O681" s="9">
        <v>972196</v>
      </c>
      <c r="P681" s="9">
        <v>3150</v>
      </c>
      <c r="Q681" s="22">
        <f t="shared" si="73"/>
        <v>0.85386429608127723</v>
      </c>
      <c r="R681" s="9">
        <v>9413</v>
      </c>
      <c r="S681" s="9">
        <v>11024</v>
      </c>
      <c r="T681" s="33">
        <f t="shared" si="74"/>
        <v>532.04600718373661</v>
      </c>
      <c r="U681" s="33">
        <f t="shared" si="75"/>
        <v>111.21831400252624</v>
      </c>
      <c r="V681" s="33">
        <f t="shared" si="76"/>
        <v>420.82769318121035</v>
      </c>
    </row>
    <row r="682" spans="1:22" s="9" customFormat="1" x14ac:dyDescent="0.25">
      <c r="A682" s="32" t="s">
        <v>3619</v>
      </c>
      <c r="B682" s="32" t="s">
        <v>537</v>
      </c>
      <c r="C682" s="32" t="s">
        <v>1987</v>
      </c>
      <c r="D682" s="32" t="s">
        <v>1946</v>
      </c>
      <c r="E682" s="32" t="s">
        <v>3221</v>
      </c>
      <c r="F682" s="32" t="s">
        <v>2592</v>
      </c>
      <c r="H682" s="22">
        <f t="shared" si="70"/>
        <v>0.76445992076004554</v>
      </c>
      <c r="I682" s="22">
        <f t="shared" si="71"/>
        <v>2.2410127599718677</v>
      </c>
      <c r="J682" s="9">
        <v>111524</v>
      </c>
      <c r="K682" s="9">
        <v>49765</v>
      </c>
      <c r="L682" s="9">
        <v>96121</v>
      </c>
      <c r="M682" s="33">
        <f t="shared" si="72"/>
        <v>165.51302448175147</v>
      </c>
      <c r="N682" s="9">
        <v>111524</v>
      </c>
      <c r="O682" s="9">
        <v>673808</v>
      </c>
      <c r="P682" s="9">
        <v>3570</v>
      </c>
      <c r="Q682" s="22">
        <f t="shared" si="73"/>
        <v>0.83120000000000005</v>
      </c>
      <c r="R682" s="9">
        <v>5195</v>
      </c>
      <c r="S682" s="9">
        <v>6250</v>
      </c>
      <c r="T682" s="33">
        <f t="shared" si="74"/>
        <v>216.50974758388145</v>
      </c>
      <c r="U682" s="33">
        <f t="shared" si="75"/>
        <v>73.856350770545916</v>
      </c>
      <c r="V682" s="33">
        <f t="shared" si="76"/>
        <v>142.65339681333555</v>
      </c>
    </row>
    <row r="683" spans="1:22" s="9" customFormat="1" x14ac:dyDescent="0.25">
      <c r="A683" s="32" t="s">
        <v>3619</v>
      </c>
      <c r="B683" s="32" t="s">
        <v>537</v>
      </c>
      <c r="C683" s="32" t="s">
        <v>1987</v>
      </c>
      <c r="D683" s="32" t="s">
        <v>1946</v>
      </c>
      <c r="E683" s="32" t="s">
        <v>655</v>
      </c>
      <c r="F683" s="32" t="s">
        <v>1547</v>
      </c>
      <c r="H683" s="22">
        <f t="shared" si="70"/>
        <v>0.63230281593091098</v>
      </c>
      <c r="I683" s="22">
        <f t="shared" si="71"/>
        <v>1.8887181316721096</v>
      </c>
      <c r="J683" s="9">
        <v>68823</v>
      </c>
      <c r="K683" s="9">
        <v>36439</v>
      </c>
      <c r="L683" s="9">
        <v>72406</v>
      </c>
      <c r="M683" s="33">
        <f t="shared" si="72"/>
        <v>135.46927961514388</v>
      </c>
      <c r="N683" s="9">
        <v>68823</v>
      </c>
      <c r="O683" s="9">
        <v>508034</v>
      </c>
      <c r="P683" s="9">
        <v>3400</v>
      </c>
      <c r="Q683" s="22">
        <f t="shared" si="73"/>
        <v>0.80607573866000837</v>
      </c>
      <c r="R683" s="9">
        <v>3874</v>
      </c>
      <c r="S683" s="9">
        <v>4806</v>
      </c>
      <c r="T683" s="33">
        <f t="shared" si="74"/>
        <v>214.24747162591481</v>
      </c>
      <c r="U683" s="33">
        <f t="shared" si="75"/>
        <v>71.725514434073304</v>
      </c>
      <c r="V683" s="33">
        <f t="shared" si="76"/>
        <v>142.52195719184149</v>
      </c>
    </row>
    <row r="684" spans="1:22" s="9" customFormat="1" x14ac:dyDescent="0.25">
      <c r="A684" s="32" t="s">
        <v>3619</v>
      </c>
      <c r="B684" s="32" t="s">
        <v>537</v>
      </c>
      <c r="C684" s="32" t="s">
        <v>1987</v>
      </c>
      <c r="D684" s="32" t="s">
        <v>1946</v>
      </c>
      <c r="E684" s="32" t="s">
        <v>2040</v>
      </c>
      <c r="F684" s="32" t="s">
        <v>2341</v>
      </c>
      <c r="H684" s="22">
        <f t="shared" si="70"/>
        <v>0.62044184529873359</v>
      </c>
      <c r="I684" s="22">
        <f t="shared" si="71"/>
        <v>1.6286433566433567</v>
      </c>
      <c r="J684" s="9">
        <v>436680</v>
      </c>
      <c r="K684" s="9">
        <v>268125</v>
      </c>
      <c r="L684" s="9">
        <v>435696</v>
      </c>
      <c r="M684" s="33">
        <f t="shared" si="72"/>
        <v>161.57044638701279</v>
      </c>
      <c r="N684" s="9">
        <v>436680</v>
      </c>
      <c r="O684" s="9">
        <v>2702722</v>
      </c>
      <c r="P684" s="9">
        <v>3150</v>
      </c>
      <c r="Q684" s="22">
        <f t="shared" si="73"/>
        <v>0.8613071267595227</v>
      </c>
      <c r="R684" s="9">
        <v>23313</v>
      </c>
      <c r="S684" s="9">
        <v>27067</v>
      </c>
      <c r="T684" s="33">
        <f t="shared" si="74"/>
        <v>260.41191065895788</v>
      </c>
      <c r="U684" s="33">
        <f t="shared" si="75"/>
        <v>99.20554167243246</v>
      </c>
      <c r="V684" s="33">
        <f t="shared" si="76"/>
        <v>161.20636898652543</v>
      </c>
    </row>
    <row r="685" spans="1:22" s="9" customFormat="1" x14ac:dyDescent="0.25">
      <c r="A685" s="32" t="s">
        <v>3619</v>
      </c>
      <c r="B685" s="32" t="s">
        <v>537</v>
      </c>
      <c r="C685" s="32" t="s">
        <v>1987</v>
      </c>
      <c r="D685" s="32" t="s">
        <v>1946</v>
      </c>
      <c r="E685" s="32" t="s">
        <v>2349</v>
      </c>
      <c r="F685" s="32" t="s">
        <v>895</v>
      </c>
      <c r="H685" s="22">
        <f t="shared" si="70"/>
        <v>0.49368021278489377</v>
      </c>
      <c r="I685" s="22">
        <f t="shared" si="71"/>
        <v>1.3041410357214436</v>
      </c>
      <c r="J685" s="9">
        <v>338362</v>
      </c>
      <c r="K685" s="9">
        <v>259452</v>
      </c>
      <c r="L685" s="9">
        <v>425935</v>
      </c>
      <c r="M685" s="33">
        <f t="shared" si="72"/>
        <v>177.86863787997146</v>
      </c>
      <c r="N685" s="9">
        <v>338362</v>
      </c>
      <c r="O685" s="9">
        <v>1902314</v>
      </c>
      <c r="P685" s="9">
        <v>3255</v>
      </c>
      <c r="Q685" s="22">
        <f t="shared" si="73"/>
        <v>0.72202189733167244</v>
      </c>
      <c r="R685" s="9">
        <v>11013</v>
      </c>
      <c r="S685" s="9">
        <v>15253</v>
      </c>
      <c r="T685" s="33">
        <f t="shared" si="74"/>
        <v>360.2912032398437</v>
      </c>
      <c r="U685" s="33">
        <f t="shared" si="75"/>
        <v>136.38757849650477</v>
      </c>
      <c r="V685" s="33">
        <f t="shared" si="76"/>
        <v>223.9036247433389</v>
      </c>
    </row>
    <row r="686" spans="1:22" s="9" customFormat="1" x14ac:dyDescent="0.25">
      <c r="A686" s="32" t="s">
        <v>3619</v>
      </c>
      <c r="B686" s="32" t="s">
        <v>537</v>
      </c>
      <c r="C686" s="32" t="s">
        <v>1987</v>
      </c>
      <c r="D686" s="32" t="s">
        <v>1946</v>
      </c>
      <c r="E686" s="32" t="s">
        <v>2047</v>
      </c>
      <c r="F686" s="32" t="s">
        <v>2351</v>
      </c>
      <c r="H686" s="22">
        <f t="shared" si="70"/>
        <v>0.36958290230895158</v>
      </c>
      <c r="I686" s="22">
        <f t="shared" si="71"/>
        <v>1.2359544901129351</v>
      </c>
      <c r="J686" s="9">
        <v>147196</v>
      </c>
      <c r="K686" s="9">
        <v>119095</v>
      </c>
      <c r="L686" s="9">
        <v>279181</v>
      </c>
      <c r="M686" s="33">
        <f t="shared" si="72"/>
        <v>171.79016754664838</v>
      </c>
      <c r="N686" s="9">
        <v>147196</v>
      </c>
      <c r="O686" s="9">
        <v>856836</v>
      </c>
      <c r="P686" s="9">
        <v>3100</v>
      </c>
      <c r="Q686" s="22">
        <f t="shared" si="73"/>
        <v>0.55433070866141732</v>
      </c>
      <c r="R686" s="9">
        <v>7744</v>
      </c>
      <c r="S686" s="9">
        <v>13970</v>
      </c>
      <c r="T686" s="33">
        <f t="shared" si="74"/>
        <v>464.82173951608007</v>
      </c>
      <c r="U686" s="33">
        <f t="shared" si="75"/>
        <v>138.99392649235094</v>
      </c>
      <c r="V686" s="33">
        <f t="shared" si="76"/>
        <v>325.82781302372916</v>
      </c>
    </row>
    <row r="687" spans="1:22" s="9" customFormat="1" x14ac:dyDescent="0.25">
      <c r="A687" s="32" t="s">
        <v>3619</v>
      </c>
      <c r="B687" s="32" t="s">
        <v>537</v>
      </c>
      <c r="C687" s="32" t="s">
        <v>1987</v>
      </c>
      <c r="D687" s="32" t="s">
        <v>1946</v>
      </c>
      <c r="E687" s="32" t="s">
        <v>3222</v>
      </c>
      <c r="F687" s="32" t="s">
        <v>3223</v>
      </c>
      <c r="H687" s="22">
        <f t="shared" si="70"/>
        <v>0.74053590902009658</v>
      </c>
      <c r="I687" s="22">
        <f t="shared" si="71"/>
        <v>1.1523481165236831</v>
      </c>
      <c r="J687" s="9">
        <v>85563</v>
      </c>
      <c r="K687" s="9">
        <v>74251</v>
      </c>
      <c r="L687" s="9">
        <v>41291</v>
      </c>
      <c r="M687" s="33">
        <f t="shared" si="72"/>
        <v>173.20866093913213</v>
      </c>
      <c r="N687" s="9">
        <v>85563</v>
      </c>
      <c r="O687" s="9">
        <v>493988</v>
      </c>
      <c r="P687" s="9">
        <v>3360</v>
      </c>
      <c r="Q687" s="22">
        <f t="shared" si="73"/>
        <v>0.57260612721527682</v>
      </c>
      <c r="R687" s="9">
        <v>4168</v>
      </c>
      <c r="S687" s="9">
        <v>7279</v>
      </c>
      <c r="T687" s="33">
        <f t="shared" si="74"/>
        <v>233.89636995230654</v>
      </c>
      <c r="U687" s="33">
        <f t="shared" si="75"/>
        <v>150.30931925471873</v>
      </c>
      <c r="V687" s="33">
        <f t="shared" si="76"/>
        <v>83.587050697587799</v>
      </c>
    </row>
    <row r="688" spans="1:22" s="9" customFormat="1" x14ac:dyDescent="0.25">
      <c r="A688" s="32" t="s">
        <v>3619</v>
      </c>
      <c r="B688" s="32" t="s">
        <v>537</v>
      </c>
      <c r="C688" s="32" t="s">
        <v>1987</v>
      </c>
      <c r="D688" s="32" t="s">
        <v>1946</v>
      </c>
      <c r="E688" s="32" t="s">
        <v>2352</v>
      </c>
      <c r="F688" s="32" t="s">
        <v>2353</v>
      </c>
      <c r="H688" s="22">
        <f t="shared" si="70"/>
        <v>0.82346823223848453</v>
      </c>
      <c r="I688" s="22">
        <f t="shared" si="71"/>
        <v>1.0735646065958819</v>
      </c>
      <c r="J688" s="9">
        <v>579566</v>
      </c>
      <c r="K688" s="9">
        <v>539852</v>
      </c>
      <c r="L688" s="9">
        <v>163959</v>
      </c>
      <c r="M688" s="33">
        <f t="shared" si="72"/>
        <v>137.64987758987431</v>
      </c>
      <c r="N688" s="9">
        <v>579566</v>
      </c>
      <c r="O688" s="9">
        <v>4210436</v>
      </c>
      <c r="P688" s="9">
        <v>2625</v>
      </c>
      <c r="Q688" s="22">
        <f t="shared" si="73"/>
        <v>0.75855039637599098</v>
      </c>
      <c r="R688" s="9">
        <v>26792</v>
      </c>
      <c r="S688" s="9">
        <v>35320</v>
      </c>
      <c r="T688" s="33">
        <f t="shared" si="74"/>
        <v>167.15869805407326</v>
      </c>
      <c r="U688" s="33">
        <f t="shared" si="75"/>
        <v>128.21760026752574</v>
      </c>
      <c r="V688" s="33">
        <f t="shared" si="76"/>
        <v>38.941097786547523</v>
      </c>
    </row>
    <row r="689" spans="1:22" s="9" customFormat="1" x14ac:dyDescent="0.25">
      <c r="A689" s="32" t="s">
        <v>3619</v>
      </c>
      <c r="B689" s="32" t="s">
        <v>537</v>
      </c>
      <c r="C689" s="32" t="s">
        <v>1987</v>
      </c>
      <c r="D689" s="32" t="s">
        <v>1946</v>
      </c>
      <c r="E689" s="32" t="s">
        <v>2355</v>
      </c>
      <c r="F689" s="32" t="s">
        <v>2357</v>
      </c>
      <c r="H689" s="22">
        <f t="shared" si="70"/>
        <v>0.43768283175222572</v>
      </c>
      <c r="I689" s="22">
        <f t="shared" si="71"/>
        <v>1.8878016656079353</v>
      </c>
      <c r="J689" s="9">
        <v>323926</v>
      </c>
      <c r="K689" s="9">
        <v>171589</v>
      </c>
      <c r="L689" s="9">
        <v>568504</v>
      </c>
      <c r="M689" s="33">
        <f t="shared" si="72"/>
        <v>119.2872212359138</v>
      </c>
      <c r="N689" s="9">
        <v>323926</v>
      </c>
      <c r="O689" s="9">
        <v>2715513</v>
      </c>
      <c r="P689" s="9">
        <v>2331</v>
      </c>
      <c r="Q689" s="22">
        <f t="shared" si="73"/>
        <v>0.89859824027299184</v>
      </c>
      <c r="R689" s="9">
        <v>26860</v>
      </c>
      <c r="S689" s="9">
        <v>29891</v>
      </c>
      <c r="T689" s="33">
        <f t="shared" si="74"/>
        <v>272.5426098125842</v>
      </c>
      <c r="U689" s="33">
        <f t="shared" si="75"/>
        <v>63.188428853038083</v>
      </c>
      <c r="V689" s="33">
        <f t="shared" si="76"/>
        <v>209.35418095954614</v>
      </c>
    </row>
    <row r="690" spans="1:22" s="9" customFormat="1" x14ac:dyDescent="0.25">
      <c r="A690" s="32" t="s">
        <v>3619</v>
      </c>
      <c r="B690" s="32" t="s">
        <v>537</v>
      </c>
      <c r="C690" s="32" t="s">
        <v>1987</v>
      </c>
      <c r="D690" s="32" t="s">
        <v>1946</v>
      </c>
      <c r="E690" s="32" t="s">
        <v>2345</v>
      </c>
      <c r="F690" s="32" t="s">
        <v>2363</v>
      </c>
      <c r="H690" s="22">
        <f t="shared" si="70"/>
        <v>0.8263481038359668</v>
      </c>
      <c r="I690" s="22">
        <f t="shared" si="71"/>
        <v>1.963738390984721</v>
      </c>
      <c r="J690" s="9">
        <v>681700</v>
      </c>
      <c r="K690" s="9">
        <v>347144</v>
      </c>
      <c r="L690" s="9">
        <v>477811</v>
      </c>
      <c r="M690" s="33">
        <f t="shared" si="72"/>
        <v>131.47718484145398</v>
      </c>
      <c r="N690" s="9">
        <v>681700</v>
      </c>
      <c r="O690" s="9">
        <v>5184930</v>
      </c>
      <c r="P690" s="9">
        <v>2310</v>
      </c>
      <c r="Q690" s="22">
        <f t="shared" si="73"/>
        <v>0.8689125943416115</v>
      </c>
      <c r="R690" s="9">
        <v>41216</v>
      </c>
      <c r="S690" s="9">
        <v>47434</v>
      </c>
      <c r="T690" s="33">
        <f t="shared" si="74"/>
        <v>159.1062945883551</v>
      </c>
      <c r="U690" s="33">
        <f t="shared" si="75"/>
        <v>66.952495019219157</v>
      </c>
      <c r="V690" s="33">
        <f t="shared" si="76"/>
        <v>92.153799569135941</v>
      </c>
    </row>
    <row r="691" spans="1:22" s="9" customFormat="1" x14ac:dyDescent="0.25">
      <c r="A691" s="32" t="s">
        <v>3619</v>
      </c>
      <c r="B691" s="32" t="s">
        <v>537</v>
      </c>
      <c r="C691" s="32" t="s">
        <v>1987</v>
      </c>
      <c r="D691" s="32" t="s">
        <v>1946</v>
      </c>
      <c r="E691" s="32" t="s">
        <v>2367</v>
      </c>
      <c r="F691" s="32" t="s">
        <v>2368</v>
      </c>
      <c r="H691" s="22">
        <f t="shared" si="70"/>
        <v>0.72537861433315531</v>
      </c>
      <c r="I691" s="22">
        <f t="shared" si="71"/>
        <v>1.8152130940143907</v>
      </c>
      <c r="J691" s="9">
        <v>459140</v>
      </c>
      <c r="K691" s="9">
        <v>252940</v>
      </c>
      <c r="L691" s="9">
        <v>380026</v>
      </c>
      <c r="M691" s="33">
        <f t="shared" si="72"/>
        <v>169.52650803971545</v>
      </c>
      <c r="N691" s="9">
        <v>459140</v>
      </c>
      <c r="O691" s="9">
        <v>2708367</v>
      </c>
      <c r="P691" s="9">
        <v>3360</v>
      </c>
      <c r="Q691" s="22">
        <f t="shared" si="73"/>
        <v>0.87891978052294395</v>
      </c>
      <c r="R691" s="9">
        <v>28673</v>
      </c>
      <c r="S691" s="9">
        <v>32623</v>
      </c>
      <c r="T691" s="33">
        <f t="shared" si="74"/>
        <v>233.70761791145733</v>
      </c>
      <c r="U691" s="33">
        <f t="shared" si="75"/>
        <v>93.39206983396268</v>
      </c>
      <c r="V691" s="33">
        <f t="shared" si="76"/>
        <v>140.31554807749467</v>
      </c>
    </row>
    <row r="692" spans="1:22" s="9" customFormat="1" x14ac:dyDescent="0.25">
      <c r="A692" s="32" t="s">
        <v>3619</v>
      </c>
      <c r="B692" s="32" t="s">
        <v>537</v>
      </c>
      <c r="C692" s="32" t="s">
        <v>1987</v>
      </c>
      <c r="D692" s="32" t="s">
        <v>1946</v>
      </c>
      <c r="E692" s="32" t="s">
        <v>2346</v>
      </c>
      <c r="F692" s="32" t="s">
        <v>2624</v>
      </c>
      <c r="H692" s="22">
        <f t="shared" si="70"/>
        <v>0.82703461959698055</v>
      </c>
      <c r="I692" s="22">
        <f t="shared" si="71"/>
        <v>2.0648661904907883</v>
      </c>
      <c r="J692" s="9">
        <v>336790</v>
      </c>
      <c r="K692" s="9">
        <v>163105</v>
      </c>
      <c r="L692" s="9">
        <v>244121</v>
      </c>
      <c r="M692" s="33">
        <f t="shared" si="72"/>
        <v>123.79668657593119</v>
      </c>
      <c r="N692" s="9">
        <v>336790</v>
      </c>
      <c r="O692" s="9">
        <v>2720509</v>
      </c>
      <c r="P692" s="9">
        <v>2350</v>
      </c>
      <c r="Q692" s="22">
        <f t="shared" si="73"/>
        <v>0.97621256540616763</v>
      </c>
      <c r="R692" s="9">
        <v>26306</v>
      </c>
      <c r="S692" s="9">
        <v>26947</v>
      </c>
      <c r="T692" s="33">
        <f t="shared" si="74"/>
        <v>149.6874298155235</v>
      </c>
      <c r="U692" s="33">
        <f t="shared" si="75"/>
        <v>59.95385422360301</v>
      </c>
      <c r="V692" s="33">
        <f t="shared" si="76"/>
        <v>89.733575591920484</v>
      </c>
    </row>
    <row r="693" spans="1:22" s="9" customFormat="1" x14ac:dyDescent="0.25">
      <c r="A693" s="32" t="s">
        <v>3619</v>
      </c>
      <c r="B693" s="32" t="s">
        <v>537</v>
      </c>
      <c r="C693" s="32" t="s">
        <v>1987</v>
      </c>
      <c r="D693" s="32" t="s">
        <v>1946</v>
      </c>
      <c r="E693" s="32" t="s">
        <v>3224</v>
      </c>
      <c r="F693" s="32" t="s">
        <v>233</v>
      </c>
      <c r="H693" s="22">
        <f t="shared" si="70"/>
        <v>0.44608717817996429</v>
      </c>
      <c r="I693" s="22">
        <f t="shared" si="71"/>
        <v>1.1709501424012627</v>
      </c>
      <c r="J693" s="9">
        <v>68250</v>
      </c>
      <c r="K693" s="9">
        <v>58286</v>
      </c>
      <c r="L693" s="9">
        <v>94711</v>
      </c>
      <c r="M693" s="33">
        <f t="shared" si="72"/>
        <v>113.22313501174534</v>
      </c>
      <c r="N693" s="9">
        <v>68250</v>
      </c>
      <c r="O693" s="9">
        <v>602792</v>
      </c>
      <c r="P693" s="9">
        <v>1575</v>
      </c>
      <c r="Q693" s="22">
        <f t="shared" si="73"/>
        <v>0.53188469098056346</v>
      </c>
      <c r="R693" s="9">
        <v>4871</v>
      </c>
      <c r="S693" s="9">
        <v>9158</v>
      </c>
      <c r="T693" s="33">
        <f t="shared" si="74"/>
        <v>253.81391922918684</v>
      </c>
      <c r="U693" s="33">
        <f t="shared" si="75"/>
        <v>96.69338677354709</v>
      </c>
      <c r="V693" s="33">
        <f t="shared" si="76"/>
        <v>157.12053245563976</v>
      </c>
    </row>
    <row r="694" spans="1:22" s="9" customFormat="1" x14ac:dyDescent="0.25">
      <c r="A694" s="32" t="s">
        <v>3619</v>
      </c>
      <c r="B694" s="32" t="s">
        <v>537</v>
      </c>
      <c r="C694" s="32" t="s">
        <v>1987</v>
      </c>
      <c r="D694" s="32" t="s">
        <v>1946</v>
      </c>
      <c r="E694" s="32" t="s">
        <v>948</v>
      </c>
      <c r="F694" s="32" t="s">
        <v>3225</v>
      </c>
      <c r="H694" s="22">
        <f t="shared" si="70"/>
        <v>0.73927866936171249</v>
      </c>
      <c r="I694" s="22">
        <f t="shared" si="71"/>
        <v>1.9130352585310522</v>
      </c>
      <c r="J694" s="9">
        <v>60714</v>
      </c>
      <c r="K694" s="9">
        <v>31737</v>
      </c>
      <c r="L694" s="9">
        <v>50389</v>
      </c>
      <c r="M694" s="33">
        <f t="shared" si="72"/>
        <v>211.0455294387553</v>
      </c>
      <c r="N694" s="9">
        <v>60714</v>
      </c>
      <c r="O694" s="9">
        <v>287682</v>
      </c>
      <c r="P694" s="9">
        <v>3780</v>
      </c>
      <c r="Q694" s="22">
        <f t="shared" si="73"/>
        <v>0.67321016166281755</v>
      </c>
      <c r="R694" s="9">
        <v>2332</v>
      </c>
      <c r="S694" s="9">
        <v>3464</v>
      </c>
      <c r="T694" s="33">
        <f t="shared" si="74"/>
        <v>285.47493412865595</v>
      </c>
      <c r="U694" s="33">
        <f t="shared" si="75"/>
        <v>110.31972803303648</v>
      </c>
      <c r="V694" s="33">
        <f t="shared" si="76"/>
        <v>175.15520609561946</v>
      </c>
    </row>
    <row r="695" spans="1:22" s="9" customFormat="1" x14ac:dyDescent="0.25">
      <c r="A695" s="32" t="s">
        <v>3619</v>
      </c>
      <c r="B695" s="32" t="s">
        <v>537</v>
      </c>
      <c r="C695" s="32" t="s">
        <v>1987</v>
      </c>
      <c r="D695" s="32" t="s">
        <v>1946</v>
      </c>
      <c r="E695" s="32" t="s">
        <v>394</v>
      </c>
      <c r="F695" s="32" t="s">
        <v>2163</v>
      </c>
      <c r="H695" s="22">
        <f t="shared" si="70"/>
        <v>0.55775192696038001</v>
      </c>
      <c r="I695" s="22">
        <f t="shared" si="71"/>
        <v>1.1893498301795244</v>
      </c>
      <c r="J695" s="9">
        <v>19610</v>
      </c>
      <c r="K695" s="9">
        <v>16488</v>
      </c>
      <c r="L695" s="9">
        <v>18671</v>
      </c>
      <c r="M695" s="33">
        <f t="shared" si="72"/>
        <v>169.34077131655758</v>
      </c>
      <c r="N695" s="9">
        <v>19610</v>
      </c>
      <c r="O695" s="9">
        <v>115802</v>
      </c>
      <c r="P695" s="9">
        <v>3160</v>
      </c>
      <c r="Q695" s="22">
        <f t="shared" si="73"/>
        <v>0.50444350402031313</v>
      </c>
      <c r="R695" s="9">
        <v>1192</v>
      </c>
      <c r="S695" s="9">
        <v>2363</v>
      </c>
      <c r="T695" s="33">
        <f t="shared" si="74"/>
        <v>303.61306367765667</v>
      </c>
      <c r="U695" s="33">
        <f t="shared" si="75"/>
        <v>142.38096060517088</v>
      </c>
      <c r="V695" s="33">
        <f t="shared" si="76"/>
        <v>161.23210307248578</v>
      </c>
    </row>
    <row r="696" spans="1:22" s="9" customFormat="1" x14ac:dyDescent="0.25">
      <c r="A696" s="32" t="s">
        <v>3619</v>
      </c>
      <c r="B696" s="32" t="s">
        <v>537</v>
      </c>
      <c r="C696" s="32" t="s">
        <v>1987</v>
      </c>
      <c r="D696" s="32" t="s">
        <v>1946</v>
      </c>
      <c r="E696" s="32" t="s">
        <v>2369</v>
      </c>
      <c r="F696" s="32" t="s">
        <v>2372</v>
      </c>
      <c r="H696" s="22">
        <f t="shared" si="70"/>
        <v>0.98393571692618986</v>
      </c>
      <c r="I696" s="22">
        <f t="shared" si="71"/>
        <v>2.4007278960901957</v>
      </c>
      <c r="J696" s="9">
        <v>910296</v>
      </c>
      <c r="K696" s="9">
        <v>379175</v>
      </c>
      <c r="L696" s="9">
        <v>545983</v>
      </c>
      <c r="M696" s="33">
        <f t="shared" si="72"/>
        <v>145.9978716903542</v>
      </c>
      <c r="N696" s="9">
        <v>910296</v>
      </c>
      <c r="O696" s="9">
        <v>6234995</v>
      </c>
      <c r="P696" s="9">
        <v>2100</v>
      </c>
      <c r="Q696" s="22">
        <f t="shared" si="73"/>
        <v>0.95066007538307096</v>
      </c>
      <c r="R696" s="9">
        <v>50192</v>
      </c>
      <c r="S696" s="9">
        <v>52797</v>
      </c>
      <c r="T696" s="33">
        <f t="shared" si="74"/>
        <v>148.38151433962656</v>
      </c>
      <c r="U696" s="33">
        <f t="shared" si="75"/>
        <v>60.814002256617691</v>
      </c>
      <c r="V696" s="33">
        <f t="shared" si="76"/>
        <v>87.567512083008893</v>
      </c>
    </row>
    <row r="697" spans="1:22" s="9" customFormat="1" x14ac:dyDescent="0.25">
      <c r="A697" s="32" t="s">
        <v>3619</v>
      </c>
      <c r="B697" s="32" t="s">
        <v>537</v>
      </c>
      <c r="C697" s="32" t="s">
        <v>1987</v>
      </c>
      <c r="D697" s="32" t="s">
        <v>1946</v>
      </c>
      <c r="E697" s="32" t="s">
        <v>3226</v>
      </c>
      <c r="F697" s="32" t="s">
        <v>3228</v>
      </c>
      <c r="H697" s="22">
        <f t="shared" si="70"/>
        <v>0.64086190493394513</v>
      </c>
      <c r="I697" s="22">
        <f t="shared" si="71"/>
        <v>1.7646215192286967</v>
      </c>
      <c r="J697" s="9">
        <v>425722</v>
      </c>
      <c r="K697" s="9">
        <v>241254</v>
      </c>
      <c r="L697" s="9">
        <v>423042</v>
      </c>
      <c r="M697" s="33">
        <f t="shared" si="72"/>
        <v>180.46309260538021</v>
      </c>
      <c r="N697" s="9">
        <v>425722</v>
      </c>
      <c r="O697" s="9">
        <v>2359053</v>
      </c>
      <c r="P697" s="9">
        <v>3339</v>
      </c>
      <c r="Q697" s="22">
        <f t="shared" si="73"/>
        <v>0.86234466814372412</v>
      </c>
      <c r="R697" s="9">
        <v>17904</v>
      </c>
      <c r="S697" s="9">
        <v>20762</v>
      </c>
      <c r="T697" s="33">
        <f t="shared" si="74"/>
        <v>281.59435163177767</v>
      </c>
      <c r="U697" s="33">
        <f t="shared" si="75"/>
        <v>102.26730811050027</v>
      </c>
      <c r="V697" s="33">
        <f t="shared" si="76"/>
        <v>179.3270435212774</v>
      </c>
    </row>
    <row r="698" spans="1:22" s="9" customFormat="1" x14ac:dyDescent="0.25">
      <c r="A698" s="32" t="s">
        <v>3619</v>
      </c>
      <c r="B698" s="32" t="s">
        <v>537</v>
      </c>
      <c r="C698" s="32" t="s">
        <v>1987</v>
      </c>
      <c r="D698" s="32" t="s">
        <v>1946</v>
      </c>
      <c r="E698" s="32" t="s">
        <v>3229</v>
      </c>
      <c r="F698" s="32" t="s">
        <v>2625</v>
      </c>
      <c r="H698" s="22">
        <f t="shared" si="70"/>
        <v>0.45161448293362655</v>
      </c>
      <c r="I698" s="22">
        <f t="shared" si="71"/>
        <v>1.0100866275017426</v>
      </c>
      <c r="J698" s="9">
        <v>101443</v>
      </c>
      <c r="K698" s="9">
        <v>100430</v>
      </c>
      <c r="L698" s="9">
        <v>124193</v>
      </c>
      <c r="M698" s="33">
        <f t="shared" si="72"/>
        <v>161.99077970129042</v>
      </c>
      <c r="N698" s="9">
        <v>101443</v>
      </c>
      <c r="O698" s="9">
        <v>626227</v>
      </c>
      <c r="P698" s="9">
        <v>3286</v>
      </c>
      <c r="Q698" s="22">
        <f t="shared" si="73"/>
        <v>0.30749742696540255</v>
      </c>
      <c r="R698" s="9">
        <v>3884</v>
      </c>
      <c r="S698" s="9">
        <v>12631</v>
      </c>
      <c r="T698" s="33">
        <f t="shared" si="74"/>
        <v>358.69261465890162</v>
      </c>
      <c r="U698" s="33">
        <f t="shared" si="75"/>
        <v>160.37315542127695</v>
      </c>
      <c r="V698" s="33">
        <f t="shared" si="76"/>
        <v>198.3194592376247</v>
      </c>
    </row>
    <row r="699" spans="1:22" s="9" customFormat="1" x14ac:dyDescent="0.25">
      <c r="A699" s="32" t="s">
        <v>3619</v>
      </c>
      <c r="B699" s="32" t="s">
        <v>537</v>
      </c>
      <c r="C699" s="32" t="s">
        <v>1987</v>
      </c>
      <c r="D699" s="32" t="s">
        <v>1946</v>
      </c>
      <c r="E699" s="32" t="s">
        <v>3231</v>
      </c>
      <c r="F699" s="32" t="s">
        <v>2928</v>
      </c>
      <c r="H699" s="22">
        <f t="shared" si="70"/>
        <v>0.88561859769828566</v>
      </c>
      <c r="I699" s="22">
        <f t="shared" si="71"/>
        <v>2.3356646891209714</v>
      </c>
      <c r="J699" s="9">
        <v>369682</v>
      </c>
      <c r="K699" s="9">
        <v>158277</v>
      </c>
      <c r="L699" s="9">
        <v>259151</v>
      </c>
      <c r="M699" s="33">
        <f t="shared" si="72"/>
        <v>157.82317223372286</v>
      </c>
      <c r="N699" s="9">
        <v>369682</v>
      </c>
      <c r="O699" s="9">
        <v>2342381</v>
      </c>
      <c r="P699" s="9">
        <v>2656</v>
      </c>
      <c r="Q699" s="22">
        <f t="shared" si="73"/>
        <v>0.88151884278644843</v>
      </c>
      <c r="R699" s="9">
        <v>18526</v>
      </c>
      <c r="S699" s="9">
        <v>21016</v>
      </c>
      <c r="T699" s="33">
        <f t="shared" si="74"/>
        <v>178.20670505780231</v>
      </c>
      <c r="U699" s="33">
        <f t="shared" si="75"/>
        <v>67.570988664952452</v>
      </c>
      <c r="V699" s="33">
        <f t="shared" si="76"/>
        <v>110.63571639284984</v>
      </c>
    </row>
    <row r="700" spans="1:22" s="9" customFormat="1" x14ac:dyDescent="0.25">
      <c r="A700" s="32" t="s">
        <v>3619</v>
      </c>
      <c r="B700" s="32" t="s">
        <v>537</v>
      </c>
      <c r="C700" s="32" t="s">
        <v>1987</v>
      </c>
      <c r="D700" s="32" t="s">
        <v>1946</v>
      </c>
      <c r="E700" s="32" t="s">
        <v>353</v>
      </c>
      <c r="F700" s="32" t="s">
        <v>2373</v>
      </c>
      <c r="H700" s="22">
        <f t="shared" si="70"/>
        <v>0.72175973210667188</v>
      </c>
      <c r="I700" s="22">
        <f t="shared" si="71"/>
        <v>2.8945561675419493</v>
      </c>
      <c r="J700" s="9">
        <v>1016901</v>
      </c>
      <c r="K700" s="9">
        <v>351315</v>
      </c>
      <c r="L700" s="9">
        <v>1057604</v>
      </c>
      <c r="M700" s="33">
        <f t="shared" si="72"/>
        <v>163.84602259297313</v>
      </c>
      <c r="N700" s="9">
        <v>1016901</v>
      </c>
      <c r="O700" s="9">
        <v>6206443</v>
      </c>
      <c r="P700" s="9">
        <v>2740</v>
      </c>
      <c r="Q700" s="22">
        <f t="shared" si="73"/>
        <v>0.92850993974094609</v>
      </c>
      <c r="R700" s="9">
        <v>46380</v>
      </c>
      <c r="S700" s="9">
        <v>49951</v>
      </c>
      <c r="T700" s="33">
        <f t="shared" si="74"/>
        <v>227.00909361449061</v>
      </c>
      <c r="U700" s="33">
        <f t="shared" si="75"/>
        <v>56.604886244826545</v>
      </c>
      <c r="V700" s="33">
        <f t="shared" si="76"/>
        <v>170.40420736966408</v>
      </c>
    </row>
    <row r="701" spans="1:22" s="9" customFormat="1" x14ac:dyDescent="0.25">
      <c r="A701" s="32" t="s">
        <v>3619</v>
      </c>
      <c r="B701" s="32" t="s">
        <v>537</v>
      </c>
      <c r="C701" s="32" t="s">
        <v>1987</v>
      </c>
      <c r="D701" s="32" t="s">
        <v>1946</v>
      </c>
      <c r="E701" s="32" t="s">
        <v>3232</v>
      </c>
      <c r="F701" s="32" t="s">
        <v>2348</v>
      </c>
      <c r="H701" s="22">
        <f t="shared" si="70"/>
        <v>0.6337776724690849</v>
      </c>
      <c r="I701" s="22">
        <f t="shared" si="71"/>
        <v>2.4553465091894671</v>
      </c>
      <c r="J701" s="9">
        <v>620552</v>
      </c>
      <c r="K701" s="9">
        <v>252735</v>
      </c>
      <c r="L701" s="9">
        <v>726397</v>
      </c>
      <c r="M701" s="33">
        <f t="shared" si="72"/>
        <v>140.46473747744659</v>
      </c>
      <c r="N701" s="9">
        <v>620552</v>
      </c>
      <c r="O701" s="9">
        <v>4417849</v>
      </c>
      <c r="P701" s="9">
        <v>2552</v>
      </c>
      <c r="Q701" s="22">
        <f t="shared" si="73"/>
        <v>0.77908230267155376</v>
      </c>
      <c r="R701" s="9">
        <v>39748</v>
      </c>
      <c r="S701" s="9">
        <v>51019</v>
      </c>
      <c r="T701" s="33">
        <f t="shared" si="74"/>
        <v>221.63093396809171</v>
      </c>
      <c r="U701" s="33">
        <f t="shared" si="75"/>
        <v>57.207704473376069</v>
      </c>
      <c r="V701" s="33">
        <f t="shared" si="76"/>
        <v>164.42322949471563</v>
      </c>
    </row>
    <row r="702" spans="1:22" s="9" customFormat="1" x14ac:dyDescent="0.25">
      <c r="A702" s="32" t="s">
        <v>3619</v>
      </c>
      <c r="B702" s="32" t="s">
        <v>537</v>
      </c>
      <c r="C702" s="32" t="s">
        <v>1987</v>
      </c>
      <c r="D702" s="32" t="s">
        <v>1946</v>
      </c>
      <c r="E702" s="32" t="s">
        <v>288</v>
      </c>
      <c r="F702" s="32" t="s">
        <v>3234</v>
      </c>
      <c r="H702" s="22">
        <f t="shared" si="70"/>
        <v>0.38518983696260861</v>
      </c>
      <c r="I702" s="22">
        <f t="shared" si="71"/>
        <v>0.92208625378222064</v>
      </c>
      <c r="J702" s="9">
        <v>96299</v>
      </c>
      <c r="K702" s="9">
        <v>104436</v>
      </c>
      <c r="L702" s="9">
        <v>145568</v>
      </c>
      <c r="M702" s="33">
        <f t="shared" si="72"/>
        <v>127.83873301605634</v>
      </c>
      <c r="N702" s="9">
        <v>96299</v>
      </c>
      <c r="O702" s="9">
        <v>753285</v>
      </c>
      <c r="P702" s="9">
        <v>2415</v>
      </c>
      <c r="Q702" s="22">
        <f t="shared" si="73"/>
        <v>0.89527777777777773</v>
      </c>
      <c r="R702" s="9">
        <v>6446</v>
      </c>
      <c r="S702" s="9">
        <v>7200</v>
      </c>
      <c r="T702" s="33">
        <f t="shared" si="74"/>
        <v>331.88501032145865</v>
      </c>
      <c r="U702" s="33">
        <f t="shared" si="75"/>
        <v>138.64075349967143</v>
      </c>
      <c r="V702" s="33">
        <f t="shared" si="76"/>
        <v>193.24425682178725</v>
      </c>
    </row>
    <row r="703" spans="1:22" s="9" customFormat="1" x14ac:dyDescent="0.25">
      <c r="A703" s="32" t="s">
        <v>3619</v>
      </c>
      <c r="B703" s="32" t="s">
        <v>537</v>
      </c>
      <c r="C703" s="32" t="s">
        <v>1987</v>
      </c>
      <c r="D703" s="32" t="s">
        <v>1946</v>
      </c>
      <c r="E703" s="32" t="s">
        <v>3235</v>
      </c>
      <c r="F703" s="32" t="s">
        <v>1758</v>
      </c>
      <c r="H703" s="22">
        <f t="shared" si="70"/>
        <v>0.35848811800054631</v>
      </c>
      <c r="I703" s="22">
        <f t="shared" si="71"/>
        <v>1.5404350632837105</v>
      </c>
      <c r="J703" s="9">
        <v>157491</v>
      </c>
      <c r="K703" s="9">
        <v>102238</v>
      </c>
      <c r="L703" s="9">
        <v>337082</v>
      </c>
      <c r="M703" s="33">
        <f t="shared" si="72"/>
        <v>141.64451939291737</v>
      </c>
      <c r="N703" s="9">
        <v>157491</v>
      </c>
      <c r="O703" s="9">
        <v>1111875</v>
      </c>
      <c r="P703" s="9">
        <v>2570</v>
      </c>
      <c r="Q703" s="22">
        <f t="shared" si="73"/>
        <v>0.9502782592829121</v>
      </c>
      <c r="R703" s="9">
        <v>10416</v>
      </c>
      <c r="S703" s="9">
        <v>10961</v>
      </c>
      <c r="T703" s="33">
        <f t="shared" si="74"/>
        <v>395.11635750421584</v>
      </c>
      <c r="U703" s="33">
        <f t="shared" si="75"/>
        <v>91.950983698707134</v>
      </c>
      <c r="V703" s="33">
        <f t="shared" si="76"/>
        <v>303.16537380550869</v>
      </c>
    </row>
    <row r="704" spans="1:22" s="9" customFormat="1" x14ac:dyDescent="0.25">
      <c r="A704" s="32" t="s">
        <v>3619</v>
      </c>
      <c r="B704" s="32" t="s">
        <v>537</v>
      </c>
      <c r="C704" s="32" t="s">
        <v>1987</v>
      </c>
      <c r="D704" s="32" t="s">
        <v>1946</v>
      </c>
      <c r="E704" s="32" t="s">
        <v>3236</v>
      </c>
      <c r="F704" s="32" t="s">
        <v>3238</v>
      </c>
      <c r="H704" s="22">
        <f t="shared" si="70"/>
        <v>0.24340554430666153</v>
      </c>
      <c r="I704" s="22">
        <f t="shared" si="71"/>
        <v>1.0272434960537855</v>
      </c>
      <c r="J704" s="9">
        <v>105426</v>
      </c>
      <c r="K704" s="9">
        <v>102630</v>
      </c>
      <c r="L704" s="9">
        <v>330499</v>
      </c>
      <c r="M704" s="33">
        <f t="shared" si="72"/>
        <v>117.02115851235523</v>
      </c>
      <c r="N704" s="9">
        <v>105426</v>
      </c>
      <c r="O704" s="9">
        <v>900914</v>
      </c>
      <c r="P704" s="9">
        <v>4116</v>
      </c>
      <c r="Q704" s="22">
        <f t="shared" si="73"/>
        <v>0.76845522898154472</v>
      </c>
      <c r="R704" s="9">
        <v>4497</v>
      </c>
      <c r="S704" s="9">
        <v>5852</v>
      </c>
      <c r="T704" s="33">
        <f t="shared" si="74"/>
        <v>480.76619965945696</v>
      </c>
      <c r="U704" s="33">
        <f t="shared" si="75"/>
        <v>113.91764363746151</v>
      </c>
      <c r="V704" s="33">
        <f t="shared" si="76"/>
        <v>366.84855602199542</v>
      </c>
    </row>
    <row r="705" spans="1:22" s="9" customFormat="1" x14ac:dyDescent="0.25">
      <c r="A705" s="32" t="s">
        <v>3619</v>
      </c>
      <c r="B705" s="32" t="s">
        <v>537</v>
      </c>
      <c r="C705" s="32" t="s">
        <v>1987</v>
      </c>
      <c r="D705" s="32" t="s">
        <v>1946</v>
      </c>
      <c r="E705" s="32" t="s">
        <v>1682</v>
      </c>
      <c r="F705" s="32" t="s">
        <v>2116</v>
      </c>
      <c r="H705" s="22">
        <f t="shared" si="70"/>
        <v>0.26175966482574747</v>
      </c>
      <c r="I705" s="22">
        <f t="shared" si="71"/>
        <v>0.64116831709560052</v>
      </c>
      <c r="J705" s="9">
        <v>96215</v>
      </c>
      <c r="K705" s="9">
        <v>150062</v>
      </c>
      <c r="L705" s="9">
        <v>217508</v>
      </c>
      <c r="M705" s="33">
        <f t="shared" si="72"/>
        <v>118.26170110511974</v>
      </c>
      <c r="N705" s="9">
        <v>96215</v>
      </c>
      <c r="O705" s="9">
        <v>813577</v>
      </c>
      <c r="P705" s="9">
        <v>1890</v>
      </c>
      <c r="Q705" s="22">
        <f t="shared" si="73"/>
        <v>0.95516727617499664</v>
      </c>
      <c r="R705" s="9">
        <v>7052</v>
      </c>
      <c r="S705" s="9">
        <v>7383</v>
      </c>
      <c r="T705" s="33">
        <f t="shared" si="74"/>
        <v>451.79497453836575</v>
      </c>
      <c r="U705" s="33">
        <f t="shared" si="75"/>
        <v>184.44720044937358</v>
      </c>
      <c r="V705" s="33">
        <f t="shared" si="76"/>
        <v>267.3477740889922</v>
      </c>
    </row>
    <row r="706" spans="1:22" s="9" customFormat="1" x14ac:dyDescent="0.25">
      <c r="A706" s="32" t="s">
        <v>3619</v>
      </c>
      <c r="B706" s="32" t="s">
        <v>537</v>
      </c>
      <c r="C706" s="32" t="s">
        <v>1987</v>
      </c>
      <c r="D706" s="32" t="s">
        <v>1946</v>
      </c>
      <c r="E706" s="32" t="s">
        <v>2409</v>
      </c>
      <c r="F706" s="32" t="s">
        <v>2762</v>
      </c>
      <c r="H706" s="22">
        <f t="shared" si="70"/>
        <v>0.56950216920499863</v>
      </c>
      <c r="I706" s="22">
        <f t="shared" si="71"/>
        <v>1.4904708622998331</v>
      </c>
      <c r="J706" s="9">
        <v>243768</v>
      </c>
      <c r="K706" s="9">
        <v>163551</v>
      </c>
      <c r="L706" s="9">
        <v>264486</v>
      </c>
      <c r="M706" s="33">
        <f t="shared" si="72"/>
        <v>112.07126424521726</v>
      </c>
      <c r="N706" s="9">
        <v>243768</v>
      </c>
      <c r="O706" s="9">
        <v>2175116</v>
      </c>
      <c r="P706" s="9">
        <v>1730</v>
      </c>
      <c r="Q706" s="22">
        <f t="shared" si="73"/>
        <v>0.83978864705026901</v>
      </c>
      <c r="R706" s="9">
        <v>17324</v>
      </c>
      <c r="S706" s="9">
        <v>20629</v>
      </c>
      <c r="T706" s="33">
        <f t="shared" si="74"/>
        <v>196.78812532297127</v>
      </c>
      <c r="U706" s="33">
        <f t="shared" si="75"/>
        <v>75.191851836867556</v>
      </c>
      <c r="V706" s="33">
        <f t="shared" si="76"/>
        <v>121.59627348610373</v>
      </c>
    </row>
    <row r="707" spans="1:22" s="9" customFormat="1" x14ac:dyDescent="0.25">
      <c r="A707" s="32" t="s">
        <v>3619</v>
      </c>
      <c r="B707" s="32" t="s">
        <v>537</v>
      </c>
      <c r="C707" s="32" t="s">
        <v>1987</v>
      </c>
      <c r="D707" s="32" t="s">
        <v>1946</v>
      </c>
      <c r="E707" s="32" t="s">
        <v>935</v>
      </c>
      <c r="F707" s="32" t="s">
        <v>3239</v>
      </c>
      <c r="H707" s="22">
        <f t="shared" si="70"/>
        <v>0.38994170030110836</v>
      </c>
      <c r="I707" s="22">
        <f t="shared" si="71"/>
        <v>0.69480148855048973</v>
      </c>
      <c r="J707" s="9">
        <v>91299</v>
      </c>
      <c r="K707" s="9">
        <v>131403</v>
      </c>
      <c r="L707" s="9">
        <v>102732</v>
      </c>
      <c r="M707" s="33">
        <f t="shared" si="72"/>
        <v>141.22085451153754</v>
      </c>
      <c r="N707" s="9">
        <v>91299</v>
      </c>
      <c r="O707" s="9">
        <v>646498</v>
      </c>
      <c r="P707" s="9">
        <v>2310</v>
      </c>
      <c r="Q707" s="22">
        <f t="shared" si="73"/>
        <v>0.60625859697386519</v>
      </c>
      <c r="R707" s="9">
        <v>5289</v>
      </c>
      <c r="S707" s="9">
        <v>8724</v>
      </c>
      <c r="T707" s="33">
        <f t="shared" si="74"/>
        <v>362.1588929896148</v>
      </c>
      <c r="U707" s="33">
        <f t="shared" si="75"/>
        <v>203.25352901323748</v>
      </c>
      <c r="V707" s="33">
        <f t="shared" si="76"/>
        <v>158.90536397637734</v>
      </c>
    </row>
    <row r="708" spans="1:22" s="9" customFormat="1" x14ac:dyDescent="0.25">
      <c r="A708" s="32" t="s">
        <v>3619</v>
      </c>
      <c r="B708" s="32" t="s">
        <v>537</v>
      </c>
      <c r="C708" s="32" t="s">
        <v>1987</v>
      </c>
      <c r="D708" s="32" t="s">
        <v>1946</v>
      </c>
      <c r="E708" s="32" t="s">
        <v>2379</v>
      </c>
      <c r="F708" s="32" t="s">
        <v>954</v>
      </c>
      <c r="H708" s="22">
        <f t="shared" si="70"/>
        <v>0.54579183708228518</v>
      </c>
      <c r="I708" s="22">
        <f t="shared" si="71"/>
        <v>1.4013521020222435</v>
      </c>
      <c r="J708" s="9">
        <v>237134</v>
      </c>
      <c r="K708" s="9">
        <v>169218</v>
      </c>
      <c r="L708" s="9">
        <v>265259</v>
      </c>
      <c r="M708" s="33">
        <f t="shared" si="72"/>
        <v>114.10174241243189</v>
      </c>
      <c r="N708" s="9">
        <v>237134</v>
      </c>
      <c r="O708" s="9">
        <v>2078268</v>
      </c>
      <c r="P708" s="9">
        <v>1830</v>
      </c>
      <c r="Q708" s="22">
        <f t="shared" si="73"/>
        <v>0.75907283122048219</v>
      </c>
      <c r="R708" s="9">
        <v>12215</v>
      </c>
      <c r="S708" s="9">
        <v>16092</v>
      </c>
      <c r="T708" s="33">
        <f t="shared" si="74"/>
        <v>209.05725344373295</v>
      </c>
      <c r="U708" s="33">
        <f t="shared" si="75"/>
        <v>81.422607671387908</v>
      </c>
      <c r="V708" s="33">
        <f t="shared" si="76"/>
        <v>127.63464577234505</v>
      </c>
    </row>
    <row r="709" spans="1:22" s="9" customFormat="1" x14ac:dyDescent="0.25">
      <c r="A709" s="32" t="s">
        <v>3619</v>
      </c>
      <c r="B709" s="32" t="s">
        <v>537</v>
      </c>
      <c r="C709" s="32" t="s">
        <v>1987</v>
      </c>
      <c r="D709" s="32" t="s">
        <v>1946</v>
      </c>
      <c r="E709" s="32" t="s">
        <v>3240</v>
      </c>
      <c r="F709" s="32" t="s">
        <v>268</v>
      </c>
      <c r="H709" s="22">
        <f t="shared" si="70"/>
        <v>0.15105175614883667</v>
      </c>
      <c r="I709" s="22">
        <f t="shared" si="71"/>
        <v>0.56832439312664784</v>
      </c>
      <c r="J709" s="9">
        <v>37506</v>
      </c>
      <c r="K709" s="9">
        <v>65994</v>
      </c>
      <c r="L709" s="9">
        <v>182305</v>
      </c>
      <c r="M709" s="33">
        <f t="shared" si="72"/>
        <v>146.2245025263552</v>
      </c>
      <c r="N709" s="9">
        <v>37506</v>
      </c>
      <c r="O709" s="9">
        <v>256496</v>
      </c>
      <c r="P709" s="9">
        <v>2520</v>
      </c>
      <c r="Q709" s="22">
        <f t="shared" si="73"/>
        <v>0.69679802955665027</v>
      </c>
      <c r="R709" s="9">
        <v>2829</v>
      </c>
      <c r="S709" s="9">
        <v>4060</v>
      </c>
      <c r="T709" s="33">
        <f t="shared" si="74"/>
        <v>968.04238662591229</v>
      </c>
      <c r="U709" s="33">
        <f t="shared" si="75"/>
        <v>257.29056203605512</v>
      </c>
      <c r="V709" s="33">
        <f t="shared" si="76"/>
        <v>710.75182458985716</v>
      </c>
    </row>
    <row r="710" spans="1:22" s="9" customFormat="1" x14ac:dyDescent="0.25">
      <c r="A710" s="32" t="s">
        <v>3619</v>
      </c>
      <c r="B710" s="32" t="s">
        <v>537</v>
      </c>
      <c r="C710" s="32" t="s">
        <v>1987</v>
      </c>
      <c r="D710" s="32" t="s">
        <v>1946</v>
      </c>
      <c r="E710" s="32" t="s">
        <v>3241</v>
      </c>
      <c r="F710" s="32" t="s">
        <v>3043</v>
      </c>
      <c r="H710" s="22">
        <f t="shared" si="70"/>
        <v>0.42894026124029688</v>
      </c>
      <c r="I710" s="22">
        <f t="shared" si="71"/>
        <v>0.84171522851381309</v>
      </c>
      <c r="J710" s="9">
        <v>151518</v>
      </c>
      <c r="K710" s="9">
        <v>180011</v>
      </c>
      <c r="L710" s="9">
        <v>173227</v>
      </c>
      <c r="M710" s="33">
        <f t="shared" si="72"/>
        <v>96.206486023143952</v>
      </c>
      <c r="N710" s="9">
        <v>151518</v>
      </c>
      <c r="O710" s="9">
        <v>1574925</v>
      </c>
      <c r="P710" s="9">
        <v>1627</v>
      </c>
      <c r="Q710" s="22">
        <f t="shared" si="73"/>
        <v>0.88826662274199752</v>
      </c>
      <c r="R710" s="9">
        <v>16178</v>
      </c>
      <c r="S710" s="9">
        <v>18213</v>
      </c>
      <c r="T710" s="33">
        <f t="shared" si="74"/>
        <v>224.28877565598361</v>
      </c>
      <c r="U710" s="33">
        <f t="shared" si="75"/>
        <v>114.2981411813261</v>
      </c>
      <c r="V710" s="33">
        <f t="shared" si="76"/>
        <v>109.99063447465753</v>
      </c>
    </row>
    <row r="711" spans="1:22" s="9" customFormat="1" x14ac:dyDescent="0.25">
      <c r="A711" s="32" t="s">
        <v>3619</v>
      </c>
      <c r="B711" s="32" t="s">
        <v>537</v>
      </c>
      <c r="C711" s="32" t="s">
        <v>1987</v>
      </c>
      <c r="D711" s="32" t="s">
        <v>1946</v>
      </c>
      <c r="E711" s="32" t="s">
        <v>3242</v>
      </c>
      <c r="F711" s="32" t="s">
        <v>3243</v>
      </c>
      <c r="H711" s="22">
        <f t="shared" si="70"/>
        <v>0.38940844970477184</v>
      </c>
      <c r="I711" s="22">
        <f t="shared" si="71"/>
        <v>0.83484726509758678</v>
      </c>
      <c r="J711" s="9">
        <v>263406</v>
      </c>
      <c r="K711" s="9">
        <v>315514</v>
      </c>
      <c r="L711" s="9">
        <v>360912</v>
      </c>
      <c r="M711" s="33">
        <f t="shared" si="72"/>
        <v>87.958889338950911</v>
      </c>
      <c r="N711" s="9">
        <v>263406</v>
      </c>
      <c r="O711" s="9">
        <v>2994649</v>
      </c>
      <c r="P711" s="9">
        <v>1620</v>
      </c>
      <c r="Q711" s="22">
        <f t="shared" si="73"/>
        <v>0.80003866477638874</v>
      </c>
      <c r="R711" s="9">
        <v>24830</v>
      </c>
      <c r="S711" s="9">
        <v>31036</v>
      </c>
      <c r="T711" s="33">
        <f t="shared" si="74"/>
        <v>225.87822479362356</v>
      </c>
      <c r="U711" s="33">
        <f t="shared" si="75"/>
        <v>105.35925913187155</v>
      </c>
      <c r="V711" s="33">
        <f t="shared" si="76"/>
        <v>120.51896566175201</v>
      </c>
    </row>
    <row r="712" spans="1:22" s="9" customFormat="1" x14ac:dyDescent="0.25">
      <c r="A712" s="32" t="s">
        <v>3619</v>
      </c>
      <c r="B712" s="32" t="s">
        <v>537</v>
      </c>
      <c r="C712" s="32" t="s">
        <v>1987</v>
      </c>
      <c r="D712" s="32" t="s">
        <v>1946</v>
      </c>
      <c r="E712" s="32" t="s">
        <v>1533</v>
      </c>
      <c r="F712" s="32" t="s">
        <v>3245</v>
      </c>
      <c r="H712" s="22">
        <f t="shared" si="70"/>
        <v>0.52026329492200762</v>
      </c>
      <c r="I712" s="22">
        <f t="shared" si="71"/>
        <v>1.0509237664059998</v>
      </c>
      <c r="J712" s="9">
        <v>459611</v>
      </c>
      <c r="K712" s="9">
        <v>437340</v>
      </c>
      <c r="L712" s="9">
        <v>446080</v>
      </c>
      <c r="M712" s="33">
        <f t="shared" si="72"/>
        <v>95.60370757114984</v>
      </c>
      <c r="N712" s="9">
        <v>459611</v>
      </c>
      <c r="O712" s="9">
        <v>4807460</v>
      </c>
      <c r="P712" s="9">
        <v>1620</v>
      </c>
      <c r="Q712" s="22">
        <f t="shared" si="73"/>
        <v>0.81357837351767548</v>
      </c>
      <c r="R712" s="9">
        <v>43428</v>
      </c>
      <c r="S712" s="9">
        <v>53379</v>
      </c>
      <c r="T712" s="33">
        <f t="shared" si="74"/>
        <v>183.76023929476273</v>
      </c>
      <c r="U712" s="33">
        <f t="shared" si="75"/>
        <v>90.971115724311801</v>
      </c>
      <c r="V712" s="33">
        <f t="shared" si="76"/>
        <v>92.789123570450926</v>
      </c>
    </row>
    <row r="713" spans="1:22" s="9" customFormat="1" x14ac:dyDescent="0.25">
      <c r="A713" s="32" t="s">
        <v>3619</v>
      </c>
      <c r="B713" s="32" t="s">
        <v>537</v>
      </c>
      <c r="C713" s="32" t="s">
        <v>1987</v>
      </c>
      <c r="D713" s="32" t="s">
        <v>1946</v>
      </c>
      <c r="E713" s="32" t="s">
        <v>1767</v>
      </c>
      <c r="F713" s="32" t="s">
        <v>2380</v>
      </c>
      <c r="H713" s="22">
        <f t="shared" si="70"/>
        <v>0.5131968577948387</v>
      </c>
      <c r="I713" s="22">
        <f t="shared" si="71"/>
        <v>1.2332441452390983</v>
      </c>
      <c r="J713" s="9">
        <v>559090</v>
      </c>
      <c r="K713" s="9">
        <v>453349</v>
      </c>
      <c r="L713" s="9">
        <v>636077</v>
      </c>
      <c r="M713" s="33">
        <f t="shared" si="72"/>
        <v>115.2047904290327</v>
      </c>
      <c r="N713" s="9">
        <v>559090</v>
      </c>
      <c r="O713" s="9">
        <v>4853010</v>
      </c>
      <c r="P713" s="9">
        <v>1890</v>
      </c>
      <c r="Q713" s="22">
        <f t="shared" si="73"/>
        <v>0.85373085922116432</v>
      </c>
      <c r="R713" s="9">
        <v>36853</v>
      </c>
      <c r="S713" s="9">
        <v>43167</v>
      </c>
      <c r="T713" s="33">
        <f t="shared" si="74"/>
        <v>224.48459821842528</v>
      </c>
      <c r="U713" s="33">
        <f t="shared" si="75"/>
        <v>93.416044887605835</v>
      </c>
      <c r="V713" s="33">
        <f t="shared" si="76"/>
        <v>131.06855333081944</v>
      </c>
    </row>
    <row r="714" spans="1:22" s="9" customFormat="1" x14ac:dyDescent="0.25">
      <c r="A714" s="32" t="s">
        <v>3619</v>
      </c>
      <c r="B714" s="32" t="s">
        <v>537</v>
      </c>
      <c r="C714" s="32" t="s">
        <v>1987</v>
      </c>
      <c r="D714" s="32" t="s">
        <v>1946</v>
      </c>
      <c r="E714" s="32" t="s">
        <v>3247</v>
      </c>
      <c r="F714" s="32" t="s">
        <v>2973</v>
      </c>
      <c r="H714" s="22">
        <f t="shared" si="70"/>
        <v>0.80711591922936021</v>
      </c>
      <c r="I714" s="22">
        <f t="shared" si="71"/>
        <v>0.80711591922936021</v>
      </c>
      <c r="J714" s="9">
        <v>187263</v>
      </c>
      <c r="K714" s="9">
        <v>232015</v>
      </c>
      <c r="L714" s="9">
        <v>0</v>
      </c>
      <c r="M714" s="33">
        <f t="shared" si="72"/>
        <v>178.37391435217378</v>
      </c>
      <c r="N714" s="9">
        <v>187263</v>
      </c>
      <c r="O714" s="9">
        <v>1049834</v>
      </c>
      <c r="P714" s="9">
        <v>2730</v>
      </c>
      <c r="Q714" s="22">
        <f t="shared" si="73"/>
        <v>0.8305190744215134</v>
      </c>
      <c r="R714" s="9">
        <v>9296</v>
      </c>
      <c r="S714" s="9">
        <v>11193</v>
      </c>
      <c r="T714" s="33">
        <f t="shared" si="74"/>
        <v>221.00160596818165</v>
      </c>
      <c r="U714" s="33">
        <f t="shared" si="75"/>
        <v>221.00160596818165</v>
      </c>
      <c r="V714" s="33">
        <f t="shared" si="76"/>
        <v>0</v>
      </c>
    </row>
    <row r="715" spans="1:22" s="9" customFormat="1" x14ac:dyDescent="0.25">
      <c r="A715" s="32" t="s">
        <v>3619</v>
      </c>
      <c r="B715" s="32" t="s">
        <v>537</v>
      </c>
      <c r="C715" s="32" t="s">
        <v>1987</v>
      </c>
      <c r="D715" s="32" t="s">
        <v>1946</v>
      </c>
      <c r="E715" s="32" t="s">
        <v>3248</v>
      </c>
      <c r="F715" s="32" t="s">
        <v>3105</v>
      </c>
      <c r="H715" s="22">
        <f t="shared" si="70"/>
        <v>0.35487484635154765</v>
      </c>
      <c r="I715" s="22">
        <f t="shared" si="71"/>
        <v>1.034724032321126</v>
      </c>
      <c r="J715" s="9">
        <v>127031</v>
      </c>
      <c r="K715" s="9">
        <v>122768</v>
      </c>
      <c r="L715" s="9">
        <v>235192</v>
      </c>
      <c r="M715" s="33">
        <f t="shared" si="72"/>
        <v>88.988316653847065</v>
      </c>
      <c r="N715" s="9">
        <v>127031</v>
      </c>
      <c r="O715" s="9">
        <v>1427502</v>
      </c>
      <c r="P715" s="9">
        <v>1470</v>
      </c>
      <c r="Q715" s="22">
        <f t="shared" si="73"/>
        <v>0.83752650581695232</v>
      </c>
      <c r="R715" s="9">
        <v>14614</v>
      </c>
      <c r="S715" s="9">
        <v>17449</v>
      </c>
      <c r="T715" s="33">
        <f t="shared" si="74"/>
        <v>250.75971872543786</v>
      </c>
      <c r="U715" s="33">
        <f t="shared" si="75"/>
        <v>86.001981083038757</v>
      </c>
      <c r="V715" s="33">
        <f t="shared" si="76"/>
        <v>164.75773764239909</v>
      </c>
    </row>
    <row r="716" spans="1:22" s="9" customFormat="1" x14ac:dyDescent="0.25">
      <c r="A716" s="32" t="s">
        <v>3619</v>
      </c>
      <c r="B716" s="32" t="s">
        <v>537</v>
      </c>
      <c r="C716" s="32" t="s">
        <v>1987</v>
      </c>
      <c r="D716" s="32" t="s">
        <v>1946</v>
      </c>
      <c r="E716" s="32" t="s">
        <v>3249</v>
      </c>
      <c r="F716" s="32" t="s">
        <v>2794</v>
      </c>
      <c r="H716" s="22">
        <f t="shared" ref="H716:H779" si="77">J716/SUM(K716:L716)</f>
        <v>0.54874318494768992</v>
      </c>
      <c r="I716" s="22">
        <f t="shared" ref="I716:I779" si="78">J716/K716</f>
        <v>1.2043637296338838</v>
      </c>
      <c r="J716" s="9">
        <v>215993</v>
      </c>
      <c r="K716" s="9">
        <v>179342</v>
      </c>
      <c r="L716" s="9">
        <v>214272</v>
      </c>
      <c r="M716" s="33">
        <f t="shared" ref="M716:M779" si="79">(N716*1000)/O716</f>
        <v>112.82089050952297</v>
      </c>
      <c r="N716" s="9">
        <v>215993</v>
      </c>
      <c r="O716" s="9">
        <v>1914477</v>
      </c>
      <c r="P716" s="9">
        <v>1890</v>
      </c>
      <c r="Q716" s="22">
        <f t="shared" ref="Q716:Q779" si="80">R716/S716</f>
        <v>0.86055609892413021</v>
      </c>
      <c r="R716" s="9">
        <v>18477</v>
      </c>
      <c r="S716" s="9">
        <v>21471</v>
      </c>
      <c r="T716" s="33">
        <f t="shared" ref="T716:T779" si="81">SUM(K716:L716)*1000/O716</f>
        <v>205.59870920361018</v>
      </c>
      <c r="U716" s="33">
        <f t="shared" ref="U716:U779" si="82">K716*1000/O716</f>
        <v>93.676758717916172</v>
      </c>
      <c r="V716" s="33">
        <f t="shared" ref="V716:V779" si="83">L716*1000/O716</f>
        <v>111.921950485694</v>
      </c>
    </row>
    <row r="717" spans="1:22" s="9" customFormat="1" x14ac:dyDescent="0.25">
      <c r="A717" s="32" t="s">
        <v>3619</v>
      </c>
      <c r="B717" s="32" t="s">
        <v>537</v>
      </c>
      <c r="C717" s="32" t="s">
        <v>1987</v>
      </c>
      <c r="D717" s="32" t="s">
        <v>1946</v>
      </c>
      <c r="E717" s="32" t="s">
        <v>2361</v>
      </c>
      <c r="F717" s="32" t="s">
        <v>2622</v>
      </c>
      <c r="H717" s="22">
        <f t="shared" si="77"/>
        <v>0.42986889511609289</v>
      </c>
      <c r="I717" s="22">
        <f t="shared" si="78"/>
        <v>1.1274150456995546</v>
      </c>
      <c r="J717" s="9">
        <v>120267</v>
      </c>
      <c r="K717" s="9">
        <v>106675</v>
      </c>
      <c r="L717" s="9">
        <v>173101</v>
      </c>
      <c r="M717" s="33">
        <f t="shared" si="79"/>
        <v>107.9068139913597</v>
      </c>
      <c r="N717" s="9">
        <v>120267</v>
      </c>
      <c r="O717" s="9">
        <v>1114545</v>
      </c>
      <c r="P717" s="9">
        <v>1780</v>
      </c>
      <c r="Q717" s="22">
        <f t="shared" si="80"/>
        <v>0.76646653717111068</v>
      </c>
      <c r="R717" s="9">
        <v>8681</v>
      </c>
      <c r="S717" s="9">
        <v>11326</v>
      </c>
      <c r="T717" s="33">
        <f t="shared" si="81"/>
        <v>251.02261460954918</v>
      </c>
      <c r="U717" s="33">
        <f t="shared" si="82"/>
        <v>95.711702981934337</v>
      </c>
      <c r="V717" s="33">
        <f t="shared" si="83"/>
        <v>155.31091162761484</v>
      </c>
    </row>
    <row r="718" spans="1:22" s="9" customFormat="1" x14ac:dyDescent="0.25">
      <c r="A718" s="32" t="s">
        <v>3619</v>
      </c>
      <c r="B718" s="32" t="s">
        <v>537</v>
      </c>
      <c r="C718" s="32" t="s">
        <v>1987</v>
      </c>
      <c r="D718" s="32" t="s">
        <v>1946</v>
      </c>
      <c r="E718" s="32" t="s">
        <v>3250</v>
      </c>
      <c r="F718" s="32" t="s">
        <v>3252</v>
      </c>
      <c r="H718" s="22">
        <f t="shared" si="77"/>
        <v>0.22945123206808979</v>
      </c>
      <c r="I718" s="22">
        <f t="shared" si="78"/>
        <v>0.85176927731948915</v>
      </c>
      <c r="J718" s="9">
        <v>26743</v>
      </c>
      <c r="K718" s="9">
        <v>31397</v>
      </c>
      <c r="L718" s="9">
        <v>85155</v>
      </c>
      <c r="M718" s="33">
        <f t="shared" si="79"/>
        <v>122.99420971057751</v>
      </c>
      <c r="N718" s="9">
        <v>26743</v>
      </c>
      <c r="O718" s="9">
        <v>217433</v>
      </c>
      <c r="P718" s="9">
        <v>2100</v>
      </c>
      <c r="Q718" s="22">
        <f t="shared" si="80"/>
        <v>0.4567986230636833</v>
      </c>
      <c r="R718" s="9">
        <v>1327</v>
      </c>
      <c r="S718" s="9">
        <v>2905</v>
      </c>
      <c r="T718" s="33">
        <f t="shared" si="81"/>
        <v>536.03638822073924</v>
      </c>
      <c r="U718" s="33">
        <f t="shared" si="82"/>
        <v>144.39850436686243</v>
      </c>
      <c r="V718" s="33">
        <f t="shared" si="83"/>
        <v>391.63788385387682</v>
      </c>
    </row>
    <row r="719" spans="1:22" s="9" customFormat="1" x14ac:dyDescent="0.25">
      <c r="A719" s="32" t="s">
        <v>3619</v>
      </c>
      <c r="B719" s="32" t="s">
        <v>537</v>
      </c>
      <c r="C719" s="32" t="s">
        <v>1987</v>
      </c>
      <c r="D719" s="32" t="s">
        <v>1946</v>
      </c>
      <c r="E719" s="32" t="s">
        <v>2020</v>
      </c>
      <c r="F719" s="32" t="s">
        <v>3254</v>
      </c>
      <c r="H719" s="22">
        <f t="shared" si="77"/>
        <v>0.41220187299967215</v>
      </c>
      <c r="I719" s="22">
        <f t="shared" si="78"/>
        <v>0.90057002776301021</v>
      </c>
      <c r="J719" s="9">
        <v>121966</v>
      </c>
      <c r="K719" s="9">
        <v>135432</v>
      </c>
      <c r="L719" s="9">
        <v>160457</v>
      </c>
      <c r="M719" s="33">
        <f t="shared" si="79"/>
        <v>97.619891835821605</v>
      </c>
      <c r="N719" s="9">
        <v>121966</v>
      </c>
      <c r="O719" s="9">
        <v>1249397</v>
      </c>
      <c r="P719" s="9">
        <v>1730</v>
      </c>
      <c r="Q719" s="22">
        <f t="shared" si="80"/>
        <v>0.84308360827231033</v>
      </c>
      <c r="R719" s="9">
        <v>10477</v>
      </c>
      <c r="S719" s="9">
        <v>12427</v>
      </c>
      <c r="T719" s="33">
        <f t="shared" si="81"/>
        <v>236.82544459447237</v>
      </c>
      <c r="U719" s="33">
        <f t="shared" si="82"/>
        <v>108.39789114268723</v>
      </c>
      <c r="V719" s="33">
        <f t="shared" si="83"/>
        <v>128.42755345178514</v>
      </c>
    </row>
    <row r="720" spans="1:22" s="9" customFormat="1" x14ac:dyDescent="0.25">
      <c r="A720" s="32" t="s">
        <v>3619</v>
      </c>
      <c r="B720" s="32" t="s">
        <v>537</v>
      </c>
      <c r="C720" s="32" t="s">
        <v>1987</v>
      </c>
      <c r="D720" s="32" t="s">
        <v>1946</v>
      </c>
      <c r="E720" s="32" t="s">
        <v>734</v>
      </c>
      <c r="F720" s="32" t="s">
        <v>3256</v>
      </c>
      <c r="H720" s="22">
        <f t="shared" si="77"/>
        <v>0.65365960311387028</v>
      </c>
      <c r="I720" s="22">
        <f t="shared" si="78"/>
        <v>1.0874284510978809</v>
      </c>
      <c r="J720" s="9">
        <v>227216</v>
      </c>
      <c r="K720" s="9">
        <v>208948</v>
      </c>
      <c r="L720" s="9">
        <v>138658</v>
      </c>
      <c r="M720" s="33">
        <f t="shared" si="79"/>
        <v>117.75741814310872</v>
      </c>
      <c r="N720" s="9">
        <v>227216</v>
      </c>
      <c r="O720" s="9">
        <v>1929526</v>
      </c>
      <c r="P720" s="9">
        <v>1890</v>
      </c>
      <c r="Q720" s="22">
        <f t="shared" si="80"/>
        <v>0.89049371571418656</v>
      </c>
      <c r="R720" s="9">
        <v>12824</v>
      </c>
      <c r="S720" s="9">
        <v>14401</v>
      </c>
      <c r="T720" s="33">
        <f t="shared" si="81"/>
        <v>180.15098008526445</v>
      </c>
      <c r="U720" s="33">
        <f t="shared" si="82"/>
        <v>108.28980796319925</v>
      </c>
      <c r="V720" s="33">
        <f t="shared" si="83"/>
        <v>71.861172122065213</v>
      </c>
    </row>
    <row r="721" spans="1:22" s="9" customFormat="1" x14ac:dyDescent="0.25">
      <c r="A721" s="32" t="s">
        <v>3619</v>
      </c>
      <c r="B721" s="32" t="s">
        <v>537</v>
      </c>
      <c r="C721" s="32" t="s">
        <v>1987</v>
      </c>
      <c r="D721" s="32" t="s">
        <v>1946</v>
      </c>
      <c r="E721" s="32" t="s">
        <v>2043</v>
      </c>
      <c r="F721" s="32" t="s">
        <v>3258</v>
      </c>
      <c r="H721" s="22">
        <f t="shared" si="77"/>
        <v>0.3362249228794435</v>
      </c>
      <c r="I721" s="22">
        <f t="shared" si="78"/>
        <v>0.58035235678804986</v>
      </c>
      <c r="J721" s="9">
        <v>16240</v>
      </c>
      <c r="K721" s="9">
        <v>27983</v>
      </c>
      <c r="L721" s="9">
        <v>20318</v>
      </c>
      <c r="M721" s="33">
        <f t="shared" si="79"/>
        <v>107.07809975933802</v>
      </c>
      <c r="N721" s="9">
        <v>16240</v>
      </c>
      <c r="O721" s="9">
        <v>151665</v>
      </c>
      <c r="P721" s="9">
        <v>1990</v>
      </c>
      <c r="Q721" s="22">
        <f t="shared" si="80"/>
        <v>0.73066424021838039</v>
      </c>
      <c r="R721" s="9">
        <v>1606</v>
      </c>
      <c r="S721" s="9">
        <v>2198</v>
      </c>
      <c r="T721" s="33">
        <f t="shared" si="81"/>
        <v>318.47163155639072</v>
      </c>
      <c r="U721" s="33">
        <f t="shared" si="82"/>
        <v>184.50532423433225</v>
      </c>
      <c r="V721" s="33">
        <f t="shared" si="83"/>
        <v>133.9663073220585</v>
      </c>
    </row>
    <row r="722" spans="1:22" s="9" customFormat="1" x14ac:dyDescent="0.25">
      <c r="A722" s="32" t="s">
        <v>3619</v>
      </c>
      <c r="B722" s="32" t="s">
        <v>537</v>
      </c>
      <c r="C722" s="32" t="s">
        <v>1987</v>
      </c>
      <c r="D722" s="32" t="s">
        <v>1946</v>
      </c>
      <c r="E722" s="32" t="s">
        <v>1577</v>
      </c>
      <c r="F722" s="32" t="s">
        <v>3260</v>
      </c>
      <c r="H722" s="22">
        <f t="shared" si="77"/>
        <v>0.39208213270735937</v>
      </c>
      <c r="I722" s="22">
        <f t="shared" si="78"/>
        <v>1.0095930183201183</v>
      </c>
      <c r="J722" s="9">
        <v>59462</v>
      </c>
      <c r="K722" s="9">
        <v>58897</v>
      </c>
      <c r="L722" s="9">
        <v>92760</v>
      </c>
      <c r="M722" s="33">
        <f t="shared" si="79"/>
        <v>69.009939139598259</v>
      </c>
      <c r="N722" s="9">
        <v>59462</v>
      </c>
      <c r="O722" s="9">
        <v>861644</v>
      </c>
      <c r="P722" s="9">
        <v>1312</v>
      </c>
      <c r="Q722" s="22">
        <f t="shared" si="80"/>
        <v>0.83603275705186531</v>
      </c>
      <c r="R722" s="9">
        <v>4594</v>
      </c>
      <c r="S722" s="9">
        <v>5495</v>
      </c>
      <c r="T722" s="33">
        <f t="shared" si="81"/>
        <v>176.00888534011727</v>
      </c>
      <c r="U722" s="33">
        <f t="shared" si="82"/>
        <v>68.354215894267242</v>
      </c>
      <c r="V722" s="33">
        <f t="shared" si="83"/>
        <v>107.65466944585003</v>
      </c>
    </row>
    <row r="723" spans="1:22" s="9" customFormat="1" x14ac:dyDescent="0.25">
      <c r="A723" s="32" t="s">
        <v>3619</v>
      </c>
      <c r="B723" s="32" t="s">
        <v>537</v>
      </c>
      <c r="C723" s="32" t="s">
        <v>1987</v>
      </c>
      <c r="D723" s="32" t="s">
        <v>1946</v>
      </c>
      <c r="E723" s="32" t="s">
        <v>3261</v>
      </c>
      <c r="F723" s="32" t="s">
        <v>142</v>
      </c>
      <c r="H723" s="22">
        <f t="shared" si="77"/>
        <v>0.30892001922642592</v>
      </c>
      <c r="I723" s="22">
        <f t="shared" si="78"/>
        <v>0.55653335141705051</v>
      </c>
      <c r="J723" s="9">
        <v>106688</v>
      </c>
      <c r="K723" s="9">
        <v>191701</v>
      </c>
      <c r="L723" s="9">
        <v>153657</v>
      </c>
      <c r="M723" s="33">
        <f t="shared" si="79"/>
        <v>72.346395801673992</v>
      </c>
      <c r="N723" s="9">
        <v>106688</v>
      </c>
      <c r="O723" s="9">
        <v>1474683</v>
      </c>
      <c r="P723" s="9">
        <v>1365</v>
      </c>
      <c r="Q723" s="22">
        <f t="shared" si="80"/>
        <v>0.85223774567842769</v>
      </c>
      <c r="R723" s="9">
        <v>3599</v>
      </c>
      <c r="S723" s="9">
        <v>4223</v>
      </c>
      <c r="T723" s="33">
        <f t="shared" si="81"/>
        <v>234.19134824230022</v>
      </c>
      <c r="U723" s="33">
        <f t="shared" si="82"/>
        <v>129.99471750877984</v>
      </c>
      <c r="V723" s="33">
        <f t="shared" si="83"/>
        <v>104.19663073352035</v>
      </c>
    </row>
    <row r="724" spans="1:22" s="9" customFormat="1" x14ac:dyDescent="0.25">
      <c r="A724" s="32" t="s">
        <v>3619</v>
      </c>
      <c r="B724" s="32" t="s">
        <v>537</v>
      </c>
      <c r="C724" s="32" t="s">
        <v>1987</v>
      </c>
      <c r="D724" s="32" t="s">
        <v>1946</v>
      </c>
      <c r="E724" s="32" t="s">
        <v>2752</v>
      </c>
      <c r="F724" s="32" t="s">
        <v>3262</v>
      </c>
      <c r="H724" s="22">
        <f t="shared" si="77"/>
        <v>0.5556234741066588</v>
      </c>
      <c r="I724" s="22">
        <f t="shared" si="78"/>
        <v>1.7121154363620055</v>
      </c>
      <c r="J724" s="9">
        <v>305414</v>
      </c>
      <c r="K724" s="9">
        <v>178384</v>
      </c>
      <c r="L724" s="9">
        <v>371294</v>
      </c>
      <c r="M724" s="33">
        <f t="shared" si="79"/>
        <v>103.02968967692532</v>
      </c>
      <c r="N724" s="9">
        <v>305414</v>
      </c>
      <c r="O724" s="9">
        <v>2964330</v>
      </c>
      <c r="P724" s="9">
        <v>1680</v>
      </c>
      <c r="Q724" s="22">
        <f t="shared" si="80"/>
        <v>0.82040566710834772</v>
      </c>
      <c r="R724" s="9">
        <v>16098</v>
      </c>
      <c r="S724" s="9">
        <v>19622</v>
      </c>
      <c r="T724" s="33">
        <f t="shared" si="81"/>
        <v>185.43077187762495</v>
      </c>
      <c r="U724" s="33">
        <f t="shared" si="82"/>
        <v>60.176835912330951</v>
      </c>
      <c r="V724" s="33">
        <f t="shared" si="83"/>
        <v>125.25393596529402</v>
      </c>
    </row>
    <row r="725" spans="1:22" s="9" customFormat="1" x14ac:dyDescent="0.25">
      <c r="A725" s="32" t="s">
        <v>3619</v>
      </c>
      <c r="B725" s="32" t="s">
        <v>537</v>
      </c>
      <c r="C725" s="32" t="s">
        <v>1987</v>
      </c>
      <c r="D725" s="32" t="s">
        <v>1946</v>
      </c>
      <c r="E725" s="32" t="s">
        <v>3263</v>
      </c>
      <c r="F725" s="32" t="s">
        <v>516</v>
      </c>
      <c r="H725" s="22" t="e">
        <f t="shared" si="77"/>
        <v>#DIV/0!</v>
      </c>
      <c r="I725" s="22" t="e">
        <f t="shared" si="78"/>
        <v>#DIV/0!</v>
      </c>
      <c r="J725" s="9">
        <v>0</v>
      </c>
      <c r="K725" s="9">
        <v>0</v>
      </c>
      <c r="L725" s="9">
        <v>0</v>
      </c>
      <c r="M725" s="33" t="e">
        <f t="shared" si="79"/>
        <v>#DIV/0!</v>
      </c>
      <c r="N725" s="9">
        <v>0</v>
      </c>
      <c r="O725" s="9">
        <v>0</v>
      </c>
      <c r="P725" s="9">
        <v>0</v>
      </c>
      <c r="Q725" s="22" t="e">
        <f t="shared" si="80"/>
        <v>#DIV/0!</v>
      </c>
      <c r="R725" s="9">
        <v>0</v>
      </c>
      <c r="S725" s="9">
        <v>0</v>
      </c>
      <c r="T725" s="33" t="e">
        <f t="shared" si="81"/>
        <v>#DIV/0!</v>
      </c>
      <c r="U725" s="33" t="e">
        <f t="shared" si="82"/>
        <v>#DIV/0!</v>
      </c>
      <c r="V725" s="33" t="e">
        <f t="shared" si="83"/>
        <v>#DIV/0!</v>
      </c>
    </row>
    <row r="726" spans="1:22" s="9" customFormat="1" x14ac:dyDescent="0.25">
      <c r="A726" s="32" t="s">
        <v>3619</v>
      </c>
      <c r="B726" s="32" t="s">
        <v>537</v>
      </c>
      <c r="C726" s="32" t="s">
        <v>1987</v>
      </c>
      <c r="D726" s="32" t="s">
        <v>1946</v>
      </c>
      <c r="E726" s="32" t="s">
        <v>1196</v>
      </c>
      <c r="F726" s="32" t="s">
        <v>2102</v>
      </c>
      <c r="H726" s="22">
        <f t="shared" si="77"/>
        <v>0.81841362888849678</v>
      </c>
      <c r="I726" s="22">
        <f t="shared" si="78"/>
        <v>1.8698730916710784</v>
      </c>
      <c r="J726" s="9">
        <v>1599970</v>
      </c>
      <c r="K726" s="9">
        <v>855657</v>
      </c>
      <c r="L726" s="9">
        <v>1099308</v>
      </c>
      <c r="M726" s="33">
        <f t="shared" si="79"/>
        <v>212.5244324661067</v>
      </c>
      <c r="N726" s="9">
        <v>1599970</v>
      </c>
      <c r="O726" s="9">
        <v>7528405</v>
      </c>
      <c r="P726" s="9">
        <v>3630</v>
      </c>
      <c r="Q726" s="22">
        <f t="shared" si="80"/>
        <v>0.91496250631370368</v>
      </c>
      <c r="R726" s="9">
        <v>70647</v>
      </c>
      <c r="S726" s="9">
        <v>77213</v>
      </c>
      <c r="T726" s="33">
        <f t="shared" si="81"/>
        <v>259.67851091964366</v>
      </c>
      <c r="U726" s="33">
        <f t="shared" si="82"/>
        <v>113.65714251557932</v>
      </c>
      <c r="V726" s="33">
        <f t="shared" si="83"/>
        <v>146.02136840406433</v>
      </c>
    </row>
    <row r="727" spans="1:22" s="9" customFormat="1" x14ac:dyDescent="0.25">
      <c r="A727" s="32" t="s">
        <v>3619</v>
      </c>
      <c r="B727" s="32" t="s">
        <v>537</v>
      </c>
      <c r="C727" s="32" t="s">
        <v>1987</v>
      </c>
      <c r="D727" s="32" t="s">
        <v>1946</v>
      </c>
      <c r="E727" s="32" t="s">
        <v>2396</v>
      </c>
      <c r="F727" s="32" t="s">
        <v>1045</v>
      </c>
      <c r="H727" s="22">
        <f t="shared" si="77"/>
        <v>0.90353056308340862</v>
      </c>
      <c r="I727" s="22">
        <f t="shared" si="78"/>
        <v>1.6204496521732952</v>
      </c>
      <c r="J727" s="9">
        <v>456095</v>
      </c>
      <c r="K727" s="9">
        <v>281462</v>
      </c>
      <c r="L727" s="9">
        <v>223330</v>
      </c>
      <c r="M727" s="33">
        <f t="shared" si="79"/>
        <v>204.83286918711312</v>
      </c>
      <c r="N727" s="9">
        <v>456095</v>
      </c>
      <c r="O727" s="9">
        <v>2226669</v>
      </c>
      <c r="P727" s="9">
        <v>3413</v>
      </c>
      <c r="Q727" s="22">
        <f t="shared" si="80"/>
        <v>0.89721518987341775</v>
      </c>
      <c r="R727" s="9">
        <v>23036</v>
      </c>
      <c r="S727" s="9">
        <v>25675</v>
      </c>
      <c r="T727" s="33">
        <f t="shared" si="81"/>
        <v>226.7027564492073</v>
      </c>
      <c r="U727" s="33">
        <f t="shared" si="82"/>
        <v>126.40495736007462</v>
      </c>
      <c r="V727" s="33">
        <f t="shared" si="83"/>
        <v>100.2977990891327</v>
      </c>
    </row>
    <row r="728" spans="1:22" s="9" customFormat="1" x14ac:dyDescent="0.25">
      <c r="A728" s="32" t="s">
        <v>3619</v>
      </c>
      <c r="B728" s="32" t="s">
        <v>537</v>
      </c>
      <c r="C728" s="32" t="s">
        <v>1987</v>
      </c>
      <c r="D728" s="32" t="s">
        <v>1946</v>
      </c>
      <c r="E728" s="32" t="s">
        <v>1933</v>
      </c>
      <c r="F728" s="32" t="s">
        <v>1750</v>
      </c>
      <c r="H728" s="22">
        <f t="shared" si="77"/>
        <v>0.83802903564936415</v>
      </c>
      <c r="I728" s="22">
        <f t="shared" si="78"/>
        <v>1.2762745717513881</v>
      </c>
      <c r="J728" s="9">
        <v>238343</v>
      </c>
      <c r="K728" s="9">
        <v>186749</v>
      </c>
      <c r="L728" s="9">
        <v>97660</v>
      </c>
      <c r="M728" s="33">
        <f t="shared" si="79"/>
        <v>182.27725157446744</v>
      </c>
      <c r="N728" s="9">
        <v>238343</v>
      </c>
      <c r="O728" s="9">
        <v>1307585</v>
      </c>
      <c r="P728" s="9">
        <v>3620</v>
      </c>
      <c r="Q728" s="22">
        <f t="shared" si="80"/>
        <v>0.70872447974791575</v>
      </c>
      <c r="R728" s="9">
        <v>10796</v>
      </c>
      <c r="S728" s="9">
        <v>15233</v>
      </c>
      <c r="T728" s="33">
        <f t="shared" si="81"/>
        <v>217.50708366951289</v>
      </c>
      <c r="U728" s="33">
        <f t="shared" si="82"/>
        <v>142.81977844652548</v>
      </c>
      <c r="V728" s="33">
        <f t="shared" si="83"/>
        <v>74.687305222987419</v>
      </c>
    </row>
    <row r="729" spans="1:22" s="9" customFormat="1" x14ac:dyDescent="0.25">
      <c r="A729" s="32" t="s">
        <v>3619</v>
      </c>
      <c r="B729" s="32" t="s">
        <v>537</v>
      </c>
      <c r="C729" s="32" t="s">
        <v>1987</v>
      </c>
      <c r="D729" s="32" t="s">
        <v>1946</v>
      </c>
      <c r="E729" s="32" t="s">
        <v>3264</v>
      </c>
      <c r="F729" s="32" t="s">
        <v>3265</v>
      </c>
      <c r="H729" s="22">
        <f t="shared" si="77"/>
        <v>0.69584897594743389</v>
      </c>
      <c r="I729" s="22">
        <f t="shared" si="78"/>
        <v>1.4348258777198832</v>
      </c>
      <c r="J729" s="9">
        <v>201847</v>
      </c>
      <c r="K729" s="9">
        <v>140677</v>
      </c>
      <c r="L729" s="9">
        <v>149396</v>
      </c>
      <c r="M729" s="33">
        <f t="shared" si="79"/>
        <v>187.28971927929734</v>
      </c>
      <c r="N729" s="9">
        <v>201847</v>
      </c>
      <c r="O729" s="9">
        <v>1077726</v>
      </c>
      <c r="P729" s="9">
        <v>3460</v>
      </c>
      <c r="Q729" s="22">
        <f t="shared" si="80"/>
        <v>0.87845833999680156</v>
      </c>
      <c r="R729" s="9">
        <v>10986</v>
      </c>
      <c r="S729" s="9">
        <v>12506</v>
      </c>
      <c r="T729" s="33">
        <f t="shared" si="81"/>
        <v>269.15282734201458</v>
      </c>
      <c r="U729" s="33">
        <f t="shared" si="82"/>
        <v>130.53132243260347</v>
      </c>
      <c r="V729" s="33">
        <f t="shared" si="83"/>
        <v>138.6215049094111</v>
      </c>
    </row>
    <row r="730" spans="1:22" s="9" customFormat="1" x14ac:dyDescent="0.25">
      <c r="A730" s="32" t="s">
        <v>3619</v>
      </c>
      <c r="B730" s="32" t="s">
        <v>537</v>
      </c>
      <c r="C730" s="32" t="s">
        <v>1987</v>
      </c>
      <c r="D730" s="32" t="s">
        <v>1946</v>
      </c>
      <c r="E730" s="32" t="s">
        <v>892</v>
      </c>
      <c r="F730" s="32" t="s">
        <v>2366</v>
      </c>
      <c r="H730" s="22">
        <f t="shared" si="77"/>
        <v>0.79266254230689448</v>
      </c>
      <c r="I730" s="22">
        <f t="shared" si="78"/>
        <v>1.4604249348147063</v>
      </c>
      <c r="J730" s="9">
        <v>1394662</v>
      </c>
      <c r="K730" s="9">
        <v>954970</v>
      </c>
      <c r="L730" s="9">
        <v>804495</v>
      </c>
      <c r="M730" s="33">
        <f t="shared" si="79"/>
        <v>202.5142244453686</v>
      </c>
      <c r="N730" s="9">
        <v>1394662</v>
      </c>
      <c r="O730" s="9">
        <v>6886736</v>
      </c>
      <c r="P730" s="9">
        <v>3780</v>
      </c>
      <c r="Q730" s="22">
        <f t="shared" si="80"/>
        <v>0.89243908948793227</v>
      </c>
      <c r="R730" s="9">
        <v>70218</v>
      </c>
      <c r="S730" s="9">
        <v>78681</v>
      </c>
      <c r="T730" s="33">
        <f t="shared" si="81"/>
        <v>255.48605318978395</v>
      </c>
      <c r="U730" s="33">
        <f t="shared" si="82"/>
        <v>138.66801341012638</v>
      </c>
      <c r="V730" s="33">
        <f t="shared" si="83"/>
        <v>116.8180397796576</v>
      </c>
    </row>
    <row r="731" spans="1:22" s="9" customFormat="1" x14ac:dyDescent="0.25">
      <c r="A731" s="32" t="s">
        <v>3619</v>
      </c>
      <c r="B731" s="32" t="s">
        <v>537</v>
      </c>
      <c r="C731" s="32" t="s">
        <v>1987</v>
      </c>
      <c r="D731" s="32" t="s">
        <v>1946</v>
      </c>
      <c r="E731" s="32" t="s">
        <v>1816</v>
      </c>
      <c r="F731" s="32" t="s">
        <v>407</v>
      </c>
      <c r="H731" s="22">
        <f t="shared" si="77"/>
        <v>1.5550284253543958</v>
      </c>
      <c r="I731" s="22">
        <f t="shared" si="78"/>
        <v>1.5793415500457657</v>
      </c>
      <c r="J731" s="9">
        <v>274349</v>
      </c>
      <c r="K731" s="9">
        <v>173711</v>
      </c>
      <c r="L731" s="9">
        <v>2716</v>
      </c>
      <c r="M731" s="33">
        <f t="shared" si="79"/>
        <v>189.45956005996985</v>
      </c>
      <c r="N731" s="9">
        <v>274349</v>
      </c>
      <c r="O731" s="9">
        <v>1448061</v>
      </c>
      <c r="P731" s="9">
        <v>2730</v>
      </c>
      <c r="Q731" s="22">
        <f t="shared" si="80"/>
        <v>0.84100965406275141</v>
      </c>
      <c r="R731" s="9">
        <v>8363</v>
      </c>
      <c r="S731" s="9">
        <v>9944</v>
      </c>
      <c r="T731" s="33">
        <f t="shared" si="81"/>
        <v>121.83671820455078</v>
      </c>
      <c r="U731" s="33">
        <f t="shared" si="82"/>
        <v>119.96110661084029</v>
      </c>
      <c r="V731" s="33">
        <f t="shared" si="83"/>
        <v>1.875611593710486</v>
      </c>
    </row>
    <row r="732" spans="1:22" s="9" customFormat="1" x14ac:dyDescent="0.25">
      <c r="A732" s="32" t="s">
        <v>3619</v>
      </c>
      <c r="B732" s="32" t="s">
        <v>537</v>
      </c>
      <c r="C732" s="32" t="s">
        <v>1987</v>
      </c>
      <c r="D732" s="32" t="s">
        <v>1946</v>
      </c>
      <c r="E732" s="32" t="s">
        <v>3208</v>
      </c>
      <c r="F732" s="32" t="s">
        <v>2967</v>
      </c>
      <c r="H732" s="22">
        <f t="shared" si="77"/>
        <v>0.68241316064800484</v>
      </c>
      <c r="I732" s="22">
        <f t="shared" si="78"/>
        <v>2.4143482904049089</v>
      </c>
      <c r="J732" s="9">
        <v>266771</v>
      </c>
      <c r="K732" s="9">
        <v>110494</v>
      </c>
      <c r="L732" s="9">
        <v>280429</v>
      </c>
      <c r="M732" s="33">
        <f t="shared" si="79"/>
        <v>241.930101081186</v>
      </c>
      <c r="N732" s="9">
        <v>266771</v>
      </c>
      <c r="O732" s="9">
        <v>1102678</v>
      </c>
      <c r="P732" s="9">
        <v>4200</v>
      </c>
      <c r="Q732" s="22">
        <f t="shared" si="80"/>
        <v>0.9161192521475493</v>
      </c>
      <c r="R732" s="9">
        <v>10878</v>
      </c>
      <c r="S732" s="9">
        <v>11874</v>
      </c>
      <c r="T732" s="33">
        <f t="shared" si="81"/>
        <v>354.52144687751093</v>
      </c>
      <c r="U732" s="33">
        <f t="shared" si="82"/>
        <v>100.20513694841105</v>
      </c>
      <c r="V732" s="33">
        <f t="shared" si="83"/>
        <v>254.31630992909987</v>
      </c>
    </row>
    <row r="733" spans="1:22" s="9" customFormat="1" x14ac:dyDescent="0.25">
      <c r="A733" s="32" t="s">
        <v>3619</v>
      </c>
      <c r="B733" s="32" t="s">
        <v>537</v>
      </c>
      <c r="C733" s="32" t="s">
        <v>1987</v>
      </c>
      <c r="D733" s="32" t="s">
        <v>1946</v>
      </c>
      <c r="E733" s="32" t="s">
        <v>2356</v>
      </c>
      <c r="F733" s="32" t="s">
        <v>569</v>
      </c>
      <c r="H733" s="22">
        <f t="shared" si="77"/>
        <v>1.205149151998717</v>
      </c>
      <c r="I733" s="22">
        <f t="shared" si="78"/>
        <v>2.3674295193978567</v>
      </c>
      <c r="J733" s="9">
        <v>480922</v>
      </c>
      <c r="K733" s="9">
        <v>203141</v>
      </c>
      <c r="L733" s="9">
        <v>195915</v>
      </c>
      <c r="M733" s="33">
        <f t="shared" si="79"/>
        <v>164.36282159332708</v>
      </c>
      <c r="N733" s="9">
        <v>480922</v>
      </c>
      <c r="O733" s="9">
        <v>2925978</v>
      </c>
      <c r="P733" s="9">
        <v>2856</v>
      </c>
      <c r="Q733" s="22">
        <f t="shared" si="80"/>
        <v>0.96810102899906458</v>
      </c>
      <c r="R733" s="9">
        <v>20698</v>
      </c>
      <c r="S733" s="9">
        <v>21380</v>
      </c>
      <c r="T733" s="33">
        <f t="shared" si="81"/>
        <v>136.3838005617267</v>
      </c>
      <c r="U733" s="33">
        <f t="shared" si="82"/>
        <v>69.426701089345173</v>
      </c>
      <c r="V733" s="33">
        <f t="shared" si="83"/>
        <v>66.957099472381543</v>
      </c>
    </row>
    <row r="734" spans="1:22" s="9" customFormat="1" x14ac:dyDescent="0.25">
      <c r="A734" s="32" t="s">
        <v>3619</v>
      </c>
      <c r="B734" s="32" t="s">
        <v>537</v>
      </c>
      <c r="C734" s="32" t="s">
        <v>1987</v>
      </c>
      <c r="D734" s="32" t="s">
        <v>1946</v>
      </c>
      <c r="E734" s="32" t="s">
        <v>3266</v>
      </c>
      <c r="F734" s="32" t="s">
        <v>4</v>
      </c>
      <c r="H734" s="22">
        <f t="shared" si="77"/>
        <v>0.80662850431442679</v>
      </c>
      <c r="I734" s="22">
        <f t="shared" si="78"/>
        <v>2.1501107021477628</v>
      </c>
      <c r="J734" s="9">
        <v>304933</v>
      </c>
      <c r="K734" s="9">
        <v>141822</v>
      </c>
      <c r="L734" s="9">
        <v>236212</v>
      </c>
      <c r="M734" s="33">
        <f t="shared" si="79"/>
        <v>198.12899147078448</v>
      </c>
      <c r="N734" s="9">
        <v>304933</v>
      </c>
      <c r="O734" s="9">
        <v>1539063</v>
      </c>
      <c r="P734" s="9">
        <v>3760</v>
      </c>
      <c r="Q734" s="22">
        <f t="shared" si="80"/>
        <v>0.93349387350378921</v>
      </c>
      <c r="R734" s="9">
        <v>13180</v>
      </c>
      <c r="S734" s="9">
        <v>14119</v>
      </c>
      <c r="T734" s="33">
        <f t="shared" si="81"/>
        <v>245.62607248696122</v>
      </c>
      <c r="U734" s="33">
        <f t="shared" si="82"/>
        <v>92.14827463203261</v>
      </c>
      <c r="V734" s="33">
        <f t="shared" si="83"/>
        <v>153.47779785492861</v>
      </c>
    </row>
    <row r="735" spans="1:22" s="9" customFormat="1" x14ac:dyDescent="0.25">
      <c r="A735" s="32" t="s">
        <v>3619</v>
      </c>
      <c r="B735" s="32" t="s">
        <v>537</v>
      </c>
      <c r="C735" s="32" t="s">
        <v>1987</v>
      </c>
      <c r="D735" s="32" t="s">
        <v>1946</v>
      </c>
      <c r="E735" s="32" t="s">
        <v>3267</v>
      </c>
      <c r="F735" s="32" t="s">
        <v>3268</v>
      </c>
      <c r="H735" s="22">
        <f t="shared" si="77"/>
        <v>0.40398056148822237</v>
      </c>
      <c r="I735" s="22">
        <f t="shared" si="78"/>
        <v>1.0411135928525845</v>
      </c>
      <c r="J735" s="9">
        <v>65257</v>
      </c>
      <c r="K735" s="9">
        <v>62680</v>
      </c>
      <c r="L735" s="9">
        <v>98855</v>
      </c>
      <c r="M735" s="33">
        <f t="shared" si="79"/>
        <v>161.74221675841403</v>
      </c>
      <c r="N735" s="9">
        <v>65257</v>
      </c>
      <c r="O735" s="9">
        <v>403463</v>
      </c>
      <c r="P735" s="9">
        <v>4620</v>
      </c>
      <c r="Q735" s="22">
        <f t="shared" si="80"/>
        <v>0.66096507021966155</v>
      </c>
      <c r="R735" s="9">
        <v>3671</v>
      </c>
      <c r="S735" s="9">
        <v>5554</v>
      </c>
      <c r="T735" s="33">
        <f t="shared" si="81"/>
        <v>400.37128559496159</v>
      </c>
      <c r="U735" s="33">
        <f t="shared" si="82"/>
        <v>155.35501396658429</v>
      </c>
      <c r="V735" s="33">
        <f t="shared" si="83"/>
        <v>245.01627162837732</v>
      </c>
    </row>
    <row r="736" spans="1:22" s="9" customFormat="1" x14ac:dyDescent="0.25">
      <c r="A736" s="32" t="s">
        <v>3619</v>
      </c>
      <c r="B736" s="32" t="s">
        <v>537</v>
      </c>
      <c r="C736" s="32" t="s">
        <v>1987</v>
      </c>
      <c r="D736" s="32" t="s">
        <v>1946</v>
      </c>
      <c r="E736" s="32" t="s">
        <v>3046</v>
      </c>
      <c r="F736" s="32" t="s">
        <v>3269</v>
      </c>
      <c r="H736" s="22">
        <f t="shared" si="77"/>
        <v>0.61681799987359642</v>
      </c>
      <c r="I736" s="22">
        <f t="shared" si="78"/>
        <v>1.3264094955489614</v>
      </c>
      <c r="J736" s="9">
        <v>58557</v>
      </c>
      <c r="K736" s="9">
        <v>44147</v>
      </c>
      <c r="L736" s="9">
        <v>50787</v>
      </c>
      <c r="M736" s="33">
        <f t="shared" si="79"/>
        <v>240.99911102331095</v>
      </c>
      <c r="N736" s="9">
        <v>58557</v>
      </c>
      <c r="O736" s="9">
        <v>242976</v>
      </c>
      <c r="P736" s="9">
        <v>5040</v>
      </c>
      <c r="Q736" s="22">
        <f t="shared" si="80"/>
        <v>0.88255494505494503</v>
      </c>
      <c r="R736" s="9">
        <v>2570</v>
      </c>
      <c r="S736" s="9">
        <v>2912</v>
      </c>
      <c r="T736" s="33">
        <f t="shared" si="81"/>
        <v>390.71348610562359</v>
      </c>
      <c r="U736" s="33">
        <f t="shared" si="82"/>
        <v>181.69284209139997</v>
      </c>
      <c r="V736" s="33">
        <f t="shared" si="83"/>
        <v>209.02064401422362</v>
      </c>
    </row>
    <row r="737" spans="1:22" s="9" customFormat="1" x14ac:dyDescent="0.25">
      <c r="A737" s="32" t="s">
        <v>3619</v>
      </c>
      <c r="B737" s="32" t="s">
        <v>537</v>
      </c>
      <c r="C737" s="32" t="s">
        <v>1987</v>
      </c>
      <c r="D737" s="32" t="s">
        <v>1946</v>
      </c>
      <c r="E737" s="32" t="s">
        <v>776</v>
      </c>
      <c r="F737" s="32" t="s">
        <v>37</v>
      </c>
      <c r="H737" s="22">
        <f t="shared" si="77"/>
        <v>0.90612403963923838</v>
      </c>
      <c r="I737" s="22">
        <f t="shared" si="78"/>
        <v>1.2976830221173319</v>
      </c>
      <c r="J737" s="9">
        <v>81379</v>
      </c>
      <c r="K737" s="9">
        <v>62711</v>
      </c>
      <c r="L737" s="9">
        <v>27099</v>
      </c>
      <c r="M737" s="33">
        <f t="shared" si="79"/>
        <v>168.17004850085451</v>
      </c>
      <c r="N737" s="9">
        <v>81379</v>
      </c>
      <c r="O737" s="9">
        <v>483909</v>
      </c>
      <c r="P737" s="9">
        <v>2751</v>
      </c>
      <c r="Q737" s="22">
        <f t="shared" si="80"/>
        <v>0.78016643550624132</v>
      </c>
      <c r="R737" s="9">
        <v>4500</v>
      </c>
      <c r="S737" s="9">
        <v>5768</v>
      </c>
      <c r="T737" s="33">
        <f t="shared" si="81"/>
        <v>185.5927457435179</v>
      </c>
      <c r="U737" s="33">
        <f t="shared" si="82"/>
        <v>129.59254735911091</v>
      </c>
      <c r="V737" s="33">
        <f t="shared" si="83"/>
        <v>56.000198384406985</v>
      </c>
    </row>
    <row r="738" spans="1:22" s="9" customFormat="1" x14ac:dyDescent="0.25">
      <c r="A738" s="32" t="s">
        <v>3619</v>
      </c>
      <c r="B738" s="32" t="s">
        <v>537</v>
      </c>
      <c r="C738" s="32" t="s">
        <v>1987</v>
      </c>
      <c r="D738" s="32" t="s">
        <v>1946</v>
      </c>
      <c r="E738" s="32" t="s">
        <v>3271</v>
      </c>
      <c r="F738" s="32" t="s">
        <v>2601</v>
      </c>
      <c r="H738" s="22">
        <f t="shared" si="77"/>
        <v>0.81227960861914317</v>
      </c>
      <c r="I738" s="22">
        <f t="shared" si="78"/>
        <v>1.4974124002827427</v>
      </c>
      <c r="J738" s="9">
        <v>118631</v>
      </c>
      <c r="K738" s="9">
        <v>79224</v>
      </c>
      <c r="L738" s="9">
        <v>66823</v>
      </c>
      <c r="M738" s="33">
        <f t="shared" si="79"/>
        <v>199.99629108883516</v>
      </c>
      <c r="N738" s="9">
        <v>118631</v>
      </c>
      <c r="O738" s="9">
        <v>593166</v>
      </c>
      <c r="P738" s="9">
        <v>3640</v>
      </c>
      <c r="Q738" s="22">
        <f t="shared" si="80"/>
        <v>0.86523356758991321</v>
      </c>
      <c r="R738" s="9">
        <v>6279</v>
      </c>
      <c r="S738" s="9">
        <v>7257</v>
      </c>
      <c r="T738" s="33">
        <f t="shared" si="81"/>
        <v>246.21606767751354</v>
      </c>
      <c r="U738" s="33">
        <f t="shared" si="82"/>
        <v>133.56126278309949</v>
      </c>
      <c r="V738" s="33">
        <f t="shared" si="83"/>
        <v>112.65480489441404</v>
      </c>
    </row>
    <row r="739" spans="1:22" s="9" customFormat="1" x14ac:dyDescent="0.25">
      <c r="A739" s="32" t="s">
        <v>3619</v>
      </c>
      <c r="B739" s="32" t="s">
        <v>537</v>
      </c>
      <c r="C739" s="32" t="s">
        <v>1987</v>
      </c>
      <c r="D739" s="32" t="s">
        <v>1946</v>
      </c>
      <c r="E739" s="32" t="s">
        <v>3237</v>
      </c>
      <c r="F739" s="32" t="s">
        <v>126</v>
      </c>
      <c r="H739" s="22">
        <f t="shared" si="77"/>
        <v>0.82979545874720584</v>
      </c>
      <c r="I739" s="22">
        <f t="shared" si="78"/>
        <v>1.2989213364903973</v>
      </c>
      <c r="J739" s="9">
        <v>49372</v>
      </c>
      <c r="K739" s="9">
        <v>38010</v>
      </c>
      <c r="L739" s="9">
        <v>21489</v>
      </c>
      <c r="M739" s="33">
        <f t="shared" si="79"/>
        <v>178.65685306005767</v>
      </c>
      <c r="N739" s="9">
        <v>49372</v>
      </c>
      <c r="O739" s="9">
        <v>276351</v>
      </c>
      <c r="P739" s="9">
        <v>3095</v>
      </c>
      <c r="Q739" s="22">
        <f t="shared" si="80"/>
        <v>0.71518086015380233</v>
      </c>
      <c r="R739" s="9">
        <v>2511</v>
      </c>
      <c r="S739" s="9">
        <v>3511</v>
      </c>
      <c r="T739" s="33">
        <f t="shared" si="81"/>
        <v>215.30227862392391</v>
      </c>
      <c r="U739" s="33">
        <f t="shared" si="82"/>
        <v>137.54247315913457</v>
      </c>
      <c r="V739" s="33">
        <f t="shared" si="83"/>
        <v>77.759805464789338</v>
      </c>
    </row>
    <row r="740" spans="1:22" s="9" customFormat="1" x14ac:dyDescent="0.25">
      <c r="A740" s="32" t="s">
        <v>3619</v>
      </c>
      <c r="B740" s="32" t="s">
        <v>537</v>
      </c>
      <c r="C740" s="32" t="s">
        <v>1987</v>
      </c>
      <c r="D740" s="32" t="s">
        <v>1946</v>
      </c>
      <c r="E740" s="32" t="s">
        <v>87</v>
      </c>
      <c r="F740" s="32" t="s">
        <v>3272</v>
      </c>
      <c r="H740" s="22">
        <f t="shared" si="77"/>
        <v>1.923586115593066</v>
      </c>
      <c r="I740" s="22">
        <f t="shared" si="78"/>
        <v>1.923586115593066</v>
      </c>
      <c r="J740" s="9">
        <v>139485</v>
      </c>
      <c r="K740" s="9">
        <v>72513</v>
      </c>
      <c r="L740" s="9">
        <v>0</v>
      </c>
      <c r="M740" s="33">
        <f t="shared" si="79"/>
        <v>225.6341486692624</v>
      </c>
      <c r="N740" s="9">
        <v>139485</v>
      </c>
      <c r="O740" s="9">
        <v>618191</v>
      </c>
      <c r="P740" s="9">
        <v>3780</v>
      </c>
      <c r="Q740" s="22">
        <f t="shared" si="80"/>
        <v>0.8711901306240929</v>
      </c>
      <c r="R740" s="9">
        <v>4802</v>
      </c>
      <c r="S740" s="9">
        <v>5512</v>
      </c>
      <c r="T740" s="33">
        <f t="shared" si="81"/>
        <v>117.29869894579507</v>
      </c>
      <c r="U740" s="33">
        <f t="shared" si="82"/>
        <v>117.29869894579507</v>
      </c>
      <c r="V740" s="33">
        <f t="shared" si="83"/>
        <v>0</v>
      </c>
    </row>
    <row r="741" spans="1:22" s="9" customFormat="1" x14ac:dyDescent="0.25">
      <c r="A741" s="32" t="s">
        <v>3619</v>
      </c>
      <c r="B741" s="32" t="s">
        <v>537</v>
      </c>
      <c r="C741" s="32" t="s">
        <v>1987</v>
      </c>
      <c r="D741" s="32" t="s">
        <v>1946</v>
      </c>
      <c r="E741" s="32" t="s">
        <v>65</v>
      </c>
      <c r="F741" s="32" t="s">
        <v>1616</v>
      </c>
      <c r="H741" s="22">
        <f t="shared" si="77"/>
        <v>0.86520825537549295</v>
      </c>
      <c r="I741" s="22">
        <f t="shared" si="78"/>
        <v>2.4671033192159952</v>
      </c>
      <c r="J741" s="9">
        <v>150291</v>
      </c>
      <c r="K741" s="9">
        <v>60918</v>
      </c>
      <c r="L741" s="9">
        <v>112787</v>
      </c>
      <c r="M741" s="33">
        <f t="shared" si="79"/>
        <v>228.5506164240864</v>
      </c>
      <c r="N741" s="9">
        <v>150291</v>
      </c>
      <c r="O741" s="9">
        <v>657583</v>
      </c>
      <c r="P741" s="9">
        <v>4340</v>
      </c>
      <c r="Q741" s="22">
        <f t="shared" si="80"/>
        <v>0.88775386112124532</v>
      </c>
      <c r="R741" s="9">
        <v>7300</v>
      </c>
      <c r="S741" s="9">
        <v>8223</v>
      </c>
      <c r="T741" s="33">
        <f t="shared" si="81"/>
        <v>264.15676804296947</v>
      </c>
      <c r="U741" s="33">
        <f t="shared" si="82"/>
        <v>92.639256185150771</v>
      </c>
      <c r="V741" s="33">
        <f t="shared" si="83"/>
        <v>171.5175118578187</v>
      </c>
    </row>
    <row r="742" spans="1:22" s="9" customFormat="1" x14ac:dyDescent="0.25">
      <c r="A742" s="32" t="s">
        <v>3619</v>
      </c>
      <c r="B742" s="32" t="s">
        <v>537</v>
      </c>
      <c r="C742" s="32" t="s">
        <v>1987</v>
      </c>
      <c r="D742" s="32" t="s">
        <v>1946</v>
      </c>
      <c r="E742" s="32" t="s">
        <v>3274</v>
      </c>
      <c r="F742" s="32" t="s">
        <v>1784</v>
      </c>
      <c r="H742" s="22">
        <f t="shared" si="77"/>
        <v>0.57486176363155439</v>
      </c>
      <c r="I742" s="22">
        <f t="shared" si="78"/>
        <v>1.6766621051954851</v>
      </c>
      <c r="J742" s="9">
        <v>182560</v>
      </c>
      <c r="K742" s="9">
        <v>108883</v>
      </c>
      <c r="L742" s="9">
        <v>208689</v>
      </c>
      <c r="M742" s="33">
        <f t="shared" si="79"/>
        <v>245.55357832198777</v>
      </c>
      <c r="N742" s="9">
        <v>182560</v>
      </c>
      <c r="O742" s="9">
        <v>743463</v>
      </c>
      <c r="P742" s="9">
        <v>3500</v>
      </c>
      <c r="Q742" s="22">
        <f t="shared" si="80"/>
        <v>0.79153846153846152</v>
      </c>
      <c r="R742" s="9">
        <v>5145</v>
      </c>
      <c r="S742" s="9">
        <v>6500</v>
      </c>
      <c r="T742" s="33">
        <f t="shared" si="81"/>
        <v>427.15239359591533</v>
      </c>
      <c r="U742" s="33">
        <f t="shared" si="82"/>
        <v>146.45382487090816</v>
      </c>
      <c r="V742" s="33">
        <f t="shared" si="83"/>
        <v>280.69856872500714</v>
      </c>
    </row>
    <row r="743" spans="1:22" s="9" customFormat="1" x14ac:dyDescent="0.25">
      <c r="A743" s="32" t="s">
        <v>3619</v>
      </c>
      <c r="B743" s="32" t="s">
        <v>537</v>
      </c>
      <c r="C743" s="32" t="s">
        <v>1987</v>
      </c>
      <c r="D743" s="32" t="s">
        <v>1946</v>
      </c>
      <c r="E743" s="32" t="s">
        <v>817</v>
      </c>
      <c r="F743" s="32" t="s">
        <v>3275</v>
      </c>
      <c r="H743" s="22">
        <f t="shared" si="77"/>
        <v>0.94685738684884713</v>
      </c>
      <c r="I743" s="22">
        <f t="shared" si="78"/>
        <v>1.6906362929417684</v>
      </c>
      <c r="J743" s="9">
        <v>110877</v>
      </c>
      <c r="K743" s="9">
        <v>65583</v>
      </c>
      <c r="L743" s="9">
        <v>51517</v>
      </c>
      <c r="M743" s="33">
        <f t="shared" si="79"/>
        <v>164.10711061248776</v>
      </c>
      <c r="N743" s="9">
        <v>110877</v>
      </c>
      <c r="O743" s="9">
        <v>675638</v>
      </c>
      <c r="P743" s="9">
        <v>3098</v>
      </c>
      <c r="Q743" s="22">
        <f t="shared" si="80"/>
        <v>0.71529770444763274</v>
      </c>
      <c r="R743" s="9">
        <v>7977</v>
      </c>
      <c r="S743" s="9">
        <v>11152</v>
      </c>
      <c r="T743" s="33">
        <f t="shared" si="81"/>
        <v>173.31766419295539</v>
      </c>
      <c r="U743" s="33">
        <f t="shared" si="82"/>
        <v>97.06825252576084</v>
      </c>
      <c r="V743" s="33">
        <f t="shared" si="83"/>
        <v>76.249411667194565</v>
      </c>
    </row>
    <row r="744" spans="1:22" s="9" customFormat="1" x14ac:dyDescent="0.25">
      <c r="A744" s="32" t="s">
        <v>3619</v>
      </c>
      <c r="B744" s="32" t="s">
        <v>537</v>
      </c>
      <c r="C744" s="32" t="s">
        <v>1987</v>
      </c>
      <c r="D744" s="32" t="s">
        <v>1946</v>
      </c>
      <c r="E744" s="32" t="s">
        <v>3276</v>
      </c>
      <c r="F744" s="32" t="s">
        <v>462</v>
      </c>
      <c r="H744" s="22">
        <f t="shared" si="77"/>
        <v>1.4054454239929861</v>
      </c>
      <c r="I744" s="22">
        <f t="shared" si="78"/>
        <v>1.4054454239929861</v>
      </c>
      <c r="J744" s="9">
        <v>144276</v>
      </c>
      <c r="K744" s="9">
        <v>102655</v>
      </c>
      <c r="L744" s="9">
        <v>0</v>
      </c>
      <c r="M744" s="33">
        <f t="shared" si="79"/>
        <v>163.28627838886706</v>
      </c>
      <c r="N744" s="9">
        <v>144276</v>
      </c>
      <c r="O744" s="9">
        <v>883577</v>
      </c>
      <c r="P744" s="9">
        <v>2864</v>
      </c>
      <c r="Q744" s="22">
        <f t="shared" si="80"/>
        <v>0.95692614328424319</v>
      </c>
      <c r="R744" s="9">
        <v>8642</v>
      </c>
      <c r="S744" s="9">
        <v>9031</v>
      </c>
      <c r="T744" s="33">
        <f t="shared" si="81"/>
        <v>116.18115908404134</v>
      </c>
      <c r="U744" s="33">
        <f t="shared" si="82"/>
        <v>116.18115908404134</v>
      </c>
      <c r="V744" s="33">
        <f t="shared" si="83"/>
        <v>0</v>
      </c>
    </row>
    <row r="745" spans="1:22" s="9" customFormat="1" x14ac:dyDescent="0.25">
      <c r="A745" s="32" t="s">
        <v>3619</v>
      </c>
      <c r="B745" s="32" t="s">
        <v>537</v>
      </c>
      <c r="C745" s="32" t="s">
        <v>1987</v>
      </c>
      <c r="D745" s="32" t="s">
        <v>1946</v>
      </c>
      <c r="E745" s="32" t="s">
        <v>3277</v>
      </c>
      <c r="F745" s="32" t="s">
        <v>2274</v>
      </c>
      <c r="H745" s="22">
        <f t="shared" si="77"/>
        <v>1.003723908918406</v>
      </c>
      <c r="I745" s="22">
        <f t="shared" si="78"/>
        <v>1.3669311855975363</v>
      </c>
      <c r="J745" s="9">
        <v>126951</v>
      </c>
      <c r="K745" s="9">
        <v>92873</v>
      </c>
      <c r="L745" s="9">
        <v>33607</v>
      </c>
      <c r="M745" s="33">
        <f t="shared" si="79"/>
        <v>184.53896874127827</v>
      </c>
      <c r="N745" s="9">
        <v>126951</v>
      </c>
      <c r="O745" s="9">
        <v>687936</v>
      </c>
      <c r="P745" s="9">
        <v>3046</v>
      </c>
      <c r="Q745" s="22">
        <f t="shared" si="80"/>
        <v>0.92758142758142759</v>
      </c>
      <c r="R745" s="9">
        <v>5354</v>
      </c>
      <c r="S745" s="9">
        <v>5772</v>
      </c>
      <c r="T745" s="33">
        <f t="shared" si="81"/>
        <v>183.85431202902595</v>
      </c>
      <c r="U745" s="33">
        <f t="shared" si="82"/>
        <v>135.00238394269235</v>
      </c>
      <c r="V745" s="33">
        <f t="shared" si="83"/>
        <v>48.851928086333615</v>
      </c>
    </row>
    <row r="746" spans="1:22" s="9" customFormat="1" x14ac:dyDescent="0.25">
      <c r="A746" s="32" t="s">
        <v>3619</v>
      </c>
      <c r="B746" s="32" t="s">
        <v>537</v>
      </c>
      <c r="C746" s="32" t="s">
        <v>1987</v>
      </c>
      <c r="D746" s="32" t="s">
        <v>1946</v>
      </c>
      <c r="E746" s="32" t="s">
        <v>3278</v>
      </c>
      <c r="F746" s="32" t="s">
        <v>3279</v>
      </c>
      <c r="H746" s="22">
        <f t="shared" si="77"/>
        <v>1.7056825604180275</v>
      </c>
      <c r="I746" s="22">
        <f t="shared" si="78"/>
        <v>1.7056825604180275</v>
      </c>
      <c r="J746" s="9">
        <v>130570</v>
      </c>
      <c r="K746" s="9">
        <v>76550</v>
      </c>
      <c r="L746" s="9">
        <v>0</v>
      </c>
      <c r="M746" s="33">
        <f t="shared" si="79"/>
        <v>134.53349118376491</v>
      </c>
      <c r="N746" s="9">
        <v>130570</v>
      </c>
      <c r="O746" s="9">
        <v>970539</v>
      </c>
      <c r="P746" s="9">
        <v>3820</v>
      </c>
      <c r="Q746" s="22">
        <f t="shared" si="80"/>
        <v>0.99862211505339304</v>
      </c>
      <c r="R746" s="9">
        <v>2899</v>
      </c>
      <c r="S746" s="9">
        <v>2903</v>
      </c>
      <c r="T746" s="33">
        <f t="shared" si="81"/>
        <v>78.873698017287296</v>
      </c>
      <c r="U746" s="33">
        <f t="shared" si="82"/>
        <v>78.873698017287296</v>
      </c>
      <c r="V746" s="33">
        <f t="shared" si="83"/>
        <v>0</v>
      </c>
    </row>
    <row r="747" spans="1:22" s="9" customFormat="1" x14ac:dyDescent="0.25">
      <c r="A747" s="32" t="s">
        <v>3619</v>
      </c>
      <c r="B747" s="32" t="s">
        <v>537</v>
      </c>
      <c r="C747" s="32" t="s">
        <v>1987</v>
      </c>
      <c r="D747" s="32" t="s">
        <v>1946</v>
      </c>
      <c r="E747" s="32" t="s">
        <v>3280</v>
      </c>
      <c r="F747" s="32" t="s">
        <v>2970</v>
      </c>
      <c r="H747" s="22">
        <f t="shared" si="77"/>
        <v>1.0383871905845323</v>
      </c>
      <c r="I747" s="22">
        <f t="shared" si="78"/>
        <v>1.0383871905845323</v>
      </c>
      <c r="J747" s="9">
        <v>60701</v>
      </c>
      <c r="K747" s="9">
        <v>58457</v>
      </c>
      <c r="L747" s="9">
        <v>0</v>
      </c>
      <c r="M747" s="33">
        <f t="shared" si="79"/>
        <v>196.49551013537572</v>
      </c>
      <c r="N747" s="9">
        <v>60701</v>
      </c>
      <c r="O747" s="9">
        <v>308918</v>
      </c>
      <c r="P747" s="9">
        <v>3400</v>
      </c>
      <c r="Q747" s="22">
        <f t="shared" si="80"/>
        <v>0.5785252263906856</v>
      </c>
      <c r="R747" s="9">
        <v>2236</v>
      </c>
      <c r="S747" s="9">
        <v>3865</v>
      </c>
      <c r="T747" s="33">
        <f t="shared" si="81"/>
        <v>189.23144653273684</v>
      </c>
      <c r="U747" s="33">
        <f t="shared" si="82"/>
        <v>189.23144653273684</v>
      </c>
      <c r="V747" s="33">
        <f t="shared" si="83"/>
        <v>0</v>
      </c>
    </row>
    <row r="748" spans="1:22" s="9" customFormat="1" x14ac:dyDescent="0.25">
      <c r="A748" s="32" t="s">
        <v>3619</v>
      </c>
      <c r="B748" s="32" t="s">
        <v>537</v>
      </c>
      <c r="C748" s="32" t="s">
        <v>1987</v>
      </c>
      <c r="D748" s="32" t="s">
        <v>1946</v>
      </c>
      <c r="E748" s="32" t="s">
        <v>2452</v>
      </c>
      <c r="F748" s="32" t="s">
        <v>3282</v>
      </c>
      <c r="H748" s="22">
        <f t="shared" si="77"/>
        <v>0.30173354643296557</v>
      </c>
      <c r="I748" s="22">
        <f t="shared" si="78"/>
        <v>1.1220321635945401</v>
      </c>
      <c r="J748" s="9">
        <v>221451</v>
      </c>
      <c r="K748" s="9">
        <v>197366</v>
      </c>
      <c r="L748" s="9">
        <v>536563</v>
      </c>
      <c r="M748" s="33">
        <f t="shared" si="79"/>
        <v>227.80891912382688</v>
      </c>
      <c r="N748" s="9">
        <v>221451</v>
      </c>
      <c r="O748" s="9">
        <v>972091</v>
      </c>
      <c r="P748" s="9">
        <v>4221</v>
      </c>
      <c r="Q748" s="22">
        <f t="shared" si="80"/>
        <v>0.75591694496878181</v>
      </c>
      <c r="R748" s="9">
        <v>10412</v>
      </c>
      <c r="S748" s="9">
        <v>13774</v>
      </c>
      <c r="T748" s="33">
        <f t="shared" si="81"/>
        <v>755.0003034695311</v>
      </c>
      <c r="U748" s="33">
        <f t="shared" si="82"/>
        <v>203.03243214884202</v>
      </c>
      <c r="V748" s="33">
        <f t="shared" si="83"/>
        <v>551.96787132068914</v>
      </c>
    </row>
    <row r="749" spans="1:22" s="9" customFormat="1" x14ac:dyDescent="0.25">
      <c r="A749" s="32" t="s">
        <v>3619</v>
      </c>
      <c r="B749" s="32" t="s">
        <v>537</v>
      </c>
      <c r="C749" s="32" t="s">
        <v>1987</v>
      </c>
      <c r="D749" s="32" t="s">
        <v>1946</v>
      </c>
      <c r="E749" s="32" t="s">
        <v>2741</v>
      </c>
      <c r="F749" s="32" t="s">
        <v>3283</v>
      </c>
      <c r="H749" s="22">
        <f t="shared" si="77"/>
        <v>0</v>
      </c>
      <c r="I749" s="22">
        <f t="shared" si="78"/>
        <v>0</v>
      </c>
      <c r="J749" s="9">
        <v>0</v>
      </c>
      <c r="K749" s="9">
        <v>51337</v>
      </c>
      <c r="L749" s="9">
        <v>25314</v>
      </c>
      <c r="M749" s="33" t="e">
        <f t="shared" si="79"/>
        <v>#DIV/0!</v>
      </c>
      <c r="N749" s="9">
        <v>0</v>
      </c>
      <c r="O749" s="9">
        <v>0</v>
      </c>
      <c r="P749" s="9">
        <v>0</v>
      </c>
      <c r="Q749" s="22">
        <f t="shared" si="80"/>
        <v>0</v>
      </c>
      <c r="R749" s="9">
        <v>0</v>
      </c>
      <c r="S749" s="9">
        <v>15611</v>
      </c>
      <c r="T749" s="33" t="e">
        <f t="shared" si="81"/>
        <v>#DIV/0!</v>
      </c>
      <c r="U749" s="33" t="e">
        <f t="shared" si="82"/>
        <v>#DIV/0!</v>
      </c>
      <c r="V749" s="33" t="e">
        <f t="shared" si="83"/>
        <v>#DIV/0!</v>
      </c>
    </row>
    <row r="750" spans="1:22" s="9" customFormat="1" x14ac:dyDescent="0.25">
      <c r="A750" s="32" t="s">
        <v>3619</v>
      </c>
      <c r="B750" s="32" t="s">
        <v>537</v>
      </c>
      <c r="C750" s="32" t="s">
        <v>1987</v>
      </c>
      <c r="D750" s="32" t="s">
        <v>1946</v>
      </c>
      <c r="E750" s="32" t="s">
        <v>3284</v>
      </c>
      <c r="F750" s="32" t="s">
        <v>796</v>
      </c>
      <c r="H750" s="22">
        <f t="shared" si="77"/>
        <v>0.74791039269114845</v>
      </c>
      <c r="I750" s="22">
        <f t="shared" si="78"/>
        <v>2.385063835287502</v>
      </c>
      <c r="J750" s="9">
        <v>1789864</v>
      </c>
      <c r="K750" s="9">
        <v>750447</v>
      </c>
      <c r="L750" s="9">
        <v>1642706</v>
      </c>
      <c r="M750" s="33">
        <f t="shared" si="79"/>
        <v>112.18654015241981</v>
      </c>
      <c r="N750" s="9">
        <v>1789864</v>
      </c>
      <c r="O750" s="9">
        <v>15954356</v>
      </c>
      <c r="P750" s="9">
        <v>2110</v>
      </c>
      <c r="Q750" s="22">
        <f t="shared" si="80"/>
        <v>0.84244502422661205</v>
      </c>
      <c r="R750" s="9">
        <v>113014</v>
      </c>
      <c r="S750" s="9">
        <v>134150</v>
      </c>
      <c r="T750" s="33">
        <f t="shared" si="81"/>
        <v>149.9999749284772</v>
      </c>
      <c r="U750" s="33">
        <f t="shared" si="82"/>
        <v>47.037122651644481</v>
      </c>
      <c r="V750" s="33">
        <f t="shared" si="83"/>
        <v>102.96285227683273</v>
      </c>
    </row>
    <row r="751" spans="1:22" s="9" customFormat="1" x14ac:dyDescent="0.25">
      <c r="A751" s="32" t="s">
        <v>3619</v>
      </c>
      <c r="B751" s="32" t="s">
        <v>537</v>
      </c>
      <c r="C751" s="32" t="s">
        <v>1987</v>
      </c>
      <c r="D751" s="32" t="s">
        <v>1946</v>
      </c>
      <c r="E751" s="32" t="s">
        <v>1433</v>
      </c>
      <c r="F751" s="32" t="s">
        <v>3285</v>
      </c>
      <c r="H751" s="22">
        <f t="shared" si="77"/>
        <v>1.1966592911889016</v>
      </c>
      <c r="I751" s="22">
        <f t="shared" si="78"/>
        <v>3.0039379301620617</v>
      </c>
      <c r="J751" s="9">
        <v>1282303</v>
      </c>
      <c r="K751" s="9">
        <v>426874</v>
      </c>
      <c r="L751" s="9">
        <v>644695</v>
      </c>
      <c r="M751" s="33">
        <f t="shared" si="79"/>
        <v>162.06676027749586</v>
      </c>
      <c r="N751" s="9">
        <v>1282303</v>
      </c>
      <c r="O751" s="9">
        <v>7912190</v>
      </c>
      <c r="P751" s="9">
        <v>2730</v>
      </c>
      <c r="Q751" s="22">
        <f t="shared" si="80"/>
        <v>0.91492397697905603</v>
      </c>
      <c r="R751" s="9">
        <v>57707</v>
      </c>
      <c r="S751" s="9">
        <v>63073</v>
      </c>
      <c r="T751" s="33">
        <f t="shared" si="81"/>
        <v>135.43266782016104</v>
      </c>
      <c r="U751" s="33">
        <f t="shared" si="82"/>
        <v>53.951434432186282</v>
      </c>
      <c r="V751" s="33">
        <f t="shared" si="83"/>
        <v>81.481233387974754</v>
      </c>
    </row>
    <row r="752" spans="1:22" s="9" customFormat="1" x14ac:dyDescent="0.25">
      <c r="A752" s="32" t="s">
        <v>3619</v>
      </c>
      <c r="B752" s="32" t="s">
        <v>537</v>
      </c>
      <c r="C752" s="32" t="s">
        <v>1987</v>
      </c>
      <c r="D752" s="32" t="s">
        <v>1946</v>
      </c>
      <c r="E752" s="32" t="s">
        <v>583</v>
      </c>
      <c r="F752" s="32" t="s">
        <v>3287</v>
      </c>
      <c r="H752" s="22">
        <f t="shared" si="77"/>
        <v>0.97113410822928969</v>
      </c>
      <c r="I752" s="22">
        <f t="shared" si="78"/>
        <v>2.6901095804114652</v>
      </c>
      <c r="J752" s="9">
        <v>1622701</v>
      </c>
      <c r="K752" s="9">
        <v>603210</v>
      </c>
      <c r="L752" s="9">
        <v>1067724</v>
      </c>
      <c r="M752" s="33">
        <f t="shared" si="79"/>
        <v>156.81935710384872</v>
      </c>
      <c r="N752" s="9">
        <v>1622701</v>
      </c>
      <c r="O752" s="9">
        <v>10347581</v>
      </c>
      <c r="P752" s="9">
        <v>2625</v>
      </c>
      <c r="Q752" s="22">
        <f t="shared" si="80"/>
        <v>0.92120250474598364</v>
      </c>
      <c r="R752" s="9">
        <v>97536</v>
      </c>
      <c r="S752" s="9">
        <v>105879</v>
      </c>
      <c r="T752" s="33">
        <f t="shared" si="81"/>
        <v>161.48063977464878</v>
      </c>
      <c r="U752" s="33">
        <f t="shared" si="82"/>
        <v>58.29478406595706</v>
      </c>
      <c r="V752" s="33">
        <f t="shared" si="83"/>
        <v>103.18585570869172</v>
      </c>
    </row>
    <row r="753" spans="1:22" s="9" customFormat="1" x14ac:dyDescent="0.25">
      <c r="A753" s="32" t="s">
        <v>3619</v>
      </c>
      <c r="B753" s="32" t="s">
        <v>537</v>
      </c>
      <c r="C753" s="32" t="s">
        <v>1987</v>
      </c>
      <c r="D753" s="32" t="s">
        <v>1946</v>
      </c>
      <c r="E753" s="32" t="s">
        <v>3288</v>
      </c>
      <c r="F753" s="32" t="s">
        <v>3289</v>
      </c>
      <c r="H753" s="22">
        <f t="shared" si="77"/>
        <v>0.87716648347614823</v>
      </c>
      <c r="I753" s="22">
        <f t="shared" si="78"/>
        <v>2.1953468705640735</v>
      </c>
      <c r="J753" s="9">
        <v>872264</v>
      </c>
      <c r="K753" s="9">
        <v>397324</v>
      </c>
      <c r="L753" s="9">
        <v>597087</v>
      </c>
      <c r="M753" s="33">
        <f t="shared" si="79"/>
        <v>122.7183683622</v>
      </c>
      <c r="N753" s="9">
        <v>872264</v>
      </c>
      <c r="O753" s="9">
        <v>7107852</v>
      </c>
      <c r="P753" s="9">
        <v>2250</v>
      </c>
      <c r="Q753" s="22">
        <f t="shared" si="80"/>
        <v>0.98854514611496824</v>
      </c>
      <c r="R753" s="9">
        <v>56526</v>
      </c>
      <c r="S753" s="9">
        <v>57181</v>
      </c>
      <c r="T753" s="33">
        <f t="shared" si="81"/>
        <v>139.9031662448796</v>
      </c>
      <c r="U753" s="33">
        <f t="shared" si="82"/>
        <v>55.899306851071181</v>
      </c>
      <c r="V753" s="33">
        <f t="shared" si="83"/>
        <v>84.003859393808426</v>
      </c>
    </row>
    <row r="754" spans="1:22" s="9" customFormat="1" x14ac:dyDescent="0.25">
      <c r="A754" s="32" t="s">
        <v>3619</v>
      </c>
      <c r="B754" s="32" t="s">
        <v>537</v>
      </c>
      <c r="C754" s="32" t="s">
        <v>1987</v>
      </c>
      <c r="D754" s="32" t="s">
        <v>1946</v>
      </c>
      <c r="E754" s="32" t="s">
        <v>1190</v>
      </c>
      <c r="F754" s="32" t="s">
        <v>2016</v>
      </c>
      <c r="H754" s="22">
        <f t="shared" si="77"/>
        <v>0.85666979446107838</v>
      </c>
      <c r="I754" s="22">
        <f t="shared" si="78"/>
        <v>1.493022593023611</v>
      </c>
      <c r="J754" s="9">
        <v>440049</v>
      </c>
      <c r="K754" s="9">
        <v>294737</v>
      </c>
      <c r="L754" s="9">
        <v>218937</v>
      </c>
      <c r="M754" s="33">
        <f t="shared" si="79"/>
        <v>183.66437236977038</v>
      </c>
      <c r="N754" s="9">
        <v>440049</v>
      </c>
      <c r="O754" s="9">
        <v>2395941</v>
      </c>
      <c r="P754" s="9">
        <v>3465</v>
      </c>
      <c r="Q754" s="22">
        <f t="shared" si="80"/>
        <v>0.88101562499999997</v>
      </c>
      <c r="R754" s="9">
        <v>22554</v>
      </c>
      <c r="S754" s="9">
        <v>25600</v>
      </c>
      <c r="T754" s="33">
        <f t="shared" si="81"/>
        <v>214.39342621542016</v>
      </c>
      <c r="U754" s="33">
        <f t="shared" si="82"/>
        <v>123.01513267647242</v>
      </c>
      <c r="V754" s="33">
        <f t="shared" si="83"/>
        <v>91.378293538947744</v>
      </c>
    </row>
    <row r="755" spans="1:22" s="9" customFormat="1" x14ac:dyDescent="0.25">
      <c r="A755" s="32" t="s">
        <v>3619</v>
      </c>
      <c r="B755" s="32" t="s">
        <v>537</v>
      </c>
      <c r="C755" s="32" t="s">
        <v>1987</v>
      </c>
      <c r="D755" s="32" t="s">
        <v>1946</v>
      </c>
      <c r="E755" s="32" t="s">
        <v>2528</v>
      </c>
      <c r="F755" s="32" t="s">
        <v>3290</v>
      </c>
      <c r="H755" s="22">
        <f t="shared" si="77"/>
        <v>1</v>
      </c>
      <c r="I755" s="22">
        <f t="shared" si="78"/>
        <v>1.1361796557935631</v>
      </c>
      <c r="J755" s="9">
        <v>209407</v>
      </c>
      <c r="K755" s="9">
        <v>184308</v>
      </c>
      <c r="L755" s="9">
        <v>25099</v>
      </c>
      <c r="M755" s="33">
        <f t="shared" si="79"/>
        <v>170.03104140125578</v>
      </c>
      <c r="N755" s="9">
        <v>209407</v>
      </c>
      <c r="O755" s="9">
        <v>1231581</v>
      </c>
      <c r="P755" s="9">
        <v>2970</v>
      </c>
      <c r="Q755" s="22">
        <f t="shared" si="80"/>
        <v>0.59949960334411423</v>
      </c>
      <c r="R755" s="9">
        <v>9824</v>
      </c>
      <c r="S755" s="9">
        <v>16387</v>
      </c>
      <c r="T755" s="33">
        <f t="shared" si="81"/>
        <v>170.03104140125578</v>
      </c>
      <c r="U755" s="33">
        <f t="shared" si="82"/>
        <v>149.65154545255245</v>
      </c>
      <c r="V755" s="33">
        <f t="shared" si="83"/>
        <v>20.379495948703333</v>
      </c>
    </row>
    <row r="756" spans="1:22" s="9" customFormat="1" x14ac:dyDescent="0.25">
      <c r="A756" s="32" t="s">
        <v>3619</v>
      </c>
      <c r="B756" s="32" t="s">
        <v>537</v>
      </c>
      <c r="C756" s="32" t="s">
        <v>1987</v>
      </c>
      <c r="D756" s="32" t="s">
        <v>1946</v>
      </c>
      <c r="E756" s="32" t="s">
        <v>2050</v>
      </c>
      <c r="F756" s="32" t="s">
        <v>2421</v>
      </c>
      <c r="H756" s="22">
        <f t="shared" si="77"/>
        <v>0.99081934490885482</v>
      </c>
      <c r="I756" s="22">
        <f t="shared" si="78"/>
        <v>2.3194312173656035</v>
      </c>
      <c r="J756" s="9">
        <v>494403</v>
      </c>
      <c r="K756" s="9">
        <v>213157</v>
      </c>
      <c r="L756" s="9">
        <v>285827</v>
      </c>
      <c r="M756" s="33">
        <f t="shared" si="79"/>
        <v>195.57885292749384</v>
      </c>
      <c r="N756" s="9">
        <v>494403</v>
      </c>
      <c r="O756" s="9">
        <v>2527896</v>
      </c>
      <c r="P756" s="9">
        <v>3360</v>
      </c>
      <c r="Q756" s="22">
        <f t="shared" si="80"/>
        <v>0.95397122247242472</v>
      </c>
      <c r="R756" s="9">
        <v>24995</v>
      </c>
      <c r="S756" s="9">
        <v>26201</v>
      </c>
      <c r="T756" s="33">
        <f t="shared" si="81"/>
        <v>197.39103190954057</v>
      </c>
      <c r="U756" s="33">
        <f t="shared" si="82"/>
        <v>84.321902483330007</v>
      </c>
      <c r="V756" s="33">
        <f t="shared" si="83"/>
        <v>113.06912942621057</v>
      </c>
    </row>
    <row r="757" spans="1:22" s="9" customFormat="1" x14ac:dyDescent="0.25">
      <c r="A757" s="32" t="s">
        <v>3619</v>
      </c>
      <c r="B757" s="32" t="s">
        <v>537</v>
      </c>
      <c r="C757" s="32" t="s">
        <v>1987</v>
      </c>
      <c r="D757" s="32" t="s">
        <v>1946</v>
      </c>
      <c r="E757" s="32" t="s">
        <v>2272</v>
      </c>
      <c r="F757" s="32" t="s">
        <v>1985</v>
      </c>
      <c r="H757" s="22">
        <f t="shared" si="77"/>
        <v>0.52530610348272577</v>
      </c>
      <c r="I757" s="22">
        <f t="shared" si="78"/>
        <v>0.83263792474856657</v>
      </c>
      <c r="J757" s="9">
        <v>226097</v>
      </c>
      <c r="K757" s="9">
        <v>271543</v>
      </c>
      <c r="L757" s="9">
        <v>158867</v>
      </c>
      <c r="M757" s="33">
        <f t="shared" si="79"/>
        <v>113.62908782423794</v>
      </c>
      <c r="N757" s="9">
        <v>226097</v>
      </c>
      <c r="O757" s="9">
        <v>1989781</v>
      </c>
      <c r="P757" s="9">
        <v>2250</v>
      </c>
      <c r="Q757" s="22">
        <f t="shared" si="80"/>
        <v>0.64881298168157697</v>
      </c>
      <c r="R757" s="9">
        <v>16753</v>
      </c>
      <c r="S757" s="9">
        <v>25821</v>
      </c>
      <c r="T757" s="33">
        <f t="shared" si="81"/>
        <v>216.31023715675244</v>
      </c>
      <c r="U757" s="33">
        <f t="shared" si="82"/>
        <v>136.46878726854865</v>
      </c>
      <c r="V757" s="33">
        <f t="shared" si="83"/>
        <v>79.841449888203783</v>
      </c>
    </row>
    <row r="758" spans="1:22" s="9" customFormat="1" x14ac:dyDescent="0.25">
      <c r="A758" s="32" t="s">
        <v>3619</v>
      </c>
      <c r="B758" s="32" t="s">
        <v>537</v>
      </c>
      <c r="C758" s="32" t="s">
        <v>1987</v>
      </c>
      <c r="D758" s="32" t="s">
        <v>1946</v>
      </c>
      <c r="E758" s="32" t="s">
        <v>3292</v>
      </c>
      <c r="F758" s="32" t="s">
        <v>3295</v>
      </c>
      <c r="H758" s="22">
        <f t="shared" si="77"/>
        <v>1.353289732412845</v>
      </c>
      <c r="I758" s="22">
        <f t="shared" si="78"/>
        <v>1.5981703795057527</v>
      </c>
      <c r="J758" s="9">
        <v>409496</v>
      </c>
      <c r="K758" s="9">
        <v>256228</v>
      </c>
      <c r="L758" s="9">
        <v>46365</v>
      </c>
      <c r="M758" s="33">
        <f t="shared" si="79"/>
        <v>209.16846168502039</v>
      </c>
      <c r="N758" s="9">
        <v>409496</v>
      </c>
      <c r="O758" s="9">
        <v>1957733</v>
      </c>
      <c r="P758" s="9">
        <v>3620</v>
      </c>
      <c r="Q758" s="22">
        <f t="shared" si="80"/>
        <v>0.98602794411177641</v>
      </c>
      <c r="R758" s="9">
        <v>17290</v>
      </c>
      <c r="S758" s="9">
        <v>17535</v>
      </c>
      <c r="T758" s="33">
        <f t="shared" si="81"/>
        <v>154.56295623560516</v>
      </c>
      <c r="U758" s="33">
        <f t="shared" si="82"/>
        <v>130.87995145405426</v>
      </c>
      <c r="V758" s="33">
        <f t="shared" si="83"/>
        <v>23.683004781550906</v>
      </c>
    </row>
    <row r="759" spans="1:22" s="9" customFormat="1" x14ac:dyDescent="0.25">
      <c r="A759" s="32" t="s">
        <v>3619</v>
      </c>
      <c r="B759" s="32" t="s">
        <v>537</v>
      </c>
      <c r="C759" s="32" t="s">
        <v>1987</v>
      </c>
      <c r="D759" s="32" t="s">
        <v>1946</v>
      </c>
      <c r="E759" s="32" t="s">
        <v>2864</v>
      </c>
      <c r="F759" s="32" t="s">
        <v>3296</v>
      </c>
      <c r="H759" s="22">
        <f t="shared" si="77"/>
        <v>0.99994914246938016</v>
      </c>
      <c r="I759" s="22">
        <f t="shared" si="78"/>
        <v>2.2821809595505691</v>
      </c>
      <c r="J759" s="9">
        <v>688162</v>
      </c>
      <c r="K759" s="9">
        <v>301537</v>
      </c>
      <c r="L759" s="9">
        <v>386660</v>
      </c>
      <c r="M759" s="33">
        <f t="shared" si="79"/>
        <v>177.57145116812185</v>
      </c>
      <c r="N759" s="9">
        <v>688162</v>
      </c>
      <c r="O759" s="9">
        <v>3875409</v>
      </c>
      <c r="P759" s="9">
        <v>3150</v>
      </c>
      <c r="Q759" s="22">
        <f t="shared" si="80"/>
        <v>0.80097730824776936</v>
      </c>
      <c r="R759" s="9">
        <v>40487</v>
      </c>
      <c r="S759" s="9">
        <v>50547</v>
      </c>
      <c r="T759" s="33">
        <f t="shared" si="81"/>
        <v>177.58048247294673</v>
      </c>
      <c r="U759" s="33">
        <f t="shared" si="82"/>
        <v>77.807787513524374</v>
      </c>
      <c r="V759" s="33">
        <f t="shared" si="83"/>
        <v>99.772694959422353</v>
      </c>
    </row>
    <row r="760" spans="1:22" s="9" customFormat="1" x14ac:dyDescent="0.25">
      <c r="A760" s="32" t="s">
        <v>3619</v>
      </c>
      <c r="B760" s="32" t="s">
        <v>537</v>
      </c>
      <c r="C760" s="32" t="s">
        <v>1987</v>
      </c>
      <c r="D760" s="32" t="s">
        <v>1946</v>
      </c>
      <c r="E760" s="32" t="s">
        <v>3293</v>
      </c>
      <c r="F760" s="32" t="s">
        <v>2327</v>
      </c>
      <c r="H760" s="22">
        <f t="shared" si="77"/>
        <v>0.67091033974053549</v>
      </c>
      <c r="I760" s="22">
        <f t="shared" si="78"/>
        <v>1.3497068468036151</v>
      </c>
      <c r="J760" s="9">
        <v>1096927</v>
      </c>
      <c r="K760" s="9">
        <v>812715</v>
      </c>
      <c r="L760" s="9">
        <v>822268</v>
      </c>
      <c r="M760" s="33">
        <f t="shared" si="79"/>
        <v>117.20849552083089</v>
      </c>
      <c r="N760" s="9">
        <v>1096927</v>
      </c>
      <c r="O760" s="9">
        <v>9358767</v>
      </c>
      <c r="P760" s="9">
        <v>2068</v>
      </c>
      <c r="Q760" s="22">
        <f t="shared" si="80"/>
        <v>0.84353806809751164</v>
      </c>
      <c r="R760" s="9">
        <v>96645</v>
      </c>
      <c r="S760" s="9">
        <v>114571</v>
      </c>
      <c r="T760" s="33">
        <f t="shared" si="81"/>
        <v>174.70068439571153</v>
      </c>
      <c r="U760" s="33">
        <f t="shared" si="82"/>
        <v>86.839965136433037</v>
      </c>
      <c r="V760" s="33">
        <f t="shared" si="83"/>
        <v>87.860719259278497</v>
      </c>
    </row>
    <row r="761" spans="1:22" s="9" customFormat="1" x14ac:dyDescent="0.25">
      <c r="A761" s="32" t="s">
        <v>3619</v>
      </c>
      <c r="B761" s="32" t="s">
        <v>537</v>
      </c>
      <c r="C761" s="32" t="s">
        <v>1987</v>
      </c>
      <c r="D761" s="32" t="s">
        <v>1946</v>
      </c>
      <c r="E761" s="32" t="s">
        <v>2423</v>
      </c>
      <c r="F761" s="32" t="s">
        <v>2424</v>
      </c>
      <c r="H761" s="22">
        <f t="shared" si="77"/>
        <v>0.72754915098504158</v>
      </c>
      <c r="I761" s="22">
        <f t="shared" si="78"/>
        <v>1.9046993108579209</v>
      </c>
      <c r="J761" s="9">
        <v>1295426</v>
      </c>
      <c r="K761" s="9">
        <v>680121</v>
      </c>
      <c r="L761" s="9">
        <v>1100413</v>
      </c>
      <c r="M761" s="33">
        <f t="shared" si="79"/>
        <v>162.4154150374047</v>
      </c>
      <c r="N761" s="9">
        <v>1295426</v>
      </c>
      <c r="O761" s="9">
        <v>7976004</v>
      </c>
      <c r="P761" s="9">
        <v>3118</v>
      </c>
      <c r="Q761" s="22">
        <f t="shared" si="80"/>
        <v>0.90745688065190422</v>
      </c>
      <c r="R761" s="9">
        <v>81182</v>
      </c>
      <c r="S761" s="9">
        <v>89461</v>
      </c>
      <c r="T761" s="33">
        <f t="shared" si="81"/>
        <v>223.2363474240986</v>
      </c>
      <c r="U761" s="33">
        <f t="shared" si="82"/>
        <v>85.270895049701579</v>
      </c>
      <c r="V761" s="33">
        <f t="shared" si="83"/>
        <v>137.96545237439702</v>
      </c>
    </row>
    <row r="762" spans="1:22" s="9" customFormat="1" x14ac:dyDescent="0.25">
      <c r="A762" s="32" t="s">
        <v>3619</v>
      </c>
      <c r="B762" s="32" t="s">
        <v>537</v>
      </c>
      <c r="C762" s="32" t="s">
        <v>1987</v>
      </c>
      <c r="D762" s="32" t="s">
        <v>1946</v>
      </c>
      <c r="E762" s="32" t="s">
        <v>736</v>
      </c>
      <c r="F762" s="32" t="s">
        <v>2994</v>
      </c>
      <c r="H762" s="22">
        <f t="shared" si="77"/>
        <v>0.67848022278972486</v>
      </c>
      <c r="I762" s="22">
        <f t="shared" si="78"/>
        <v>0.67848022278972486</v>
      </c>
      <c r="J762" s="9">
        <v>58715</v>
      </c>
      <c r="K762" s="9">
        <v>86539</v>
      </c>
      <c r="L762" s="9">
        <v>0</v>
      </c>
      <c r="M762" s="33">
        <f t="shared" si="79"/>
        <v>131.6152258070301</v>
      </c>
      <c r="N762" s="9">
        <v>58715</v>
      </c>
      <c r="O762" s="9">
        <v>446111</v>
      </c>
      <c r="P762" s="9">
        <v>3675</v>
      </c>
      <c r="Q762" s="22">
        <f t="shared" si="80"/>
        <v>0.3499364137346333</v>
      </c>
      <c r="R762" s="9">
        <v>3302</v>
      </c>
      <c r="S762" s="9">
        <v>9436</v>
      </c>
      <c r="T762" s="33">
        <f t="shared" si="81"/>
        <v>193.98535342100956</v>
      </c>
      <c r="U762" s="33">
        <f t="shared" si="82"/>
        <v>193.98535342100956</v>
      </c>
      <c r="V762" s="33">
        <f t="shared" si="83"/>
        <v>0</v>
      </c>
    </row>
    <row r="763" spans="1:22" s="9" customFormat="1" x14ac:dyDescent="0.25">
      <c r="A763" s="32" t="s">
        <v>3619</v>
      </c>
      <c r="B763" s="32" t="s">
        <v>537</v>
      </c>
      <c r="C763" s="32" t="s">
        <v>1987</v>
      </c>
      <c r="D763" s="32" t="s">
        <v>1946</v>
      </c>
      <c r="E763" s="32" t="s">
        <v>3140</v>
      </c>
      <c r="F763" s="32" t="s">
        <v>3297</v>
      </c>
      <c r="H763" s="22">
        <f t="shared" si="77"/>
        <v>1.1887031843244997</v>
      </c>
      <c r="I763" s="22">
        <f t="shared" si="78"/>
        <v>1.3877680575122926</v>
      </c>
      <c r="J763" s="9">
        <v>249214</v>
      </c>
      <c r="K763" s="9">
        <v>179579</v>
      </c>
      <c r="L763" s="9">
        <v>30073</v>
      </c>
      <c r="M763" s="33">
        <f t="shared" si="79"/>
        <v>184.25478965303341</v>
      </c>
      <c r="N763" s="9">
        <v>249214</v>
      </c>
      <c r="O763" s="9">
        <v>1352551</v>
      </c>
      <c r="P763" s="9">
        <v>3255</v>
      </c>
      <c r="Q763" s="22">
        <f t="shared" si="80"/>
        <v>0.73432643875254533</v>
      </c>
      <c r="R763" s="9">
        <v>13704</v>
      </c>
      <c r="S763" s="9">
        <v>18662</v>
      </c>
      <c r="T763" s="33">
        <f t="shared" si="81"/>
        <v>155.00487597140514</v>
      </c>
      <c r="U763" s="33">
        <f t="shared" si="82"/>
        <v>132.77059423267588</v>
      </c>
      <c r="V763" s="33">
        <f t="shared" si="83"/>
        <v>22.234281738729262</v>
      </c>
    </row>
    <row r="764" spans="1:22" s="9" customFormat="1" x14ac:dyDescent="0.25">
      <c r="A764" s="32" t="s">
        <v>3619</v>
      </c>
      <c r="B764" s="32" t="s">
        <v>537</v>
      </c>
      <c r="C764" s="32" t="s">
        <v>1987</v>
      </c>
      <c r="D764" s="32" t="s">
        <v>1946</v>
      </c>
      <c r="E764" s="32" t="s">
        <v>1274</v>
      </c>
      <c r="F764" s="32" t="s">
        <v>488</v>
      </c>
      <c r="H764" s="22">
        <f t="shared" si="77"/>
        <v>0.97949937793913977</v>
      </c>
      <c r="I764" s="22">
        <f t="shared" si="78"/>
        <v>1.242072154310208</v>
      </c>
      <c r="J764" s="9">
        <v>125181</v>
      </c>
      <c r="K764" s="9">
        <v>100784</v>
      </c>
      <c r="L764" s="9">
        <v>27017</v>
      </c>
      <c r="M764" s="33">
        <f t="shared" si="79"/>
        <v>178.26896210924761</v>
      </c>
      <c r="N764" s="9">
        <v>125181</v>
      </c>
      <c r="O764" s="9">
        <v>702203</v>
      </c>
      <c r="P764" s="9">
        <v>3333</v>
      </c>
      <c r="Q764" s="22">
        <f t="shared" si="80"/>
        <v>0.6765882352941176</v>
      </c>
      <c r="R764" s="9">
        <v>5751</v>
      </c>
      <c r="S764" s="9">
        <v>8500</v>
      </c>
      <c r="T764" s="33">
        <f t="shared" si="81"/>
        <v>182.00007690083922</v>
      </c>
      <c r="U764" s="33">
        <f t="shared" si="82"/>
        <v>143.52544776937722</v>
      </c>
      <c r="V764" s="33">
        <f t="shared" si="83"/>
        <v>38.474629131461988</v>
      </c>
    </row>
    <row r="765" spans="1:22" s="9" customFormat="1" x14ac:dyDescent="0.25">
      <c r="A765" s="32" t="s">
        <v>3619</v>
      </c>
      <c r="B765" s="32" t="s">
        <v>537</v>
      </c>
      <c r="C765" s="32" t="s">
        <v>1987</v>
      </c>
      <c r="D765" s="32" t="s">
        <v>1946</v>
      </c>
      <c r="E765" s="32" t="s">
        <v>2910</v>
      </c>
      <c r="F765" s="32" t="s">
        <v>2610</v>
      </c>
      <c r="H765" s="22">
        <f t="shared" si="77"/>
        <v>0.891581223210408</v>
      </c>
      <c r="I765" s="22">
        <f t="shared" si="78"/>
        <v>1.2170884322178617</v>
      </c>
      <c r="J765" s="9">
        <v>188869</v>
      </c>
      <c r="K765" s="9">
        <v>155181</v>
      </c>
      <c r="L765" s="9">
        <v>56655</v>
      </c>
      <c r="M765" s="33">
        <f t="shared" si="79"/>
        <v>141.05533278913435</v>
      </c>
      <c r="N765" s="9">
        <v>188869</v>
      </c>
      <c r="O765" s="9">
        <v>1338971</v>
      </c>
      <c r="P765" s="9">
        <v>2079</v>
      </c>
      <c r="Q765" s="22">
        <f t="shared" si="80"/>
        <v>0.70692385202245578</v>
      </c>
      <c r="R765" s="9">
        <v>4911</v>
      </c>
      <c r="S765" s="9">
        <v>6947</v>
      </c>
      <c r="T765" s="33">
        <f t="shared" si="81"/>
        <v>158.20805678390346</v>
      </c>
      <c r="U765" s="33">
        <f t="shared" si="82"/>
        <v>115.89571394750148</v>
      </c>
      <c r="V765" s="33">
        <f t="shared" si="83"/>
        <v>42.312342836401982</v>
      </c>
    </row>
    <row r="766" spans="1:22" s="9" customFormat="1" x14ac:dyDescent="0.25">
      <c r="A766" s="32" t="s">
        <v>3619</v>
      </c>
      <c r="B766" s="32" t="s">
        <v>537</v>
      </c>
      <c r="C766" s="32" t="s">
        <v>1987</v>
      </c>
      <c r="D766" s="32" t="s">
        <v>1946</v>
      </c>
      <c r="E766" s="32" t="s">
        <v>696</v>
      </c>
      <c r="F766" s="32" t="s">
        <v>1860</v>
      </c>
      <c r="H766" s="22">
        <f t="shared" si="77"/>
        <v>0.8051552421422612</v>
      </c>
      <c r="I766" s="22">
        <f t="shared" si="78"/>
        <v>1.0842528443873742</v>
      </c>
      <c r="J766" s="9">
        <v>290467</v>
      </c>
      <c r="K766" s="9">
        <v>267896</v>
      </c>
      <c r="L766" s="9">
        <v>92863</v>
      </c>
      <c r="M766" s="33">
        <f t="shared" si="79"/>
        <v>174.17816643010525</v>
      </c>
      <c r="N766" s="9">
        <v>290467</v>
      </c>
      <c r="O766" s="9">
        <v>1667643</v>
      </c>
      <c r="P766" s="9">
        <v>3360</v>
      </c>
      <c r="Q766" s="22">
        <f t="shared" si="80"/>
        <v>0.62418912447211461</v>
      </c>
      <c r="R766" s="9">
        <v>14337</v>
      </c>
      <c r="S766" s="9">
        <v>22969</v>
      </c>
      <c r="T766" s="33">
        <f t="shared" si="81"/>
        <v>216.32867466238278</v>
      </c>
      <c r="U766" s="33">
        <f t="shared" si="82"/>
        <v>160.64349504060522</v>
      </c>
      <c r="V766" s="33">
        <f t="shared" si="83"/>
        <v>55.685179621777564</v>
      </c>
    </row>
    <row r="767" spans="1:22" s="9" customFormat="1" x14ac:dyDescent="0.25">
      <c r="A767" s="32" t="s">
        <v>3619</v>
      </c>
      <c r="B767" s="32" t="s">
        <v>537</v>
      </c>
      <c r="C767" s="32" t="s">
        <v>1987</v>
      </c>
      <c r="D767" s="32" t="s">
        <v>1946</v>
      </c>
      <c r="E767" s="32" t="s">
        <v>2491</v>
      </c>
      <c r="F767" s="32" t="s">
        <v>3298</v>
      </c>
      <c r="H767" s="22">
        <f t="shared" si="77"/>
        <v>0.74697518475990587</v>
      </c>
      <c r="I767" s="22">
        <f t="shared" si="78"/>
        <v>1.6518282988871225</v>
      </c>
      <c r="J767" s="9">
        <v>219229</v>
      </c>
      <c r="K767" s="9">
        <v>132719</v>
      </c>
      <c r="L767" s="9">
        <v>160770</v>
      </c>
      <c r="M767" s="33">
        <f t="shared" si="79"/>
        <v>98.170517364524017</v>
      </c>
      <c r="N767" s="9">
        <v>219229</v>
      </c>
      <c r="O767" s="9">
        <v>2233145</v>
      </c>
      <c r="P767" s="9">
        <v>1832</v>
      </c>
      <c r="Q767" s="22">
        <f t="shared" si="80"/>
        <v>0.91594495977491541</v>
      </c>
      <c r="R767" s="9">
        <v>20835</v>
      </c>
      <c r="S767" s="9">
        <v>22747</v>
      </c>
      <c r="T767" s="33">
        <f t="shared" si="81"/>
        <v>131.42406785049783</v>
      </c>
      <c r="U767" s="33">
        <f t="shared" si="82"/>
        <v>59.431429665337447</v>
      </c>
      <c r="V767" s="33">
        <f t="shared" si="83"/>
        <v>71.992638185160388</v>
      </c>
    </row>
    <row r="768" spans="1:22" s="9" customFormat="1" x14ac:dyDescent="0.25">
      <c r="A768" s="32" t="s">
        <v>3619</v>
      </c>
      <c r="B768" s="32" t="s">
        <v>537</v>
      </c>
      <c r="C768" s="32" t="s">
        <v>1987</v>
      </c>
      <c r="D768" s="32" t="s">
        <v>1946</v>
      </c>
      <c r="E768" s="32" t="s">
        <v>3299</v>
      </c>
      <c r="F768" s="32" t="s">
        <v>747</v>
      </c>
      <c r="H768" s="22">
        <f t="shared" si="77"/>
        <v>0.46489117491805892</v>
      </c>
      <c r="I768" s="22">
        <f t="shared" si="78"/>
        <v>1.2106679312035122</v>
      </c>
      <c r="J768" s="9">
        <v>227223</v>
      </c>
      <c r="K768" s="9">
        <v>187684</v>
      </c>
      <c r="L768" s="9">
        <v>301082</v>
      </c>
      <c r="M768" s="33">
        <f t="shared" si="79"/>
        <v>118.88512527193789</v>
      </c>
      <c r="N768" s="9">
        <v>227223</v>
      </c>
      <c r="O768" s="9">
        <v>1911282</v>
      </c>
      <c r="P768" s="9">
        <v>2194</v>
      </c>
      <c r="Q768" s="22">
        <f t="shared" si="80"/>
        <v>0.79609162261733146</v>
      </c>
      <c r="R768" s="9">
        <v>14910</v>
      </c>
      <c r="S768" s="9">
        <v>18729</v>
      </c>
      <c r="T768" s="33">
        <f t="shared" si="81"/>
        <v>255.726784430555</v>
      </c>
      <c r="U768" s="33">
        <f t="shared" si="82"/>
        <v>98.197963461174226</v>
      </c>
      <c r="V768" s="33">
        <f t="shared" si="83"/>
        <v>157.52882096938077</v>
      </c>
    </row>
    <row r="769" spans="1:22" s="9" customFormat="1" x14ac:dyDescent="0.25">
      <c r="A769" s="32" t="s">
        <v>3619</v>
      </c>
      <c r="B769" s="32" t="s">
        <v>537</v>
      </c>
      <c r="C769" s="32" t="s">
        <v>1987</v>
      </c>
      <c r="D769" s="32" t="s">
        <v>1946</v>
      </c>
      <c r="E769" s="32" t="s">
        <v>2190</v>
      </c>
      <c r="F769" s="32" t="s">
        <v>1167</v>
      </c>
      <c r="H769" s="22">
        <f t="shared" si="77"/>
        <v>0.81489992087941687</v>
      </c>
      <c r="I769" s="22">
        <f t="shared" si="78"/>
        <v>0.81489992087941687</v>
      </c>
      <c r="J769" s="9">
        <v>96815</v>
      </c>
      <c r="K769" s="9">
        <v>118806</v>
      </c>
      <c r="L769" s="9">
        <v>0</v>
      </c>
      <c r="M769" s="33">
        <f t="shared" si="79"/>
        <v>150.84165326752171</v>
      </c>
      <c r="N769" s="9">
        <v>96815</v>
      </c>
      <c r="O769" s="9">
        <v>641832</v>
      </c>
      <c r="P769" s="9">
        <v>3090</v>
      </c>
      <c r="Q769" s="22">
        <f t="shared" si="80"/>
        <v>0.69502513892564166</v>
      </c>
      <c r="R769" s="9">
        <v>5253</v>
      </c>
      <c r="S769" s="9">
        <v>7558</v>
      </c>
      <c r="T769" s="33">
        <f t="shared" si="81"/>
        <v>185.10451333059117</v>
      </c>
      <c r="U769" s="33">
        <f t="shared" si="82"/>
        <v>185.10451333059117</v>
      </c>
      <c r="V769" s="33">
        <f t="shared" si="83"/>
        <v>0</v>
      </c>
    </row>
    <row r="770" spans="1:22" s="9" customFormat="1" x14ac:dyDescent="0.25">
      <c r="A770" s="32" t="s">
        <v>3619</v>
      </c>
      <c r="B770" s="32" t="s">
        <v>537</v>
      </c>
      <c r="C770" s="32" t="s">
        <v>1987</v>
      </c>
      <c r="D770" s="32" t="s">
        <v>1946</v>
      </c>
      <c r="E770" s="32" t="s">
        <v>320</v>
      </c>
      <c r="F770" s="32" t="s">
        <v>165</v>
      </c>
      <c r="H770" s="22">
        <f t="shared" si="77"/>
        <v>1.0000059031528739</v>
      </c>
      <c r="I770" s="22">
        <f t="shared" si="78"/>
        <v>1.1952023141778672</v>
      </c>
      <c r="J770" s="9">
        <v>169402</v>
      </c>
      <c r="K770" s="9">
        <v>141735</v>
      </c>
      <c r="L770" s="9">
        <v>27666</v>
      </c>
      <c r="M770" s="33">
        <f t="shared" si="79"/>
        <v>182.57614704211812</v>
      </c>
      <c r="N770" s="9">
        <v>169402</v>
      </c>
      <c r="O770" s="9">
        <v>927843</v>
      </c>
      <c r="P770" s="9">
        <v>3675</v>
      </c>
      <c r="Q770" s="22">
        <f t="shared" si="80"/>
        <v>0.66829608938547491</v>
      </c>
      <c r="R770" s="9">
        <v>9570</v>
      </c>
      <c r="S770" s="9">
        <v>14320</v>
      </c>
      <c r="T770" s="33">
        <f t="shared" si="81"/>
        <v>182.57506927357323</v>
      </c>
      <c r="U770" s="33">
        <f t="shared" si="82"/>
        <v>152.75752471053832</v>
      </c>
      <c r="V770" s="33">
        <f t="shared" si="83"/>
        <v>29.817544563034911</v>
      </c>
    </row>
    <row r="771" spans="1:22" s="9" customFormat="1" x14ac:dyDescent="0.25">
      <c r="A771" s="32" t="s">
        <v>3619</v>
      </c>
      <c r="B771" s="32" t="s">
        <v>537</v>
      </c>
      <c r="C771" s="32" t="s">
        <v>1987</v>
      </c>
      <c r="D771" s="32" t="s">
        <v>1946</v>
      </c>
      <c r="E771" s="32" t="s">
        <v>3300</v>
      </c>
      <c r="F771" s="32" t="s">
        <v>804</v>
      </c>
      <c r="H771" s="22">
        <f t="shared" si="77"/>
        <v>0.66229899195967834</v>
      </c>
      <c r="I771" s="22">
        <f t="shared" si="78"/>
        <v>1.0205135909763314</v>
      </c>
      <c r="J771" s="9">
        <v>88303</v>
      </c>
      <c r="K771" s="9">
        <v>86528</v>
      </c>
      <c r="L771" s="9">
        <v>46800</v>
      </c>
      <c r="M771" s="33">
        <f t="shared" si="79"/>
        <v>175.72876201999617</v>
      </c>
      <c r="N771" s="9">
        <v>88303</v>
      </c>
      <c r="O771" s="9">
        <v>502496</v>
      </c>
      <c r="P771" s="9">
        <v>3360</v>
      </c>
      <c r="Q771" s="22">
        <f t="shared" si="80"/>
        <v>0.8725421348314607</v>
      </c>
      <c r="R771" s="9">
        <v>4970</v>
      </c>
      <c r="S771" s="9">
        <v>5696</v>
      </c>
      <c r="T771" s="33">
        <f t="shared" si="81"/>
        <v>265.3314653250971</v>
      </c>
      <c r="U771" s="33">
        <f t="shared" si="82"/>
        <v>172.19639559319876</v>
      </c>
      <c r="V771" s="33">
        <f t="shared" si="83"/>
        <v>93.135069731898369</v>
      </c>
    </row>
    <row r="772" spans="1:22" s="9" customFormat="1" x14ac:dyDescent="0.25">
      <c r="A772" s="32" t="s">
        <v>3619</v>
      </c>
      <c r="B772" s="32" t="s">
        <v>537</v>
      </c>
      <c r="C772" s="32" t="s">
        <v>1987</v>
      </c>
      <c r="D772" s="32" t="s">
        <v>1946</v>
      </c>
      <c r="E772" s="32" t="s">
        <v>2988</v>
      </c>
      <c r="F772" s="32" t="s">
        <v>3301</v>
      </c>
      <c r="H772" s="22">
        <f t="shared" si="77"/>
        <v>0.99991447417654666</v>
      </c>
      <c r="I772" s="22">
        <f t="shared" si="78"/>
        <v>1.2323574364920418</v>
      </c>
      <c r="J772" s="9">
        <v>93531</v>
      </c>
      <c r="K772" s="9">
        <v>75896</v>
      </c>
      <c r="L772" s="9">
        <v>17643</v>
      </c>
      <c r="M772" s="33">
        <f t="shared" si="79"/>
        <v>160.55445884473437</v>
      </c>
      <c r="N772" s="9">
        <v>93531</v>
      </c>
      <c r="O772" s="9">
        <v>582550</v>
      </c>
      <c r="P772" s="9">
        <v>3150</v>
      </c>
      <c r="Q772" s="22">
        <f t="shared" si="80"/>
        <v>0.47935291613452535</v>
      </c>
      <c r="R772" s="9">
        <v>5630</v>
      </c>
      <c r="S772" s="9">
        <v>11745</v>
      </c>
      <c r="T772" s="33">
        <f t="shared" si="81"/>
        <v>160.56819157153893</v>
      </c>
      <c r="U772" s="33">
        <f t="shared" si="82"/>
        <v>130.28237919491889</v>
      </c>
      <c r="V772" s="33">
        <f t="shared" si="83"/>
        <v>30.285812376620033</v>
      </c>
    </row>
    <row r="773" spans="1:22" s="9" customFormat="1" x14ac:dyDescent="0.25">
      <c r="A773" s="32" t="s">
        <v>3619</v>
      </c>
      <c r="B773" s="32" t="s">
        <v>537</v>
      </c>
      <c r="C773" s="32" t="s">
        <v>1987</v>
      </c>
      <c r="D773" s="32" t="s">
        <v>1946</v>
      </c>
      <c r="E773" s="32" t="s">
        <v>3302</v>
      </c>
      <c r="F773" s="32" t="s">
        <v>3303</v>
      </c>
      <c r="H773" s="22">
        <f t="shared" si="77"/>
        <v>0.74369929829476711</v>
      </c>
      <c r="I773" s="22">
        <f t="shared" si="78"/>
        <v>1.6207908632329779</v>
      </c>
      <c r="J773" s="9">
        <v>233590</v>
      </c>
      <c r="K773" s="9">
        <v>144121</v>
      </c>
      <c r="L773" s="9">
        <v>169971</v>
      </c>
      <c r="M773" s="33">
        <f t="shared" si="79"/>
        <v>164.83524238027763</v>
      </c>
      <c r="N773" s="9">
        <v>233590</v>
      </c>
      <c r="O773" s="9">
        <v>1417112</v>
      </c>
      <c r="P773" s="9">
        <v>3150</v>
      </c>
      <c r="Q773" s="22">
        <f t="shared" si="80"/>
        <v>0.78991254830181001</v>
      </c>
      <c r="R773" s="9">
        <v>11652</v>
      </c>
      <c r="S773" s="9">
        <v>14751</v>
      </c>
      <c r="T773" s="33">
        <f t="shared" si="81"/>
        <v>221.64232608290664</v>
      </c>
      <c r="U773" s="33">
        <f t="shared" si="82"/>
        <v>101.70050073670959</v>
      </c>
      <c r="V773" s="33">
        <f t="shared" si="83"/>
        <v>119.94182534619705</v>
      </c>
    </row>
    <row r="774" spans="1:22" s="9" customFormat="1" x14ac:dyDescent="0.25">
      <c r="A774" s="32" t="s">
        <v>3619</v>
      </c>
      <c r="B774" s="32" t="s">
        <v>537</v>
      </c>
      <c r="C774" s="32" t="s">
        <v>1987</v>
      </c>
      <c r="D774" s="32" t="s">
        <v>1946</v>
      </c>
      <c r="E774" s="32" t="s">
        <v>2567</v>
      </c>
      <c r="F774" s="32" t="s">
        <v>1616</v>
      </c>
      <c r="H774" s="22">
        <f t="shared" si="77"/>
        <v>0.40915341609305961</v>
      </c>
      <c r="I774" s="22">
        <f t="shared" si="78"/>
        <v>0.85420801204866537</v>
      </c>
      <c r="J774" s="9">
        <v>108897</v>
      </c>
      <c r="K774" s="9">
        <v>127483</v>
      </c>
      <c r="L774" s="9">
        <v>138669</v>
      </c>
      <c r="M774" s="33">
        <f t="shared" si="79"/>
        <v>141.4978131553712</v>
      </c>
      <c r="N774" s="9">
        <v>108897</v>
      </c>
      <c r="O774" s="9">
        <v>769602</v>
      </c>
      <c r="P774" s="9">
        <v>4800</v>
      </c>
      <c r="Q774" s="22">
        <f t="shared" si="80"/>
        <v>0.66358534169692973</v>
      </c>
      <c r="R774" s="9">
        <v>6030</v>
      </c>
      <c r="S774" s="9">
        <v>9087</v>
      </c>
      <c r="T774" s="33">
        <f t="shared" si="81"/>
        <v>345.83070210316504</v>
      </c>
      <c r="U774" s="33">
        <f t="shared" si="82"/>
        <v>165.64795829532667</v>
      </c>
      <c r="V774" s="33">
        <f t="shared" si="83"/>
        <v>180.18274380783834</v>
      </c>
    </row>
    <row r="775" spans="1:22" s="9" customFormat="1" x14ac:dyDescent="0.25">
      <c r="A775" s="32" t="s">
        <v>3619</v>
      </c>
      <c r="B775" s="32" t="s">
        <v>537</v>
      </c>
      <c r="C775" s="32" t="s">
        <v>1987</v>
      </c>
      <c r="D775" s="32" t="s">
        <v>1946</v>
      </c>
      <c r="E775" s="32" t="s">
        <v>116</v>
      </c>
      <c r="F775" s="32" t="s">
        <v>3304</v>
      </c>
      <c r="H775" s="22">
        <f t="shared" si="77"/>
        <v>1.2667758764081756</v>
      </c>
      <c r="I775" s="22">
        <f t="shared" si="78"/>
        <v>1.3564003756355041</v>
      </c>
      <c r="J775" s="9">
        <v>251322</v>
      </c>
      <c r="K775" s="9">
        <v>185286</v>
      </c>
      <c r="L775" s="9">
        <v>13109</v>
      </c>
      <c r="M775" s="33">
        <f t="shared" si="79"/>
        <v>147.10492644226886</v>
      </c>
      <c r="N775" s="9">
        <v>251322</v>
      </c>
      <c r="O775" s="9">
        <v>1708454</v>
      </c>
      <c r="P775" s="9">
        <v>2780</v>
      </c>
      <c r="Q775" s="22">
        <f t="shared" si="80"/>
        <v>0.79531241503072492</v>
      </c>
      <c r="R775" s="9">
        <v>14625</v>
      </c>
      <c r="S775" s="9">
        <v>18389</v>
      </c>
      <c r="T775" s="33">
        <f t="shared" si="81"/>
        <v>116.12545611412423</v>
      </c>
      <c r="U775" s="33">
        <f t="shared" si="82"/>
        <v>108.4524371156613</v>
      </c>
      <c r="V775" s="33">
        <f t="shared" si="83"/>
        <v>7.673018998462938</v>
      </c>
    </row>
    <row r="776" spans="1:22" s="9" customFormat="1" x14ac:dyDescent="0.25">
      <c r="A776" s="32" t="s">
        <v>3619</v>
      </c>
      <c r="B776" s="32" t="s">
        <v>537</v>
      </c>
      <c r="C776" s="32" t="s">
        <v>1987</v>
      </c>
      <c r="D776" s="32" t="s">
        <v>1946</v>
      </c>
      <c r="E776" s="32" t="s">
        <v>190</v>
      </c>
      <c r="F776" s="32" t="s">
        <v>3305</v>
      </c>
      <c r="H776" s="22">
        <f t="shared" si="77"/>
        <v>0.60522783091544252</v>
      </c>
      <c r="I776" s="22">
        <f t="shared" si="78"/>
        <v>1.600940198531192</v>
      </c>
      <c r="J776" s="9">
        <v>79349</v>
      </c>
      <c r="K776" s="9">
        <v>49564</v>
      </c>
      <c r="L776" s="9">
        <v>81542</v>
      </c>
      <c r="M776" s="33">
        <f t="shared" si="79"/>
        <v>107.39760216773998</v>
      </c>
      <c r="N776" s="9">
        <v>79349</v>
      </c>
      <c r="O776" s="9">
        <v>738834</v>
      </c>
      <c r="P776" s="9">
        <v>3040</v>
      </c>
      <c r="Q776" s="22">
        <f t="shared" si="80"/>
        <v>0.95352426684959701</v>
      </c>
      <c r="R776" s="9">
        <v>5560</v>
      </c>
      <c r="S776" s="9">
        <v>5831</v>
      </c>
      <c r="T776" s="33">
        <f t="shared" si="81"/>
        <v>177.4498737199425</v>
      </c>
      <c r="U776" s="33">
        <f t="shared" si="82"/>
        <v>67.084081133245093</v>
      </c>
      <c r="V776" s="33">
        <f t="shared" si="83"/>
        <v>110.36579258669742</v>
      </c>
    </row>
    <row r="777" spans="1:22" s="9" customFormat="1" x14ac:dyDescent="0.25">
      <c r="A777" s="32" t="s">
        <v>3619</v>
      </c>
      <c r="B777" s="32" t="s">
        <v>537</v>
      </c>
      <c r="C777" s="32" t="s">
        <v>1987</v>
      </c>
      <c r="D777" s="32" t="s">
        <v>1946</v>
      </c>
      <c r="E777" s="32" t="s">
        <v>783</v>
      </c>
      <c r="F777" s="32" t="s">
        <v>3306</v>
      </c>
      <c r="H777" s="22">
        <f t="shared" si="77"/>
        <v>0.65871569298846333</v>
      </c>
      <c r="I777" s="22">
        <f t="shared" si="78"/>
        <v>1.6530590661519751</v>
      </c>
      <c r="J777" s="9">
        <v>125044</v>
      </c>
      <c r="K777" s="9">
        <v>75644</v>
      </c>
      <c r="L777" s="9">
        <v>114186</v>
      </c>
      <c r="M777" s="33">
        <f t="shared" si="79"/>
        <v>160.22449162641109</v>
      </c>
      <c r="N777" s="9">
        <v>125044</v>
      </c>
      <c r="O777" s="9">
        <v>780430</v>
      </c>
      <c r="P777" s="9">
        <v>3045</v>
      </c>
      <c r="Q777" s="22">
        <f t="shared" si="80"/>
        <v>0.772592446114297</v>
      </c>
      <c r="R777" s="9">
        <v>7814</v>
      </c>
      <c r="S777" s="9">
        <v>10114</v>
      </c>
      <c r="T777" s="33">
        <f t="shared" si="81"/>
        <v>243.23770229232602</v>
      </c>
      <c r="U777" s="33">
        <f t="shared" si="82"/>
        <v>96.926053585843704</v>
      </c>
      <c r="V777" s="33">
        <f t="shared" si="83"/>
        <v>146.31164870648232</v>
      </c>
    </row>
    <row r="778" spans="1:22" s="9" customFormat="1" x14ac:dyDescent="0.25">
      <c r="A778" s="32" t="s">
        <v>3619</v>
      </c>
      <c r="B778" s="32" t="s">
        <v>537</v>
      </c>
      <c r="C778" s="32" t="s">
        <v>1987</v>
      </c>
      <c r="D778" s="32" t="s">
        <v>1946</v>
      </c>
      <c r="E778" s="32" t="s">
        <v>3307</v>
      </c>
      <c r="F778" s="32" t="s">
        <v>3308</v>
      </c>
      <c r="H778" s="22">
        <f t="shared" si="77"/>
        <v>0.76123483963195337</v>
      </c>
      <c r="I778" s="22">
        <f t="shared" si="78"/>
        <v>1.3373462757369796</v>
      </c>
      <c r="J778" s="9">
        <v>134192</v>
      </c>
      <c r="K778" s="9">
        <v>100342</v>
      </c>
      <c r="L778" s="9">
        <v>75940</v>
      </c>
      <c r="M778" s="33">
        <f t="shared" si="79"/>
        <v>168.34139965025051</v>
      </c>
      <c r="N778" s="9">
        <v>134192</v>
      </c>
      <c r="O778" s="9">
        <v>797142</v>
      </c>
      <c r="P778" s="9">
        <v>3045</v>
      </c>
      <c r="Q778" s="22">
        <f t="shared" si="80"/>
        <v>0.83483913618334071</v>
      </c>
      <c r="R778" s="9">
        <v>7577</v>
      </c>
      <c r="S778" s="9">
        <v>9076</v>
      </c>
      <c r="T778" s="33">
        <f t="shared" si="81"/>
        <v>221.14253169447852</v>
      </c>
      <c r="U778" s="33">
        <f t="shared" si="82"/>
        <v>125.87719628372361</v>
      </c>
      <c r="V778" s="33">
        <f t="shared" si="83"/>
        <v>95.265335410754929</v>
      </c>
    </row>
    <row r="779" spans="1:22" s="9" customFormat="1" x14ac:dyDescent="0.25">
      <c r="A779" s="32" t="s">
        <v>3619</v>
      </c>
      <c r="B779" s="32" t="s">
        <v>537</v>
      </c>
      <c r="C779" s="32" t="s">
        <v>1987</v>
      </c>
      <c r="D779" s="32" t="s">
        <v>1946</v>
      </c>
      <c r="E779" s="32" t="s">
        <v>3309</v>
      </c>
      <c r="F779" s="32" t="s">
        <v>3311</v>
      </c>
      <c r="H779" s="22">
        <f t="shared" si="77"/>
        <v>0.61984617995813385</v>
      </c>
      <c r="I779" s="22">
        <f t="shared" si="78"/>
        <v>1.2968840302196847</v>
      </c>
      <c r="J779" s="9">
        <v>186252</v>
      </c>
      <c r="K779" s="9">
        <v>143615</v>
      </c>
      <c r="L779" s="9">
        <v>156866</v>
      </c>
      <c r="M779" s="33">
        <f t="shared" si="79"/>
        <v>169.00028219341411</v>
      </c>
      <c r="N779" s="9">
        <v>186252</v>
      </c>
      <c r="O779" s="9">
        <v>1102081</v>
      </c>
      <c r="P779" s="9">
        <v>3150</v>
      </c>
      <c r="Q779" s="22">
        <f t="shared" si="80"/>
        <v>0.82318863582255375</v>
      </c>
      <c r="R779" s="9">
        <v>10373</v>
      </c>
      <c r="S779" s="9">
        <v>12601</v>
      </c>
      <c r="T779" s="33">
        <f t="shared" si="81"/>
        <v>272.64874360414524</v>
      </c>
      <c r="U779" s="33">
        <f t="shared" si="82"/>
        <v>130.31256323264805</v>
      </c>
      <c r="V779" s="33">
        <f t="shared" si="83"/>
        <v>142.33618037149719</v>
      </c>
    </row>
    <row r="780" spans="1:22" s="9" customFormat="1" x14ac:dyDescent="0.25">
      <c r="A780" s="32" t="s">
        <v>3619</v>
      </c>
      <c r="B780" s="32" t="s">
        <v>537</v>
      </c>
      <c r="C780" s="32" t="s">
        <v>1987</v>
      </c>
      <c r="D780" s="32" t="s">
        <v>1946</v>
      </c>
      <c r="E780" s="32" t="s">
        <v>764</v>
      </c>
      <c r="F780" s="32" t="s">
        <v>2431</v>
      </c>
      <c r="H780" s="22">
        <f t="shared" ref="H780:H843" si="84">J780/SUM(K780:L780)</f>
        <v>0.91006523009021878</v>
      </c>
      <c r="I780" s="22">
        <f t="shared" ref="I780:I843" si="85">J780/K780</f>
        <v>1.4984237102476645</v>
      </c>
      <c r="J780" s="9">
        <v>1009539</v>
      </c>
      <c r="K780" s="9">
        <v>673734</v>
      </c>
      <c r="L780" s="9">
        <v>435570</v>
      </c>
      <c r="M780" s="33">
        <f t="shared" ref="M780:M843" si="86">(N780*1000)/O780</f>
        <v>108.46748615279884</v>
      </c>
      <c r="N780" s="9">
        <v>1009539</v>
      </c>
      <c r="O780" s="9">
        <v>9307296</v>
      </c>
      <c r="P780" s="9">
        <v>1800</v>
      </c>
      <c r="Q780" s="22">
        <f t="shared" ref="Q780:Q843" si="87">R780/S780</f>
        <v>0.90999108822655705</v>
      </c>
      <c r="R780" s="9">
        <v>73520</v>
      </c>
      <c r="S780" s="9">
        <v>80792</v>
      </c>
      <c r="T780" s="33">
        <f t="shared" ref="T780:T843" si="88">SUM(K780:L780)*1000/O780</f>
        <v>119.18649627131231</v>
      </c>
      <c r="U780" s="33">
        <f t="shared" ref="U780:U843" si="89">K780*1000/O780</f>
        <v>72.387726789821656</v>
      </c>
      <c r="V780" s="33">
        <f t="shared" ref="V780:V843" si="90">L780*1000/O780</f>
        <v>46.798769481490652</v>
      </c>
    </row>
    <row r="781" spans="1:22" s="9" customFormat="1" x14ac:dyDescent="0.25">
      <c r="A781" s="32" t="s">
        <v>3619</v>
      </c>
      <c r="B781" s="32" t="s">
        <v>537</v>
      </c>
      <c r="C781" s="32" t="s">
        <v>1987</v>
      </c>
      <c r="D781" s="32" t="s">
        <v>1946</v>
      </c>
      <c r="E781" s="32" t="s">
        <v>3312</v>
      </c>
      <c r="F781" s="32" t="s">
        <v>875</v>
      </c>
      <c r="H781" s="22">
        <f t="shared" si="84"/>
        <v>0.71287136044548438</v>
      </c>
      <c r="I781" s="22">
        <f t="shared" si="85"/>
        <v>1.3611254462549927</v>
      </c>
      <c r="J781" s="9">
        <v>770152</v>
      </c>
      <c r="K781" s="9">
        <v>565820</v>
      </c>
      <c r="L781" s="9">
        <v>514532</v>
      </c>
      <c r="M781" s="33">
        <f t="shared" si="86"/>
        <v>110.68574972280129</v>
      </c>
      <c r="N781" s="9">
        <v>770152</v>
      </c>
      <c r="O781" s="9">
        <v>6958005</v>
      </c>
      <c r="P781" s="9">
        <v>1858</v>
      </c>
      <c r="Q781" s="22">
        <f t="shared" si="87"/>
        <v>0.86728766170739835</v>
      </c>
      <c r="R781" s="9">
        <v>59868</v>
      </c>
      <c r="S781" s="9">
        <v>69029</v>
      </c>
      <c r="T781" s="33">
        <f t="shared" si="88"/>
        <v>155.26749405900111</v>
      </c>
      <c r="U781" s="33">
        <f t="shared" si="89"/>
        <v>81.319286203444804</v>
      </c>
      <c r="V781" s="33">
        <f t="shared" si="90"/>
        <v>73.948207855556305</v>
      </c>
    </row>
    <row r="782" spans="1:22" s="9" customFormat="1" x14ac:dyDescent="0.25">
      <c r="A782" s="32" t="s">
        <v>3619</v>
      </c>
      <c r="B782" s="32" t="s">
        <v>537</v>
      </c>
      <c r="C782" s="32" t="s">
        <v>1987</v>
      </c>
      <c r="D782" s="32" t="s">
        <v>1946</v>
      </c>
      <c r="E782" s="32" t="s">
        <v>3313</v>
      </c>
      <c r="F782" s="32" t="s">
        <v>3314</v>
      </c>
      <c r="H782" s="22">
        <f t="shared" si="84"/>
        <v>0.80033374506130928</v>
      </c>
      <c r="I782" s="22">
        <f t="shared" si="85"/>
        <v>1.7077875040364459</v>
      </c>
      <c r="J782" s="9">
        <v>391360</v>
      </c>
      <c r="K782" s="9">
        <v>229162</v>
      </c>
      <c r="L782" s="9">
        <v>259834</v>
      </c>
      <c r="M782" s="33">
        <f t="shared" si="86"/>
        <v>70.767924929871299</v>
      </c>
      <c r="N782" s="9">
        <v>391360</v>
      </c>
      <c r="O782" s="9">
        <v>5530189</v>
      </c>
      <c r="P782" s="9">
        <v>1732</v>
      </c>
      <c r="Q782" s="22">
        <f t="shared" si="87"/>
        <v>0.78647773279352229</v>
      </c>
      <c r="R782" s="9">
        <v>19426</v>
      </c>
      <c r="S782" s="9">
        <v>24700</v>
      </c>
      <c r="T782" s="33">
        <f t="shared" si="88"/>
        <v>88.423017730497094</v>
      </c>
      <c r="U782" s="33">
        <f t="shared" si="89"/>
        <v>41.438366753830657</v>
      </c>
      <c r="V782" s="33">
        <f t="shared" si="90"/>
        <v>46.984650976666437</v>
      </c>
    </row>
    <row r="783" spans="1:22" s="9" customFormat="1" x14ac:dyDescent="0.25">
      <c r="A783" s="32" t="s">
        <v>3619</v>
      </c>
      <c r="B783" s="32" t="s">
        <v>537</v>
      </c>
      <c r="C783" s="32" t="s">
        <v>1987</v>
      </c>
      <c r="D783" s="32" t="s">
        <v>1946</v>
      </c>
      <c r="E783" s="32" t="s">
        <v>3315</v>
      </c>
      <c r="F783" s="32" t="s">
        <v>3316</v>
      </c>
      <c r="H783" s="22">
        <f t="shared" si="84"/>
        <v>0.36613485732428463</v>
      </c>
      <c r="I783" s="22">
        <f t="shared" si="85"/>
        <v>0.83353985156502097</v>
      </c>
      <c r="J783" s="9">
        <v>129157</v>
      </c>
      <c r="K783" s="9">
        <v>154950</v>
      </c>
      <c r="L783" s="9">
        <v>197808</v>
      </c>
      <c r="M783" s="33">
        <f t="shared" si="86"/>
        <v>119.11555842479019</v>
      </c>
      <c r="N783" s="9">
        <v>129157</v>
      </c>
      <c r="O783" s="9">
        <v>1084300</v>
      </c>
      <c r="P783" s="9">
        <v>2100</v>
      </c>
      <c r="Q783" s="22">
        <f t="shared" si="87"/>
        <v>0.82323475580387251</v>
      </c>
      <c r="R783" s="9">
        <v>8546</v>
      </c>
      <c r="S783" s="9">
        <v>10381</v>
      </c>
      <c r="T783" s="33">
        <f t="shared" si="88"/>
        <v>325.33247256294385</v>
      </c>
      <c r="U783" s="33">
        <f t="shared" si="89"/>
        <v>142.90325555658029</v>
      </c>
      <c r="V783" s="33">
        <f t="shared" si="90"/>
        <v>182.42921700636356</v>
      </c>
    </row>
    <row r="784" spans="1:22" s="9" customFormat="1" x14ac:dyDescent="0.25">
      <c r="A784" s="32" t="s">
        <v>3619</v>
      </c>
      <c r="B784" s="32" t="s">
        <v>537</v>
      </c>
      <c r="C784" s="32" t="s">
        <v>1987</v>
      </c>
      <c r="D784" s="32" t="s">
        <v>1946</v>
      </c>
      <c r="E784" s="32" t="s">
        <v>3317</v>
      </c>
      <c r="F784" s="32" t="s">
        <v>813</v>
      </c>
      <c r="H784" s="22">
        <f t="shared" si="84"/>
        <v>0.55397388227328959</v>
      </c>
      <c r="I784" s="22">
        <f t="shared" si="85"/>
        <v>1.2841983017613545</v>
      </c>
      <c r="J784" s="9">
        <v>1220800</v>
      </c>
      <c r="K784" s="9">
        <v>950632</v>
      </c>
      <c r="L784" s="9">
        <v>1253082</v>
      </c>
      <c r="M784" s="33">
        <f t="shared" si="86"/>
        <v>124.58031445304108</v>
      </c>
      <c r="N784" s="9">
        <v>1220800</v>
      </c>
      <c r="O784" s="9">
        <v>9799301</v>
      </c>
      <c r="P784" s="9">
        <v>2221</v>
      </c>
      <c r="Q784" s="22">
        <f t="shared" si="87"/>
        <v>0.93645805768721879</v>
      </c>
      <c r="R784" s="9">
        <v>84933</v>
      </c>
      <c r="S784" s="9">
        <v>90696</v>
      </c>
      <c r="T784" s="33">
        <f t="shared" si="88"/>
        <v>224.88481576389989</v>
      </c>
      <c r="U784" s="33">
        <f t="shared" si="89"/>
        <v>97.010184706031581</v>
      </c>
      <c r="V784" s="33">
        <f t="shared" si="90"/>
        <v>127.87463105786831</v>
      </c>
    </row>
    <row r="785" spans="1:22" s="9" customFormat="1" x14ac:dyDescent="0.25">
      <c r="A785" s="32" t="s">
        <v>3619</v>
      </c>
      <c r="B785" s="32" t="s">
        <v>537</v>
      </c>
      <c r="C785" s="32" t="s">
        <v>1987</v>
      </c>
      <c r="D785" s="32" t="s">
        <v>1946</v>
      </c>
      <c r="E785" s="32" t="s">
        <v>3318</v>
      </c>
      <c r="F785" s="32" t="s">
        <v>3319</v>
      </c>
      <c r="H785" s="22">
        <f t="shared" si="84"/>
        <v>0.38370819552002333</v>
      </c>
      <c r="I785" s="22">
        <f t="shared" si="85"/>
        <v>1.0520633738818146</v>
      </c>
      <c r="J785" s="9">
        <v>384344</v>
      </c>
      <c r="K785" s="9">
        <v>365324</v>
      </c>
      <c r="L785" s="9">
        <v>636333</v>
      </c>
      <c r="M785" s="33">
        <f t="shared" si="86"/>
        <v>102.84714564276923</v>
      </c>
      <c r="N785" s="9">
        <v>384344</v>
      </c>
      <c r="O785" s="9">
        <v>3737041</v>
      </c>
      <c r="P785" s="9">
        <v>1911</v>
      </c>
      <c r="Q785" s="22">
        <f t="shared" si="87"/>
        <v>0.87352649212061051</v>
      </c>
      <c r="R785" s="9">
        <v>28159</v>
      </c>
      <c r="S785" s="9">
        <v>32236</v>
      </c>
      <c r="T785" s="33">
        <f t="shared" si="88"/>
        <v>268.03479009194706</v>
      </c>
      <c r="U785" s="33">
        <f t="shared" si="89"/>
        <v>97.757557382966894</v>
      </c>
      <c r="V785" s="33">
        <f t="shared" si="90"/>
        <v>170.27723270898019</v>
      </c>
    </row>
    <row r="786" spans="1:22" s="9" customFormat="1" x14ac:dyDescent="0.25">
      <c r="A786" s="32" t="s">
        <v>3619</v>
      </c>
      <c r="B786" s="32" t="s">
        <v>537</v>
      </c>
      <c r="C786" s="32" t="s">
        <v>1987</v>
      </c>
      <c r="D786" s="32" t="s">
        <v>1946</v>
      </c>
      <c r="E786" s="32" t="s">
        <v>2084</v>
      </c>
      <c r="F786" s="32" t="s">
        <v>3320</v>
      </c>
      <c r="H786" s="22">
        <f t="shared" si="84"/>
        <v>0.61996252912484806</v>
      </c>
      <c r="I786" s="22">
        <f t="shared" si="85"/>
        <v>1.1614956086817096</v>
      </c>
      <c r="J786" s="9">
        <v>467236</v>
      </c>
      <c r="K786" s="9">
        <v>402271</v>
      </c>
      <c r="L786" s="9">
        <v>351381</v>
      </c>
      <c r="M786" s="33">
        <f t="shared" si="86"/>
        <v>154.72584474232616</v>
      </c>
      <c r="N786" s="9">
        <v>467236</v>
      </c>
      <c r="O786" s="9">
        <v>3019767</v>
      </c>
      <c r="P786" s="9">
        <v>2709</v>
      </c>
      <c r="Q786" s="22">
        <f t="shared" si="87"/>
        <v>0.83574457470690944</v>
      </c>
      <c r="R786" s="9">
        <v>26804</v>
      </c>
      <c r="S786" s="9">
        <v>32072</v>
      </c>
      <c r="T786" s="33">
        <f t="shared" si="88"/>
        <v>249.57289751162921</v>
      </c>
      <c r="U786" s="33">
        <f t="shared" si="89"/>
        <v>133.21259554131163</v>
      </c>
      <c r="V786" s="33">
        <f t="shared" si="90"/>
        <v>116.36030197031758</v>
      </c>
    </row>
    <row r="787" spans="1:22" s="9" customFormat="1" x14ac:dyDescent="0.25">
      <c r="A787" s="32" t="s">
        <v>3619</v>
      </c>
      <c r="B787" s="32" t="s">
        <v>537</v>
      </c>
      <c r="C787" s="32" t="s">
        <v>1987</v>
      </c>
      <c r="D787" s="32" t="s">
        <v>1946</v>
      </c>
      <c r="E787" s="32" t="s">
        <v>3291</v>
      </c>
      <c r="F787" s="32" t="s">
        <v>2049</v>
      </c>
      <c r="H787" s="22">
        <f t="shared" si="84"/>
        <v>0.43662724801490649</v>
      </c>
      <c r="I787" s="22">
        <f t="shared" si="85"/>
        <v>1.7738727168324295</v>
      </c>
      <c r="J787" s="9">
        <v>809372</v>
      </c>
      <c r="K787" s="9">
        <v>456274</v>
      </c>
      <c r="L787" s="9">
        <v>1397417</v>
      </c>
      <c r="M787" s="33">
        <f t="shared" si="86"/>
        <v>123.71596680555515</v>
      </c>
      <c r="N787" s="9">
        <v>809372</v>
      </c>
      <c r="O787" s="9">
        <v>6542179</v>
      </c>
      <c r="P787" s="9">
        <v>2205</v>
      </c>
      <c r="Q787" s="22">
        <f t="shared" si="87"/>
        <v>0.93478001669250033</v>
      </c>
      <c r="R787" s="9">
        <v>54880</v>
      </c>
      <c r="S787" s="9">
        <v>58709</v>
      </c>
      <c r="T787" s="33">
        <f t="shared" si="88"/>
        <v>283.34458595522989</v>
      </c>
      <c r="U787" s="33">
        <f t="shared" si="89"/>
        <v>69.743429520959296</v>
      </c>
      <c r="V787" s="33">
        <f t="shared" si="90"/>
        <v>213.60115643427059</v>
      </c>
    </row>
    <row r="788" spans="1:22" s="9" customFormat="1" x14ac:dyDescent="0.25">
      <c r="A788" s="32" t="s">
        <v>3619</v>
      </c>
      <c r="B788" s="32" t="s">
        <v>537</v>
      </c>
      <c r="C788" s="32" t="s">
        <v>1987</v>
      </c>
      <c r="D788" s="32" t="s">
        <v>1946</v>
      </c>
      <c r="E788" s="32" t="s">
        <v>3321</v>
      </c>
      <c r="F788" s="32" t="s">
        <v>3322</v>
      </c>
      <c r="H788" s="22">
        <f t="shared" si="84"/>
        <v>0.38598096923232955</v>
      </c>
      <c r="I788" s="22">
        <f t="shared" si="85"/>
        <v>1.0458473498794798</v>
      </c>
      <c r="J788" s="9">
        <v>315871</v>
      </c>
      <c r="K788" s="9">
        <v>302024</v>
      </c>
      <c r="L788" s="9">
        <v>516335</v>
      </c>
      <c r="M788" s="33">
        <f t="shared" si="86"/>
        <v>124.80333471621329</v>
      </c>
      <c r="N788" s="9">
        <v>315871</v>
      </c>
      <c r="O788" s="9">
        <v>2530950</v>
      </c>
      <c r="P788" s="9">
        <v>2100</v>
      </c>
      <c r="Q788" s="22">
        <f t="shared" si="87"/>
        <v>0.85881667529777317</v>
      </c>
      <c r="R788" s="9">
        <v>26534</v>
      </c>
      <c r="S788" s="9">
        <v>30896</v>
      </c>
      <c r="T788" s="33">
        <f t="shared" si="88"/>
        <v>323.34064284162076</v>
      </c>
      <c r="U788" s="33">
        <f t="shared" si="89"/>
        <v>119.33226654023193</v>
      </c>
      <c r="V788" s="33">
        <f t="shared" si="90"/>
        <v>204.00837630138881</v>
      </c>
    </row>
    <row r="789" spans="1:22" s="9" customFormat="1" x14ac:dyDescent="0.25">
      <c r="A789" s="32" t="s">
        <v>3619</v>
      </c>
      <c r="B789" s="32" t="s">
        <v>537</v>
      </c>
      <c r="C789" s="32" t="s">
        <v>1987</v>
      </c>
      <c r="D789" s="32" t="s">
        <v>1946</v>
      </c>
      <c r="E789" s="32" t="s">
        <v>2065</v>
      </c>
      <c r="F789" s="32" t="s">
        <v>3323</v>
      </c>
      <c r="H789" s="22">
        <f t="shared" si="84"/>
        <v>0.39474635357763294</v>
      </c>
      <c r="I789" s="22">
        <f t="shared" si="85"/>
        <v>0.79783909251311536</v>
      </c>
      <c r="J789" s="9">
        <v>270856</v>
      </c>
      <c r="K789" s="9">
        <v>339487</v>
      </c>
      <c r="L789" s="9">
        <v>346665</v>
      </c>
      <c r="M789" s="33">
        <f t="shared" si="86"/>
        <v>97.748672563816726</v>
      </c>
      <c r="N789" s="9">
        <v>270856</v>
      </c>
      <c r="O789" s="9">
        <v>2770943</v>
      </c>
      <c r="P789" s="9">
        <v>1680</v>
      </c>
      <c r="Q789" s="22">
        <f t="shared" si="87"/>
        <v>0.84877366882704286</v>
      </c>
      <c r="R789" s="9">
        <v>26716</v>
      </c>
      <c r="S789" s="9">
        <v>31476</v>
      </c>
      <c r="T789" s="33">
        <f t="shared" si="88"/>
        <v>247.62400381386408</v>
      </c>
      <c r="U789" s="33">
        <f t="shared" si="89"/>
        <v>122.51677497516188</v>
      </c>
      <c r="V789" s="33">
        <f t="shared" si="90"/>
        <v>125.1072288387022</v>
      </c>
    </row>
    <row r="790" spans="1:22" s="9" customFormat="1" x14ac:dyDescent="0.25">
      <c r="A790" s="32" t="s">
        <v>3619</v>
      </c>
      <c r="B790" s="32" t="s">
        <v>537</v>
      </c>
      <c r="C790" s="32" t="s">
        <v>1987</v>
      </c>
      <c r="D790" s="32" t="s">
        <v>1946</v>
      </c>
      <c r="E790" s="32" t="s">
        <v>526</v>
      </c>
      <c r="F790" s="32" t="s">
        <v>886</v>
      </c>
      <c r="H790" s="22">
        <f t="shared" si="84"/>
        <v>0.42025744674751297</v>
      </c>
      <c r="I790" s="22">
        <f t="shared" si="85"/>
        <v>0.95540072865680781</v>
      </c>
      <c r="J790" s="9">
        <v>146590</v>
      </c>
      <c r="K790" s="9">
        <v>153433</v>
      </c>
      <c r="L790" s="9">
        <v>195377</v>
      </c>
      <c r="M790" s="33">
        <f t="shared" si="86"/>
        <v>140.92631242976037</v>
      </c>
      <c r="N790" s="9">
        <v>146590</v>
      </c>
      <c r="O790" s="9">
        <v>1040189</v>
      </c>
      <c r="P790" s="9">
        <v>2310</v>
      </c>
      <c r="Q790" s="22">
        <f t="shared" si="87"/>
        <v>0.6875985530099249</v>
      </c>
      <c r="R790" s="9">
        <v>7413</v>
      </c>
      <c r="S790" s="9">
        <v>10781</v>
      </c>
      <c r="T790" s="33">
        <f t="shared" si="88"/>
        <v>335.33329039241909</v>
      </c>
      <c r="U790" s="33">
        <f t="shared" si="89"/>
        <v>147.50492458582048</v>
      </c>
      <c r="V790" s="33">
        <f t="shared" si="90"/>
        <v>187.82836580659861</v>
      </c>
    </row>
    <row r="791" spans="1:22" s="9" customFormat="1" x14ac:dyDescent="0.25">
      <c r="A791" s="32" t="s">
        <v>3619</v>
      </c>
      <c r="B791" s="32" t="s">
        <v>537</v>
      </c>
      <c r="C791" s="32" t="s">
        <v>1987</v>
      </c>
      <c r="D791" s="32" t="s">
        <v>1946</v>
      </c>
      <c r="E791" s="32" t="s">
        <v>937</v>
      </c>
      <c r="F791" s="32" t="s">
        <v>1781</v>
      </c>
      <c r="H791" s="22">
        <f t="shared" si="84"/>
        <v>0.42172979185409531</v>
      </c>
      <c r="I791" s="22">
        <f t="shared" si="85"/>
        <v>0.96366914218060484</v>
      </c>
      <c r="J791" s="9">
        <v>179069</v>
      </c>
      <c r="K791" s="9">
        <v>185820</v>
      </c>
      <c r="L791" s="9">
        <v>238786</v>
      </c>
      <c r="M791" s="33">
        <f t="shared" si="86"/>
        <v>113.58635357668661</v>
      </c>
      <c r="N791" s="9">
        <v>179069</v>
      </c>
      <c r="O791" s="9">
        <v>1576501</v>
      </c>
      <c r="P791" s="9">
        <v>1995</v>
      </c>
      <c r="Q791" s="22">
        <f t="shared" si="87"/>
        <v>0.93203474598578573</v>
      </c>
      <c r="R791" s="9">
        <v>17704</v>
      </c>
      <c r="S791" s="9">
        <v>18995</v>
      </c>
      <c r="T791" s="33">
        <f t="shared" si="88"/>
        <v>269.33443112310107</v>
      </c>
      <c r="U791" s="33">
        <f t="shared" si="89"/>
        <v>117.86862171352888</v>
      </c>
      <c r="V791" s="33">
        <f t="shared" si="90"/>
        <v>151.46580940957222</v>
      </c>
    </row>
    <row r="792" spans="1:22" s="9" customFormat="1" x14ac:dyDescent="0.25">
      <c r="A792" s="32" t="s">
        <v>3619</v>
      </c>
      <c r="B792" s="32" t="s">
        <v>537</v>
      </c>
      <c r="C792" s="32" t="s">
        <v>1987</v>
      </c>
      <c r="D792" s="32" t="s">
        <v>1946</v>
      </c>
      <c r="E792" s="32" t="s">
        <v>2381</v>
      </c>
      <c r="F792" s="32" t="s">
        <v>2434</v>
      </c>
      <c r="H792" s="22">
        <f t="shared" si="84"/>
        <v>0.36889448377970302</v>
      </c>
      <c r="I792" s="22">
        <f t="shared" si="85"/>
        <v>0.85073592488199423</v>
      </c>
      <c r="J792" s="9">
        <v>201319</v>
      </c>
      <c r="K792" s="9">
        <v>236641</v>
      </c>
      <c r="L792" s="9">
        <v>309095</v>
      </c>
      <c r="M792" s="33">
        <f t="shared" si="86"/>
        <v>121.51624439783308</v>
      </c>
      <c r="N792" s="9">
        <v>201319</v>
      </c>
      <c r="O792" s="9">
        <v>1656725</v>
      </c>
      <c r="P792" s="9">
        <v>2226</v>
      </c>
      <c r="Q792" s="22">
        <f t="shared" si="87"/>
        <v>0.7910733460945889</v>
      </c>
      <c r="R792" s="9">
        <v>16944</v>
      </c>
      <c r="S792" s="9">
        <v>21419</v>
      </c>
      <c r="T792" s="33">
        <f t="shared" si="88"/>
        <v>329.40650983114278</v>
      </c>
      <c r="U792" s="33">
        <f t="shared" si="89"/>
        <v>142.83662044093015</v>
      </c>
      <c r="V792" s="33">
        <f t="shared" si="90"/>
        <v>186.56988939021261</v>
      </c>
    </row>
    <row r="793" spans="1:22" s="9" customFormat="1" x14ac:dyDescent="0.25">
      <c r="A793" s="32" t="s">
        <v>3619</v>
      </c>
      <c r="B793" s="32" t="s">
        <v>537</v>
      </c>
      <c r="C793" s="32" t="s">
        <v>1987</v>
      </c>
      <c r="D793" s="32" t="s">
        <v>1946</v>
      </c>
      <c r="E793" s="32" t="s">
        <v>3086</v>
      </c>
      <c r="F793" s="32" t="s">
        <v>602</v>
      </c>
      <c r="H793" s="22">
        <f t="shared" si="84"/>
        <v>0.58366146976059363</v>
      </c>
      <c r="I793" s="22">
        <f t="shared" si="85"/>
        <v>0.88478058164036977</v>
      </c>
      <c r="J793" s="9">
        <v>120508</v>
      </c>
      <c r="K793" s="9">
        <v>136201</v>
      </c>
      <c r="L793" s="9">
        <v>70268</v>
      </c>
      <c r="M793" s="33">
        <f t="shared" si="86"/>
        <v>84.240754579282068</v>
      </c>
      <c r="N793" s="9">
        <v>120508</v>
      </c>
      <c r="O793" s="9">
        <v>1430519</v>
      </c>
      <c r="P793" s="9">
        <v>2047</v>
      </c>
      <c r="Q793" s="22">
        <f t="shared" si="87"/>
        <v>0.82321857485988792</v>
      </c>
      <c r="R793" s="9">
        <v>5141</v>
      </c>
      <c r="S793" s="9">
        <v>6245</v>
      </c>
      <c r="T793" s="33">
        <f t="shared" si="88"/>
        <v>144.33153282130471</v>
      </c>
      <c r="U793" s="33">
        <f t="shared" si="89"/>
        <v>95.210898981418637</v>
      </c>
      <c r="V793" s="33">
        <f t="shared" si="90"/>
        <v>49.120633839886082</v>
      </c>
    </row>
    <row r="794" spans="1:22" s="9" customFormat="1" x14ac:dyDescent="0.25">
      <c r="A794" s="32" t="s">
        <v>3619</v>
      </c>
      <c r="B794" s="32" t="s">
        <v>537</v>
      </c>
      <c r="C794" s="32" t="s">
        <v>1987</v>
      </c>
      <c r="D794" s="32" t="s">
        <v>1946</v>
      </c>
      <c r="E794" s="32" t="s">
        <v>3324</v>
      </c>
      <c r="F794" s="32" t="s">
        <v>3325</v>
      </c>
      <c r="H794" s="22">
        <f t="shared" si="84"/>
        <v>0.75579420808664921</v>
      </c>
      <c r="I794" s="22">
        <f t="shared" si="85"/>
        <v>1.3126444721949146</v>
      </c>
      <c r="J794" s="9">
        <v>98808</v>
      </c>
      <c r="K794" s="9">
        <v>75274</v>
      </c>
      <c r="L794" s="9">
        <v>55460</v>
      </c>
      <c r="M794" s="33">
        <f t="shared" si="86"/>
        <v>129.16078431372549</v>
      </c>
      <c r="N794" s="9">
        <v>98808</v>
      </c>
      <c r="O794" s="9">
        <v>765000</v>
      </c>
      <c r="P794" s="9">
        <v>1680</v>
      </c>
      <c r="Q794" s="22">
        <f t="shared" si="87"/>
        <v>0.91988734157408858</v>
      </c>
      <c r="R794" s="9">
        <v>5879</v>
      </c>
      <c r="S794" s="9">
        <v>6391</v>
      </c>
      <c r="T794" s="33">
        <f t="shared" si="88"/>
        <v>170.89411764705883</v>
      </c>
      <c r="U794" s="33">
        <f t="shared" si="89"/>
        <v>98.397385620915031</v>
      </c>
      <c r="V794" s="33">
        <f t="shared" si="90"/>
        <v>72.496732026143789</v>
      </c>
    </row>
    <row r="795" spans="1:22" s="9" customFormat="1" x14ac:dyDescent="0.25">
      <c r="A795" s="32" t="s">
        <v>3619</v>
      </c>
      <c r="B795" s="32" t="s">
        <v>537</v>
      </c>
      <c r="C795" s="32" t="s">
        <v>1987</v>
      </c>
      <c r="D795" s="32" t="s">
        <v>1946</v>
      </c>
      <c r="E795" s="32" t="s">
        <v>2436</v>
      </c>
      <c r="F795" s="32" t="s">
        <v>2100</v>
      </c>
      <c r="H795" s="22">
        <f t="shared" si="84"/>
        <v>0.45254191388266574</v>
      </c>
      <c r="I795" s="22">
        <f t="shared" si="85"/>
        <v>0.81526588903180019</v>
      </c>
      <c r="J795" s="9">
        <v>91909</v>
      </c>
      <c r="K795" s="9">
        <v>112735</v>
      </c>
      <c r="L795" s="9">
        <v>90360</v>
      </c>
      <c r="M795" s="33">
        <f t="shared" si="86"/>
        <v>132.58827653561573</v>
      </c>
      <c r="N795" s="9">
        <v>91909</v>
      </c>
      <c r="O795" s="9">
        <v>693191</v>
      </c>
      <c r="P795" s="9">
        <v>2520</v>
      </c>
      <c r="Q795" s="22">
        <f t="shared" si="87"/>
        <v>0.88063260951424627</v>
      </c>
      <c r="R795" s="9">
        <v>7016</v>
      </c>
      <c r="S795" s="9">
        <v>7967</v>
      </c>
      <c r="T795" s="33">
        <f t="shared" si="88"/>
        <v>292.98562733791988</v>
      </c>
      <c r="U795" s="33">
        <f t="shared" si="89"/>
        <v>162.63194415392005</v>
      </c>
      <c r="V795" s="33">
        <f t="shared" si="90"/>
        <v>130.35368318399981</v>
      </c>
    </row>
    <row r="796" spans="1:22" s="9" customFormat="1" x14ac:dyDescent="0.25">
      <c r="A796" s="32" t="s">
        <v>3619</v>
      </c>
      <c r="B796" s="32" t="s">
        <v>537</v>
      </c>
      <c r="C796" s="32" t="s">
        <v>1987</v>
      </c>
      <c r="D796" s="32" t="s">
        <v>1946</v>
      </c>
      <c r="E796" s="32" t="s">
        <v>3326</v>
      </c>
      <c r="F796" s="32" t="s">
        <v>317</v>
      </c>
      <c r="H796" s="22">
        <f t="shared" si="84"/>
        <v>0.56125226457975608</v>
      </c>
      <c r="I796" s="22">
        <f t="shared" si="85"/>
        <v>0.7766887449720562</v>
      </c>
      <c r="J796" s="9">
        <v>379814</v>
      </c>
      <c r="K796" s="9">
        <v>489017</v>
      </c>
      <c r="L796" s="9">
        <v>187709</v>
      </c>
      <c r="M796" s="33">
        <f t="shared" si="86"/>
        <v>82.130931513804541</v>
      </c>
      <c r="N796" s="9">
        <v>379814</v>
      </c>
      <c r="O796" s="9">
        <v>4624494</v>
      </c>
      <c r="P796" s="9">
        <v>1680</v>
      </c>
      <c r="Q796" s="22">
        <f t="shared" si="87"/>
        <v>0.92615741607096069</v>
      </c>
      <c r="R796" s="9">
        <v>24746</v>
      </c>
      <c r="S796" s="9">
        <v>26719</v>
      </c>
      <c r="T796" s="33">
        <f t="shared" si="88"/>
        <v>146.33514499099795</v>
      </c>
      <c r="U796" s="33">
        <f t="shared" si="89"/>
        <v>105.74497447720766</v>
      </c>
      <c r="V796" s="33">
        <f t="shared" si="90"/>
        <v>40.590170513790262</v>
      </c>
    </row>
    <row r="797" spans="1:22" s="9" customFormat="1" x14ac:dyDescent="0.25">
      <c r="A797" s="32" t="s">
        <v>3619</v>
      </c>
      <c r="B797" s="32" t="s">
        <v>537</v>
      </c>
      <c r="C797" s="32" t="s">
        <v>1987</v>
      </c>
      <c r="D797" s="32" t="s">
        <v>1946</v>
      </c>
      <c r="E797" s="32" t="s">
        <v>1290</v>
      </c>
      <c r="F797" s="32" t="s">
        <v>2739</v>
      </c>
      <c r="H797" s="22">
        <f t="shared" si="84"/>
        <v>0.53156794031200538</v>
      </c>
      <c r="I797" s="22">
        <f t="shared" si="85"/>
        <v>1.0062593622940295</v>
      </c>
      <c r="J797" s="9">
        <v>37618</v>
      </c>
      <c r="K797" s="9">
        <v>37384</v>
      </c>
      <c r="L797" s="9">
        <v>33384</v>
      </c>
      <c r="M797" s="33">
        <f t="shared" si="86"/>
        <v>128.25863115329801</v>
      </c>
      <c r="N797" s="9">
        <v>37618</v>
      </c>
      <c r="O797" s="9">
        <v>293298</v>
      </c>
      <c r="P797" s="9">
        <v>2205</v>
      </c>
      <c r="Q797" s="22">
        <f t="shared" si="87"/>
        <v>0.47607934655775963</v>
      </c>
      <c r="R797" s="9">
        <v>1224</v>
      </c>
      <c r="S797" s="9">
        <v>2571</v>
      </c>
      <c r="T797" s="33">
        <f t="shared" si="88"/>
        <v>241.28360916201271</v>
      </c>
      <c r="U797" s="33">
        <f t="shared" si="89"/>
        <v>127.46080777911885</v>
      </c>
      <c r="V797" s="33">
        <f t="shared" si="90"/>
        <v>113.82280138289384</v>
      </c>
    </row>
    <row r="798" spans="1:22" s="9" customFormat="1" x14ac:dyDescent="0.25">
      <c r="A798" s="32" t="s">
        <v>3619</v>
      </c>
      <c r="B798" s="32" t="s">
        <v>537</v>
      </c>
      <c r="C798" s="32" t="s">
        <v>1987</v>
      </c>
      <c r="D798" s="32" t="s">
        <v>1946</v>
      </c>
      <c r="E798" s="32" t="s">
        <v>3327</v>
      </c>
      <c r="F798" s="32" t="s">
        <v>2052</v>
      </c>
      <c r="H798" s="22">
        <f t="shared" si="84"/>
        <v>0.52140632331360004</v>
      </c>
      <c r="I798" s="22">
        <f t="shared" si="85"/>
        <v>0.90984513274336287</v>
      </c>
      <c r="J798" s="9">
        <v>208915</v>
      </c>
      <c r="K798" s="9">
        <v>229616</v>
      </c>
      <c r="L798" s="9">
        <v>171060</v>
      </c>
      <c r="M798" s="33">
        <f t="shared" si="86"/>
        <v>88.747128350823772</v>
      </c>
      <c r="N798" s="9">
        <v>208915</v>
      </c>
      <c r="O798" s="9">
        <v>2354048</v>
      </c>
      <c r="P798" s="9">
        <v>1680</v>
      </c>
      <c r="Q798" s="22">
        <f t="shared" si="87"/>
        <v>0.90288201074648078</v>
      </c>
      <c r="R798" s="9">
        <v>20332</v>
      </c>
      <c r="S798" s="9">
        <v>22519</v>
      </c>
      <c r="T798" s="33">
        <f t="shared" si="88"/>
        <v>170.20723451688326</v>
      </c>
      <c r="U798" s="33">
        <f t="shared" si="89"/>
        <v>97.5409167527595</v>
      </c>
      <c r="V798" s="33">
        <f t="shared" si="90"/>
        <v>72.666317764123761</v>
      </c>
    </row>
    <row r="799" spans="1:22" s="9" customFormat="1" x14ac:dyDescent="0.25">
      <c r="A799" s="32" t="s">
        <v>3619</v>
      </c>
      <c r="B799" s="32" t="s">
        <v>537</v>
      </c>
      <c r="C799" s="32" t="s">
        <v>1987</v>
      </c>
      <c r="D799" s="32" t="s">
        <v>1946</v>
      </c>
      <c r="E799" s="32" t="s">
        <v>3328</v>
      </c>
      <c r="F799" s="32" t="s">
        <v>601</v>
      </c>
      <c r="H799" s="22">
        <f t="shared" si="84"/>
        <v>0.52436651478776342</v>
      </c>
      <c r="I799" s="22">
        <f t="shared" si="85"/>
        <v>1.2164354223879985</v>
      </c>
      <c r="J799" s="9">
        <v>237419</v>
      </c>
      <c r="K799" s="9">
        <v>195176</v>
      </c>
      <c r="L799" s="9">
        <v>257597</v>
      </c>
      <c r="M799" s="33">
        <f t="shared" si="86"/>
        <v>116.15501882597907</v>
      </c>
      <c r="N799" s="9">
        <v>237419</v>
      </c>
      <c r="O799" s="9">
        <v>2043984</v>
      </c>
      <c r="P799" s="9">
        <v>1990</v>
      </c>
      <c r="Q799" s="22">
        <f t="shared" si="87"/>
        <v>0.91566780821917804</v>
      </c>
      <c r="R799" s="9">
        <v>17112</v>
      </c>
      <c r="S799" s="9">
        <v>18688</v>
      </c>
      <c r="T799" s="33">
        <f t="shared" si="88"/>
        <v>221.51494336550579</v>
      </c>
      <c r="U799" s="33">
        <f t="shared" si="89"/>
        <v>95.488027303540534</v>
      </c>
      <c r="V799" s="33">
        <f t="shared" si="90"/>
        <v>126.02691606196527</v>
      </c>
    </row>
    <row r="800" spans="1:22" s="9" customFormat="1" x14ac:dyDescent="0.25">
      <c r="A800" s="32" t="s">
        <v>3619</v>
      </c>
      <c r="B800" s="32" t="s">
        <v>537</v>
      </c>
      <c r="C800" s="32" t="s">
        <v>1987</v>
      </c>
      <c r="D800" s="32" t="s">
        <v>1946</v>
      </c>
      <c r="E800" s="32" t="s">
        <v>1497</v>
      </c>
      <c r="F800" s="32" t="s">
        <v>2438</v>
      </c>
      <c r="H800" s="22">
        <f t="shared" si="84"/>
        <v>0.62240527640050325</v>
      </c>
      <c r="I800" s="22">
        <f t="shared" si="85"/>
        <v>1.0056384024152838</v>
      </c>
      <c r="J800" s="9">
        <v>269138</v>
      </c>
      <c r="K800" s="9">
        <v>267629</v>
      </c>
      <c r="L800" s="9">
        <v>164787</v>
      </c>
      <c r="M800" s="33">
        <f t="shared" si="86"/>
        <v>93.360737483848027</v>
      </c>
      <c r="N800" s="9">
        <v>269138</v>
      </c>
      <c r="O800" s="9">
        <v>2882775</v>
      </c>
      <c r="P800" s="9">
        <v>1570</v>
      </c>
      <c r="Q800" s="22">
        <f t="shared" si="87"/>
        <v>0.99948719701890532</v>
      </c>
      <c r="R800" s="9">
        <v>29236</v>
      </c>
      <c r="S800" s="9">
        <v>29251</v>
      </c>
      <c r="T800" s="33">
        <f t="shared" si="88"/>
        <v>149.9999132780047</v>
      </c>
      <c r="U800" s="33">
        <f t="shared" si="89"/>
        <v>92.837283520219231</v>
      </c>
      <c r="V800" s="33">
        <f t="shared" si="90"/>
        <v>57.162629757785467</v>
      </c>
    </row>
    <row r="801" spans="1:22" s="9" customFormat="1" x14ac:dyDescent="0.25">
      <c r="A801" s="32" t="s">
        <v>3619</v>
      </c>
      <c r="B801" s="32" t="s">
        <v>537</v>
      </c>
      <c r="C801" s="32" t="s">
        <v>1987</v>
      </c>
      <c r="D801" s="32" t="s">
        <v>1946</v>
      </c>
      <c r="E801" s="32" t="s">
        <v>2067</v>
      </c>
      <c r="F801" s="32" t="s">
        <v>3329</v>
      </c>
      <c r="H801" s="22">
        <f t="shared" si="84"/>
        <v>0.59901567595643768</v>
      </c>
      <c r="I801" s="22">
        <f t="shared" si="85"/>
        <v>0.86255348888534678</v>
      </c>
      <c r="J801" s="9">
        <v>70349</v>
      </c>
      <c r="K801" s="9">
        <v>81559</v>
      </c>
      <c r="L801" s="9">
        <v>35882</v>
      </c>
      <c r="M801" s="33">
        <f t="shared" si="86"/>
        <v>129.22774532495683</v>
      </c>
      <c r="N801" s="9">
        <v>70349</v>
      </c>
      <c r="O801" s="9">
        <v>544380</v>
      </c>
      <c r="P801" s="9">
        <v>2100</v>
      </c>
      <c r="Q801" s="22">
        <f t="shared" si="87"/>
        <v>0.94243493603881778</v>
      </c>
      <c r="R801" s="9">
        <v>4273</v>
      </c>
      <c r="S801" s="9">
        <v>4534</v>
      </c>
      <c r="T801" s="33">
        <f t="shared" si="88"/>
        <v>215.7334949851207</v>
      </c>
      <c r="U801" s="33">
        <f t="shared" si="89"/>
        <v>149.81997869135532</v>
      </c>
      <c r="V801" s="33">
        <f t="shared" si="90"/>
        <v>65.913516293765383</v>
      </c>
    </row>
    <row r="802" spans="1:22" s="9" customFormat="1" x14ac:dyDescent="0.25">
      <c r="A802" s="32" t="s">
        <v>3619</v>
      </c>
      <c r="B802" s="32" t="s">
        <v>537</v>
      </c>
      <c r="C802" s="32" t="s">
        <v>1987</v>
      </c>
      <c r="D802" s="32" t="s">
        <v>1946</v>
      </c>
      <c r="E802" s="32" t="s">
        <v>3205</v>
      </c>
      <c r="F802" s="32" t="s">
        <v>3330</v>
      </c>
      <c r="H802" s="22">
        <f t="shared" si="84"/>
        <v>0.23754589644413659</v>
      </c>
      <c r="I802" s="22">
        <f t="shared" si="85"/>
        <v>0.61263269387335684</v>
      </c>
      <c r="J802" s="9">
        <v>77506</v>
      </c>
      <c r="K802" s="9">
        <v>126513</v>
      </c>
      <c r="L802" s="9">
        <v>199765</v>
      </c>
      <c r="M802" s="33">
        <f t="shared" si="86"/>
        <v>101.53588983095256</v>
      </c>
      <c r="N802" s="9">
        <v>77506</v>
      </c>
      <c r="O802" s="9">
        <v>763336</v>
      </c>
      <c r="P802" s="9">
        <v>1911</v>
      </c>
      <c r="Q802" s="22">
        <f t="shared" si="87"/>
        <v>0.92146319964742174</v>
      </c>
      <c r="R802" s="9">
        <v>10454</v>
      </c>
      <c r="S802" s="9">
        <v>11345</v>
      </c>
      <c r="T802" s="33">
        <f t="shared" si="88"/>
        <v>427.43693471813197</v>
      </c>
      <c r="U802" s="33">
        <f t="shared" si="89"/>
        <v>165.73697559135164</v>
      </c>
      <c r="V802" s="33">
        <f t="shared" si="90"/>
        <v>261.69995912678036</v>
      </c>
    </row>
    <row r="803" spans="1:22" s="9" customFormat="1" x14ac:dyDescent="0.25">
      <c r="A803" s="32" t="s">
        <v>3619</v>
      </c>
      <c r="B803" s="32" t="s">
        <v>537</v>
      </c>
      <c r="C803" s="32" t="s">
        <v>1987</v>
      </c>
      <c r="D803" s="32" t="s">
        <v>1946</v>
      </c>
      <c r="E803" s="32" t="s">
        <v>3331</v>
      </c>
      <c r="F803" s="32" t="s">
        <v>596</v>
      </c>
      <c r="H803" s="22">
        <f t="shared" si="84"/>
        <v>0.80238901672828811</v>
      </c>
      <c r="I803" s="22">
        <f t="shared" si="85"/>
        <v>0.80238901672828811</v>
      </c>
      <c r="J803" s="9">
        <v>31034</v>
      </c>
      <c r="K803" s="9">
        <v>38677</v>
      </c>
      <c r="L803" s="9">
        <v>0</v>
      </c>
      <c r="M803" s="33">
        <f t="shared" si="86"/>
        <v>117.90316698073066</v>
      </c>
      <c r="N803" s="9">
        <v>31034</v>
      </c>
      <c r="O803" s="9">
        <v>263216</v>
      </c>
      <c r="P803" s="9">
        <v>2100</v>
      </c>
      <c r="Q803" s="22">
        <f t="shared" si="87"/>
        <v>0.53740157480314965</v>
      </c>
      <c r="R803" s="9">
        <v>1911</v>
      </c>
      <c r="S803" s="9">
        <v>3556</v>
      </c>
      <c r="T803" s="33">
        <f t="shared" si="88"/>
        <v>146.94015561364051</v>
      </c>
      <c r="U803" s="33">
        <f t="shared" si="89"/>
        <v>146.94015561364051</v>
      </c>
      <c r="V803" s="33">
        <f t="shared" si="90"/>
        <v>0</v>
      </c>
    </row>
    <row r="804" spans="1:22" s="9" customFormat="1" x14ac:dyDescent="0.25">
      <c r="A804" s="32" t="s">
        <v>3619</v>
      </c>
      <c r="B804" s="32" t="s">
        <v>537</v>
      </c>
      <c r="C804" s="32" t="s">
        <v>1987</v>
      </c>
      <c r="D804" s="32" t="s">
        <v>1946</v>
      </c>
      <c r="E804" s="32" t="s">
        <v>3332</v>
      </c>
      <c r="F804" s="32" t="s">
        <v>3333</v>
      </c>
      <c r="H804" s="22">
        <f t="shared" si="84"/>
        <v>0.58651627966175846</v>
      </c>
      <c r="I804" s="22">
        <f t="shared" si="85"/>
        <v>1.1548995459449298</v>
      </c>
      <c r="J804" s="9">
        <v>589843</v>
      </c>
      <c r="K804" s="9">
        <v>510731</v>
      </c>
      <c r="L804" s="9">
        <v>494941</v>
      </c>
      <c r="M804" s="33">
        <f t="shared" si="86"/>
        <v>94.354016439884816</v>
      </c>
      <c r="N804" s="9">
        <v>589843</v>
      </c>
      <c r="O804" s="9">
        <v>6251382</v>
      </c>
      <c r="P804" s="9">
        <v>1679</v>
      </c>
      <c r="Q804" s="22">
        <f t="shared" si="87"/>
        <v>0.89486292631758002</v>
      </c>
      <c r="R804" s="9">
        <v>63129</v>
      </c>
      <c r="S804" s="9">
        <v>70546</v>
      </c>
      <c r="T804" s="33">
        <f t="shared" si="88"/>
        <v>160.87194799485937</v>
      </c>
      <c r="U804" s="33">
        <f t="shared" si="89"/>
        <v>81.698894740395005</v>
      </c>
      <c r="V804" s="33">
        <f t="shared" si="90"/>
        <v>79.173053254464378</v>
      </c>
    </row>
    <row r="805" spans="1:22" s="9" customFormat="1" x14ac:dyDescent="0.25">
      <c r="A805" s="32" t="s">
        <v>3619</v>
      </c>
      <c r="B805" s="32" t="s">
        <v>537</v>
      </c>
      <c r="C805" s="32" t="s">
        <v>1987</v>
      </c>
      <c r="D805" s="32" t="s">
        <v>1946</v>
      </c>
      <c r="E805" s="32" t="s">
        <v>943</v>
      </c>
      <c r="F805" s="32" t="s">
        <v>2269</v>
      </c>
      <c r="H805" s="22">
        <f t="shared" si="84"/>
        <v>0.76164533004297186</v>
      </c>
      <c r="I805" s="22">
        <f t="shared" si="85"/>
        <v>1.6383428866987395</v>
      </c>
      <c r="J805" s="9">
        <v>1156154</v>
      </c>
      <c r="K805" s="9">
        <v>705685</v>
      </c>
      <c r="L805" s="9">
        <v>812284</v>
      </c>
      <c r="M805" s="33">
        <f t="shared" si="86"/>
        <v>126.51275310669995</v>
      </c>
      <c r="N805" s="9">
        <v>1156154</v>
      </c>
      <c r="O805" s="9">
        <v>9138636</v>
      </c>
      <c r="P805" s="9">
        <v>1940</v>
      </c>
      <c r="Q805" s="22">
        <f t="shared" si="87"/>
        <v>0.79455932917331973</v>
      </c>
      <c r="R805" s="9">
        <v>81111</v>
      </c>
      <c r="S805" s="9">
        <v>102083</v>
      </c>
      <c r="T805" s="33">
        <f t="shared" si="88"/>
        <v>166.10454776839782</v>
      </c>
      <c r="U805" s="33">
        <f t="shared" si="89"/>
        <v>77.219948359908415</v>
      </c>
      <c r="V805" s="33">
        <f t="shared" si="90"/>
        <v>88.884599408489407</v>
      </c>
    </row>
    <row r="806" spans="1:22" s="9" customFormat="1" x14ac:dyDescent="0.25">
      <c r="A806" s="32" t="s">
        <v>3619</v>
      </c>
      <c r="B806" s="32" t="s">
        <v>537</v>
      </c>
      <c r="C806" s="32" t="s">
        <v>1987</v>
      </c>
      <c r="D806" s="32" t="s">
        <v>1946</v>
      </c>
      <c r="E806" s="32" t="s">
        <v>2440</v>
      </c>
      <c r="F806" s="32" t="s">
        <v>1471</v>
      </c>
      <c r="H806" s="22">
        <f t="shared" si="84"/>
        <v>0.69558631030831497</v>
      </c>
      <c r="I806" s="22">
        <f t="shared" si="85"/>
        <v>1.4847065925889928</v>
      </c>
      <c r="J806" s="9">
        <v>2169140</v>
      </c>
      <c r="K806" s="9">
        <v>1460989</v>
      </c>
      <c r="L806" s="9">
        <v>1657445</v>
      </c>
      <c r="M806" s="33">
        <f t="shared" si="86"/>
        <v>104.33802684657249</v>
      </c>
      <c r="N806" s="9">
        <v>2169140</v>
      </c>
      <c r="O806" s="9">
        <v>20789544</v>
      </c>
      <c r="P806" s="9">
        <v>1837</v>
      </c>
      <c r="Q806" s="22">
        <f t="shared" si="87"/>
        <v>0.95137733586102835</v>
      </c>
      <c r="R806" s="9">
        <v>196722</v>
      </c>
      <c r="S806" s="9">
        <v>206776</v>
      </c>
      <c r="T806" s="33">
        <f t="shared" si="88"/>
        <v>150.00011544264751</v>
      </c>
      <c r="U806" s="33">
        <f t="shared" si="89"/>
        <v>70.27518256292683</v>
      </c>
      <c r="V806" s="33">
        <f t="shared" si="90"/>
        <v>79.724932879720697</v>
      </c>
    </row>
    <row r="807" spans="1:22" s="9" customFormat="1" x14ac:dyDescent="0.25">
      <c r="A807" s="32" t="s">
        <v>3619</v>
      </c>
      <c r="B807" s="32" t="s">
        <v>537</v>
      </c>
      <c r="C807" s="32" t="s">
        <v>1987</v>
      </c>
      <c r="D807" s="32" t="s">
        <v>1946</v>
      </c>
      <c r="E807" s="32" t="s">
        <v>155</v>
      </c>
      <c r="F807" s="32" t="s">
        <v>1785</v>
      </c>
      <c r="H807" s="22">
        <f t="shared" si="84"/>
        <v>0.99141469775815394</v>
      </c>
      <c r="I807" s="22">
        <f t="shared" si="85"/>
        <v>1.8540200676958307</v>
      </c>
      <c r="J807" s="9">
        <v>1845918</v>
      </c>
      <c r="K807" s="9">
        <v>995630</v>
      </c>
      <c r="L807" s="9">
        <v>866273</v>
      </c>
      <c r="M807" s="33">
        <f t="shared" si="86"/>
        <v>131.84755631197859</v>
      </c>
      <c r="N807" s="9">
        <v>1845918</v>
      </c>
      <c r="O807" s="9">
        <v>14000396</v>
      </c>
      <c r="P807" s="9">
        <v>1900</v>
      </c>
      <c r="Q807" s="22">
        <f t="shared" si="87"/>
        <v>0.9170755055641977</v>
      </c>
      <c r="R807" s="9">
        <v>122624</v>
      </c>
      <c r="S807" s="9">
        <v>133712</v>
      </c>
      <c r="T807" s="33">
        <f t="shared" si="88"/>
        <v>132.98930973095332</v>
      </c>
      <c r="U807" s="33">
        <f t="shared" si="89"/>
        <v>71.114417049346315</v>
      </c>
      <c r="V807" s="33">
        <f t="shared" si="90"/>
        <v>61.874892681607008</v>
      </c>
    </row>
    <row r="808" spans="1:22" s="9" customFormat="1" x14ac:dyDescent="0.25">
      <c r="A808" s="32" t="s">
        <v>3619</v>
      </c>
      <c r="B808" s="32" t="s">
        <v>537</v>
      </c>
      <c r="C808" s="32" t="s">
        <v>1987</v>
      </c>
      <c r="D808" s="32" t="s">
        <v>1946</v>
      </c>
      <c r="E808" s="32" t="s">
        <v>2441</v>
      </c>
      <c r="F808" s="32" t="s">
        <v>2442</v>
      </c>
      <c r="H808" s="22">
        <f t="shared" si="84"/>
        <v>0.27531634268572858</v>
      </c>
      <c r="I808" s="22">
        <f t="shared" si="85"/>
        <v>0.71620784690180539</v>
      </c>
      <c r="J808" s="9">
        <v>46257</v>
      </c>
      <c r="K808" s="9">
        <v>64586</v>
      </c>
      <c r="L808" s="9">
        <v>103428</v>
      </c>
      <c r="M808" s="33">
        <f t="shared" si="86"/>
        <v>143.22205502610117</v>
      </c>
      <c r="N808" s="9">
        <v>46257</v>
      </c>
      <c r="O808" s="9">
        <v>322974</v>
      </c>
      <c r="P808" s="9">
        <v>2700</v>
      </c>
      <c r="Q808" s="22">
        <f t="shared" si="87"/>
        <v>0.50709263599358578</v>
      </c>
      <c r="R808" s="9">
        <v>4111</v>
      </c>
      <c r="S808" s="9">
        <v>8107</v>
      </c>
      <c r="T808" s="33">
        <f t="shared" si="88"/>
        <v>520.20905707580175</v>
      </c>
      <c r="U808" s="33">
        <f t="shared" si="89"/>
        <v>199.97275322471779</v>
      </c>
      <c r="V808" s="33">
        <f t="shared" si="90"/>
        <v>320.23630385108396</v>
      </c>
    </row>
    <row r="809" spans="1:22" s="9" customFormat="1" x14ac:dyDescent="0.25">
      <c r="A809" s="32" t="s">
        <v>3619</v>
      </c>
      <c r="B809" s="32" t="s">
        <v>537</v>
      </c>
      <c r="C809" s="32" t="s">
        <v>1987</v>
      </c>
      <c r="D809" s="32" t="s">
        <v>1946</v>
      </c>
      <c r="E809" s="32" t="s">
        <v>3334</v>
      </c>
      <c r="F809" s="32" t="s">
        <v>858</v>
      </c>
      <c r="H809" s="22">
        <f t="shared" si="84"/>
        <v>0.96954300721701536</v>
      </c>
      <c r="I809" s="22">
        <f t="shared" si="85"/>
        <v>1.0936560012060561</v>
      </c>
      <c r="J809" s="9">
        <v>457029</v>
      </c>
      <c r="K809" s="9">
        <v>417891</v>
      </c>
      <c r="L809" s="9">
        <v>53495</v>
      </c>
      <c r="M809" s="33">
        <f t="shared" si="86"/>
        <v>120.91363636724407</v>
      </c>
      <c r="N809" s="9">
        <v>457029</v>
      </c>
      <c r="O809" s="9">
        <v>3779797</v>
      </c>
      <c r="P809" s="9">
        <v>1680</v>
      </c>
      <c r="Q809" s="22">
        <f t="shared" si="87"/>
        <v>0.80480511876881899</v>
      </c>
      <c r="R809" s="9">
        <v>38489</v>
      </c>
      <c r="S809" s="9">
        <v>47824</v>
      </c>
      <c r="T809" s="33">
        <f t="shared" si="88"/>
        <v>124.71198850096977</v>
      </c>
      <c r="U809" s="33">
        <f t="shared" si="89"/>
        <v>110.55911203696918</v>
      </c>
      <c r="V809" s="33">
        <f t="shared" si="90"/>
        <v>14.152876464000579</v>
      </c>
    </row>
    <row r="810" spans="1:22" s="9" customFormat="1" x14ac:dyDescent="0.25">
      <c r="A810" s="32" t="s">
        <v>3619</v>
      </c>
      <c r="B810" s="32" t="s">
        <v>537</v>
      </c>
      <c r="C810" s="32" t="s">
        <v>1987</v>
      </c>
      <c r="D810" s="32" t="s">
        <v>1946</v>
      </c>
      <c r="E810" s="32" t="s">
        <v>1487</v>
      </c>
      <c r="F810" s="32" t="s">
        <v>2444</v>
      </c>
      <c r="H810" s="22">
        <f t="shared" si="84"/>
        <v>0.63179835943645091</v>
      </c>
      <c r="I810" s="22">
        <f t="shared" si="85"/>
        <v>1.2529090434483652</v>
      </c>
      <c r="J810" s="9">
        <v>1180749</v>
      </c>
      <c r="K810" s="9">
        <v>942406</v>
      </c>
      <c r="L810" s="9">
        <v>926464</v>
      </c>
      <c r="M810" s="33">
        <f t="shared" si="86"/>
        <v>95.757619600212507</v>
      </c>
      <c r="N810" s="9">
        <v>1180749</v>
      </c>
      <c r="O810" s="9">
        <v>12330601</v>
      </c>
      <c r="P810" s="9">
        <v>1575</v>
      </c>
      <c r="Q810" s="22">
        <f t="shared" si="87"/>
        <v>0.80839147243346721</v>
      </c>
      <c r="R810" s="9">
        <v>108107</v>
      </c>
      <c r="S810" s="9">
        <v>133731</v>
      </c>
      <c r="T810" s="33">
        <f t="shared" si="88"/>
        <v>151.56357747688048</v>
      </c>
      <c r="U810" s="33">
        <f t="shared" si="89"/>
        <v>76.428229248517567</v>
      </c>
      <c r="V810" s="33">
        <f t="shared" si="90"/>
        <v>75.135348228362915</v>
      </c>
    </row>
    <row r="811" spans="1:22" s="9" customFormat="1" x14ac:dyDescent="0.25">
      <c r="A811" s="32" t="s">
        <v>3619</v>
      </c>
      <c r="B811" s="32" t="s">
        <v>537</v>
      </c>
      <c r="C811" s="32" t="s">
        <v>1987</v>
      </c>
      <c r="D811" s="32" t="s">
        <v>1946</v>
      </c>
      <c r="E811" s="32" t="s">
        <v>2765</v>
      </c>
      <c r="F811" s="32" t="s">
        <v>3079</v>
      </c>
      <c r="H811" s="22">
        <f t="shared" si="84"/>
        <v>0.65637559129515677</v>
      </c>
      <c r="I811" s="22">
        <f t="shared" si="85"/>
        <v>1.8779847655931037</v>
      </c>
      <c r="J811" s="9">
        <v>1287952</v>
      </c>
      <c r="K811" s="9">
        <v>685816</v>
      </c>
      <c r="L811" s="9">
        <v>1276402</v>
      </c>
      <c r="M811" s="33">
        <f t="shared" si="86"/>
        <v>103.51527839574916</v>
      </c>
      <c r="N811" s="9">
        <v>1287952</v>
      </c>
      <c r="O811" s="9">
        <v>12442144</v>
      </c>
      <c r="P811" s="9">
        <v>1575</v>
      </c>
      <c r="Q811" s="22">
        <f t="shared" si="87"/>
        <v>0.885363158058591</v>
      </c>
      <c r="R811" s="9">
        <v>113755</v>
      </c>
      <c r="S811" s="9">
        <v>128484</v>
      </c>
      <c r="T811" s="33">
        <f t="shared" si="88"/>
        <v>157.70738547954437</v>
      </c>
      <c r="U811" s="33">
        <f t="shared" si="89"/>
        <v>55.120403686052825</v>
      </c>
      <c r="V811" s="33">
        <f t="shared" si="90"/>
        <v>102.58698179349155</v>
      </c>
    </row>
    <row r="812" spans="1:22" s="9" customFormat="1" x14ac:dyDescent="0.25">
      <c r="A812" s="32" t="s">
        <v>3619</v>
      </c>
      <c r="B812" s="32" t="s">
        <v>537</v>
      </c>
      <c r="C812" s="32" t="s">
        <v>1987</v>
      </c>
      <c r="D812" s="32" t="s">
        <v>1946</v>
      </c>
      <c r="E812" s="32" t="s">
        <v>386</v>
      </c>
      <c r="F812" s="32" t="s">
        <v>1849</v>
      </c>
      <c r="H812" s="22">
        <f t="shared" si="84"/>
        <v>0.52456289833811587</v>
      </c>
      <c r="I812" s="22">
        <f t="shared" si="85"/>
        <v>1.9480012254996615</v>
      </c>
      <c r="J812" s="9">
        <v>756629</v>
      </c>
      <c r="K812" s="9">
        <v>388413</v>
      </c>
      <c r="L812" s="9">
        <v>1053986</v>
      </c>
      <c r="M812" s="33">
        <f t="shared" si="86"/>
        <v>98.823502060441982</v>
      </c>
      <c r="N812" s="9">
        <v>756629</v>
      </c>
      <c r="O812" s="9">
        <v>7656367</v>
      </c>
      <c r="P812" s="9">
        <v>1522</v>
      </c>
      <c r="Q812" s="22">
        <f t="shared" si="87"/>
        <v>0.78740718233093421</v>
      </c>
      <c r="R812" s="9">
        <v>82925</v>
      </c>
      <c r="S812" s="9">
        <v>105314</v>
      </c>
      <c r="T812" s="33">
        <f t="shared" si="88"/>
        <v>188.39209248981925</v>
      </c>
      <c r="U812" s="33">
        <f t="shared" si="89"/>
        <v>50.7307186293447</v>
      </c>
      <c r="V812" s="33">
        <f t="shared" si="90"/>
        <v>137.66137386047455</v>
      </c>
    </row>
    <row r="813" spans="1:22" s="9" customFormat="1" x14ac:dyDescent="0.25">
      <c r="A813" s="32" t="s">
        <v>3619</v>
      </c>
      <c r="B813" s="32" t="s">
        <v>537</v>
      </c>
      <c r="C813" s="32" t="s">
        <v>1987</v>
      </c>
      <c r="D813" s="32" t="s">
        <v>1946</v>
      </c>
      <c r="E813" s="32" t="s">
        <v>3069</v>
      </c>
      <c r="F813" s="32" t="s">
        <v>2569</v>
      </c>
      <c r="H813" s="22">
        <f t="shared" si="84"/>
        <v>0.88501170616011948</v>
      </c>
      <c r="I813" s="22">
        <f t="shared" si="85"/>
        <v>1.6922077613282407</v>
      </c>
      <c r="J813" s="9">
        <v>782861</v>
      </c>
      <c r="K813" s="9">
        <v>462627</v>
      </c>
      <c r="L813" s="9">
        <v>421950</v>
      </c>
      <c r="M813" s="33">
        <f t="shared" si="86"/>
        <v>125.38145632955649</v>
      </c>
      <c r="N813" s="9">
        <v>782861</v>
      </c>
      <c r="O813" s="9">
        <v>6243834</v>
      </c>
      <c r="P813" s="9">
        <v>2194</v>
      </c>
      <c r="Q813" s="22">
        <f t="shared" si="87"/>
        <v>0.90822543792840826</v>
      </c>
      <c r="R813" s="9">
        <v>45315</v>
      </c>
      <c r="S813" s="9">
        <v>49894</v>
      </c>
      <c r="T813" s="33">
        <f t="shared" si="88"/>
        <v>141.67208801515224</v>
      </c>
      <c r="U813" s="33">
        <f t="shared" si="89"/>
        <v>74.093417602069493</v>
      </c>
      <c r="V813" s="33">
        <f t="shared" si="90"/>
        <v>67.578670413082733</v>
      </c>
    </row>
    <row r="814" spans="1:22" s="9" customFormat="1" x14ac:dyDescent="0.25">
      <c r="A814" s="32" t="s">
        <v>3619</v>
      </c>
      <c r="B814" s="32" t="s">
        <v>537</v>
      </c>
      <c r="C814" s="32" t="s">
        <v>1987</v>
      </c>
      <c r="D814" s="32" t="s">
        <v>1946</v>
      </c>
      <c r="E814" s="32" t="s">
        <v>3335</v>
      </c>
      <c r="F814" s="32" t="s">
        <v>133</v>
      </c>
      <c r="H814" s="22">
        <f t="shared" si="84"/>
        <v>0.73054353927010274</v>
      </c>
      <c r="I814" s="22">
        <f t="shared" si="85"/>
        <v>1.2471502026495676</v>
      </c>
      <c r="J814" s="9">
        <v>515416</v>
      </c>
      <c r="K814" s="9">
        <v>413275</v>
      </c>
      <c r="L814" s="9">
        <v>292249</v>
      </c>
      <c r="M814" s="33">
        <f t="shared" si="86"/>
        <v>110.92280214926164</v>
      </c>
      <c r="N814" s="9">
        <v>515416</v>
      </c>
      <c r="O814" s="9">
        <v>4646619</v>
      </c>
      <c r="P814" s="9">
        <v>1690</v>
      </c>
      <c r="Q814" s="22">
        <f t="shared" si="87"/>
        <v>0.85322278800539675</v>
      </c>
      <c r="R814" s="9">
        <v>39209</v>
      </c>
      <c r="S814" s="9">
        <v>45954</v>
      </c>
      <c r="T814" s="33">
        <f t="shared" si="88"/>
        <v>151.83599085700808</v>
      </c>
      <c r="U814" s="33">
        <f t="shared" si="89"/>
        <v>88.941012809528814</v>
      </c>
      <c r="V814" s="33">
        <f t="shared" si="90"/>
        <v>62.894978047479256</v>
      </c>
    </row>
    <row r="815" spans="1:22" s="9" customFormat="1" x14ac:dyDescent="0.25">
      <c r="A815" s="32" t="s">
        <v>3619</v>
      </c>
      <c r="B815" s="32" t="s">
        <v>537</v>
      </c>
      <c r="C815" s="32" t="s">
        <v>1987</v>
      </c>
      <c r="D815" s="32" t="s">
        <v>1946</v>
      </c>
      <c r="E815" s="32" t="s">
        <v>2041</v>
      </c>
      <c r="F815" s="32" t="s">
        <v>3336</v>
      </c>
      <c r="H815" s="22">
        <f t="shared" si="84"/>
        <v>0.80185353176257146</v>
      </c>
      <c r="I815" s="22">
        <f t="shared" si="85"/>
        <v>1.1499637836583427</v>
      </c>
      <c r="J815" s="9">
        <v>327052</v>
      </c>
      <c r="K815" s="9">
        <v>284402</v>
      </c>
      <c r="L815" s="9">
        <v>123468</v>
      </c>
      <c r="M815" s="33">
        <f t="shared" si="86"/>
        <v>148.46308396408764</v>
      </c>
      <c r="N815" s="9">
        <v>327052</v>
      </c>
      <c r="O815" s="9">
        <v>2202918</v>
      </c>
      <c r="P815" s="9">
        <v>1627</v>
      </c>
      <c r="Q815" s="22">
        <f t="shared" si="87"/>
        <v>0.58563252417604106</v>
      </c>
      <c r="R815" s="9">
        <v>14837</v>
      </c>
      <c r="S815" s="9">
        <v>25335</v>
      </c>
      <c r="T815" s="33">
        <f t="shared" si="88"/>
        <v>185.14987847936237</v>
      </c>
      <c r="U815" s="33">
        <f t="shared" si="89"/>
        <v>129.10239963539269</v>
      </c>
      <c r="V815" s="33">
        <f t="shared" si="90"/>
        <v>56.047478843969678</v>
      </c>
    </row>
    <row r="816" spans="1:22" s="9" customFormat="1" x14ac:dyDescent="0.25">
      <c r="A816" s="32" t="s">
        <v>3619</v>
      </c>
      <c r="B816" s="32" t="s">
        <v>537</v>
      </c>
      <c r="C816" s="32" t="s">
        <v>1987</v>
      </c>
      <c r="D816" s="32" t="s">
        <v>1946</v>
      </c>
      <c r="E816" s="32" t="s">
        <v>541</v>
      </c>
      <c r="F816" s="32" t="s">
        <v>3014</v>
      </c>
      <c r="H816" s="22">
        <f t="shared" si="84"/>
        <v>0.34419984104529594</v>
      </c>
      <c r="I816" s="22">
        <f t="shared" si="85"/>
        <v>0.76874970015557642</v>
      </c>
      <c r="J816" s="9">
        <v>224335</v>
      </c>
      <c r="K816" s="9">
        <v>291818</v>
      </c>
      <c r="L816" s="9">
        <v>359940</v>
      </c>
      <c r="M816" s="33">
        <f t="shared" si="86"/>
        <v>118.57048399125368</v>
      </c>
      <c r="N816" s="9">
        <v>224335</v>
      </c>
      <c r="O816" s="9">
        <v>1891997</v>
      </c>
      <c r="P816" s="9">
        <v>1944</v>
      </c>
      <c r="Q816" s="22">
        <f t="shared" si="87"/>
        <v>0.73485596870431102</v>
      </c>
      <c r="R816" s="9">
        <v>18597</v>
      </c>
      <c r="S816" s="9">
        <v>25307</v>
      </c>
      <c r="T816" s="33">
        <f t="shared" si="88"/>
        <v>344.48151873390918</v>
      </c>
      <c r="U816" s="33">
        <f t="shared" si="89"/>
        <v>154.23808811536171</v>
      </c>
      <c r="V816" s="33">
        <f t="shared" si="90"/>
        <v>190.24343061854751</v>
      </c>
    </row>
    <row r="817" spans="1:22" s="9" customFormat="1" x14ac:dyDescent="0.25">
      <c r="A817" s="32" t="s">
        <v>3619</v>
      </c>
      <c r="B817" s="32" t="s">
        <v>537</v>
      </c>
      <c r="C817" s="32" t="s">
        <v>1987</v>
      </c>
      <c r="D817" s="32" t="s">
        <v>1946</v>
      </c>
      <c r="E817" s="32" t="s">
        <v>3339</v>
      </c>
      <c r="F817" s="32" t="s">
        <v>1376</v>
      </c>
      <c r="H817" s="22">
        <f t="shared" si="84"/>
        <v>0.60544392487699139</v>
      </c>
      <c r="I817" s="22">
        <f t="shared" si="85"/>
        <v>1.1114447843448614</v>
      </c>
      <c r="J817" s="9">
        <v>1189885</v>
      </c>
      <c r="K817" s="9">
        <v>1070575</v>
      </c>
      <c r="L817" s="9">
        <v>894735</v>
      </c>
      <c r="M817" s="33">
        <f t="shared" si="86"/>
        <v>92.174360858147224</v>
      </c>
      <c r="N817" s="9">
        <v>1189885</v>
      </c>
      <c r="O817" s="9">
        <v>12909067</v>
      </c>
      <c r="P817" s="9">
        <v>1509</v>
      </c>
      <c r="Q817" s="22">
        <f t="shared" si="87"/>
        <v>0.90819364799294222</v>
      </c>
      <c r="R817" s="9">
        <v>98826</v>
      </c>
      <c r="S817" s="9">
        <v>108816</v>
      </c>
      <c r="T817" s="33">
        <f t="shared" si="88"/>
        <v>152.24260591412221</v>
      </c>
      <c r="U817" s="33">
        <f t="shared" si="89"/>
        <v>82.932019796628211</v>
      </c>
      <c r="V817" s="33">
        <f t="shared" si="90"/>
        <v>69.310586117494012</v>
      </c>
    </row>
    <row r="818" spans="1:22" s="9" customFormat="1" x14ac:dyDescent="0.25">
      <c r="A818" s="32" t="s">
        <v>3619</v>
      </c>
      <c r="B818" s="32" t="s">
        <v>537</v>
      </c>
      <c r="C818" s="32" t="s">
        <v>1987</v>
      </c>
      <c r="D818" s="32" t="s">
        <v>1946</v>
      </c>
      <c r="E818" s="32" t="s">
        <v>2375</v>
      </c>
      <c r="F818" s="32" t="s">
        <v>1798</v>
      </c>
      <c r="H818" s="22">
        <f t="shared" si="84"/>
        <v>0.94109685160658163</v>
      </c>
      <c r="I818" s="22">
        <f t="shared" si="85"/>
        <v>2.0315670598358011</v>
      </c>
      <c r="J818" s="9">
        <v>226666</v>
      </c>
      <c r="K818" s="9">
        <v>111572</v>
      </c>
      <c r="L818" s="9">
        <v>129281</v>
      </c>
      <c r="M818" s="33">
        <f t="shared" si="86"/>
        <v>149.54483257307155</v>
      </c>
      <c r="N818" s="9">
        <v>226666</v>
      </c>
      <c r="O818" s="9">
        <v>1515706</v>
      </c>
      <c r="P818" s="9">
        <v>2520</v>
      </c>
      <c r="Q818" s="22">
        <f t="shared" si="87"/>
        <v>0.87630869537959999</v>
      </c>
      <c r="R818" s="9">
        <v>13978</v>
      </c>
      <c r="S818" s="9">
        <v>15951</v>
      </c>
      <c r="T818" s="33">
        <f t="shared" si="88"/>
        <v>158.90482718944176</v>
      </c>
      <c r="U818" s="33">
        <f t="shared" si="89"/>
        <v>73.610581471604647</v>
      </c>
      <c r="V818" s="33">
        <f t="shared" si="90"/>
        <v>85.2942457178371</v>
      </c>
    </row>
    <row r="819" spans="1:22" s="9" customFormat="1" x14ac:dyDescent="0.25">
      <c r="A819" s="32" t="s">
        <v>3619</v>
      </c>
      <c r="B819" s="32" t="s">
        <v>537</v>
      </c>
      <c r="C819" s="32" t="s">
        <v>1987</v>
      </c>
      <c r="D819" s="32" t="s">
        <v>1946</v>
      </c>
      <c r="E819" s="32" t="s">
        <v>3340</v>
      </c>
      <c r="F819" s="32" t="s">
        <v>3161</v>
      </c>
      <c r="H819" s="22">
        <f t="shared" si="84"/>
        <v>0.75460971204933303</v>
      </c>
      <c r="I819" s="22">
        <f t="shared" si="85"/>
        <v>1.5665666165821417</v>
      </c>
      <c r="J819" s="9">
        <v>877882</v>
      </c>
      <c r="K819" s="9">
        <v>560386</v>
      </c>
      <c r="L819" s="9">
        <v>602973</v>
      </c>
      <c r="M819" s="33">
        <f t="shared" si="86"/>
        <v>120.61704874985196</v>
      </c>
      <c r="N819" s="9">
        <v>877882</v>
      </c>
      <c r="O819" s="9">
        <v>7278258</v>
      </c>
      <c r="P819" s="9">
        <v>1830</v>
      </c>
      <c r="Q819" s="22">
        <f t="shared" si="87"/>
        <v>0.91147296875375272</v>
      </c>
      <c r="R819" s="9">
        <v>75902</v>
      </c>
      <c r="S819" s="9">
        <v>83274</v>
      </c>
      <c r="T819" s="33">
        <f t="shared" si="88"/>
        <v>159.84030794181794</v>
      </c>
      <c r="U819" s="33">
        <f t="shared" si="89"/>
        <v>76.994522590433036</v>
      </c>
      <c r="V819" s="33">
        <f t="shared" si="90"/>
        <v>82.845785351384905</v>
      </c>
    </row>
    <row r="820" spans="1:22" s="9" customFormat="1" x14ac:dyDescent="0.25">
      <c r="A820" s="32" t="s">
        <v>3619</v>
      </c>
      <c r="B820" s="32" t="s">
        <v>537</v>
      </c>
      <c r="C820" s="32" t="s">
        <v>1987</v>
      </c>
      <c r="D820" s="32" t="s">
        <v>1946</v>
      </c>
      <c r="E820" s="32" t="s">
        <v>2564</v>
      </c>
      <c r="F820" s="32" t="s">
        <v>3341</v>
      </c>
      <c r="H820" s="22">
        <f t="shared" si="84"/>
        <v>0.55714624898244813</v>
      </c>
      <c r="I820" s="22">
        <f t="shared" si="85"/>
        <v>1.3678170490926742</v>
      </c>
      <c r="J820" s="9">
        <v>624191</v>
      </c>
      <c r="K820" s="9">
        <v>456341</v>
      </c>
      <c r="L820" s="9">
        <v>663995</v>
      </c>
      <c r="M820" s="33">
        <f t="shared" si="86"/>
        <v>93.943492219825529</v>
      </c>
      <c r="N820" s="9">
        <v>624191</v>
      </c>
      <c r="O820" s="9">
        <v>6644324</v>
      </c>
      <c r="P820" s="9">
        <v>1570</v>
      </c>
      <c r="Q820" s="22">
        <f t="shared" si="87"/>
        <v>0.93343298728726398</v>
      </c>
      <c r="R820" s="9">
        <v>68065</v>
      </c>
      <c r="S820" s="9">
        <v>72919</v>
      </c>
      <c r="T820" s="33">
        <f t="shared" si="88"/>
        <v>168.61549797992993</v>
      </c>
      <c r="U820" s="33">
        <f t="shared" si="89"/>
        <v>68.681328604685746</v>
      </c>
      <c r="V820" s="33">
        <f t="shared" si="90"/>
        <v>99.934169375244196</v>
      </c>
    </row>
    <row r="821" spans="1:22" s="9" customFormat="1" x14ac:dyDescent="0.25">
      <c r="A821" s="32" t="s">
        <v>3619</v>
      </c>
      <c r="B821" s="32" t="s">
        <v>537</v>
      </c>
      <c r="C821" s="32" t="s">
        <v>1987</v>
      </c>
      <c r="D821" s="32" t="s">
        <v>1946</v>
      </c>
      <c r="E821" s="32" t="s">
        <v>425</v>
      </c>
      <c r="F821" s="32" t="s">
        <v>3342</v>
      </c>
      <c r="H821" s="22">
        <f t="shared" si="84"/>
        <v>0.56992228258914113</v>
      </c>
      <c r="I821" s="22">
        <f t="shared" si="85"/>
        <v>1.2102251238697008</v>
      </c>
      <c r="J821" s="9">
        <v>316797</v>
      </c>
      <c r="K821" s="9">
        <v>261767</v>
      </c>
      <c r="L821" s="9">
        <v>294093</v>
      </c>
      <c r="M821" s="33">
        <f t="shared" si="86"/>
        <v>93.575983354659883</v>
      </c>
      <c r="N821" s="9">
        <v>316797</v>
      </c>
      <c r="O821" s="9">
        <v>3385452</v>
      </c>
      <c r="P821" s="9">
        <v>1522</v>
      </c>
      <c r="Q821" s="22">
        <f t="shared" si="87"/>
        <v>0.82983284358591458</v>
      </c>
      <c r="R821" s="9">
        <v>34453</v>
      </c>
      <c r="S821" s="9">
        <v>41518</v>
      </c>
      <c r="T821" s="33">
        <f t="shared" si="88"/>
        <v>164.19077866116547</v>
      </c>
      <c r="U821" s="33">
        <f t="shared" si="89"/>
        <v>77.321137620619055</v>
      </c>
      <c r="V821" s="33">
        <f t="shared" si="90"/>
        <v>86.869641040546426</v>
      </c>
    </row>
    <row r="822" spans="1:22" s="9" customFormat="1" x14ac:dyDescent="0.25">
      <c r="A822" s="32" t="s">
        <v>3619</v>
      </c>
      <c r="B822" s="32" t="s">
        <v>537</v>
      </c>
      <c r="C822" s="32" t="s">
        <v>1987</v>
      </c>
      <c r="D822" s="32" t="s">
        <v>1946</v>
      </c>
      <c r="E822" s="32" t="s">
        <v>2448</v>
      </c>
      <c r="F822" s="32" t="s">
        <v>2450</v>
      </c>
      <c r="H822" s="22">
        <f t="shared" si="84"/>
        <v>0.75790409480240928</v>
      </c>
      <c r="I822" s="22">
        <f t="shared" si="85"/>
        <v>1.3984178818153405</v>
      </c>
      <c r="J822" s="9">
        <v>648775</v>
      </c>
      <c r="K822" s="9">
        <v>463935</v>
      </c>
      <c r="L822" s="9">
        <v>392077</v>
      </c>
      <c r="M822" s="33">
        <f t="shared" si="86"/>
        <v>128.84371417835931</v>
      </c>
      <c r="N822" s="9">
        <v>648775</v>
      </c>
      <c r="O822" s="9">
        <v>5035364</v>
      </c>
      <c r="P822" s="9">
        <v>2310</v>
      </c>
      <c r="Q822" s="22">
        <f t="shared" si="87"/>
        <v>0.95283018867924529</v>
      </c>
      <c r="R822" s="9">
        <v>50904</v>
      </c>
      <c r="S822" s="9">
        <v>53424</v>
      </c>
      <c r="T822" s="33">
        <f t="shared" si="88"/>
        <v>170.00002383144496</v>
      </c>
      <c r="U822" s="33">
        <f t="shared" si="89"/>
        <v>92.135345130957759</v>
      </c>
      <c r="V822" s="33">
        <f t="shared" si="90"/>
        <v>77.86467870048719</v>
      </c>
    </row>
    <row r="823" spans="1:22" s="9" customFormat="1" x14ac:dyDescent="0.25">
      <c r="A823" s="32" t="s">
        <v>3619</v>
      </c>
      <c r="B823" s="32" t="s">
        <v>537</v>
      </c>
      <c r="C823" s="32" t="s">
        <v>1987</v>
      </c>
      <c r="D823" s="32" t="s">
        <v>1946</v>
      </c>
      <c r="E823" s="32" t="s">
        <v>2323</v>
      </c>
      <c r="F823" s="32" t="s">
        <v>3343</v>
      </c>
      <c r="H823" s="22">
        <f t="shared" si="84"/>
        <v>0.60543788261367149</v>
      </c>
      <c r="I823" s="22">
        <f t="shared" si="85"/>
        <v>1.0292170569865784</v>
      </c>
      <c r="J823" s="9">
        <v>266630</v>
      </c>
      <c r="K823" s="9">
        <v>259061</v>
      </c>
      <c r="L823" s="9">
        <v>181331</v>
      </c>
      <c r="M823" s="33">
        <f t="shared" si="86"/>
        <v>124.26908080123566</v>
      </c>
      <c r="N823" s="9">
        <v>266630</v>
      </c>
      <c r="O823" s="9">
        <v>2145586</v>
      </c>
      <c r="P823" s="9">
        <v>1680</v>
      </c>
      <c r="Q823" s="22">
        <f t="shared" si="87"/>
        <v>0.81555894880655788</v>
      </c>
      <c r="R823" s="9">
        <v>20296</v>
      </c>
      <c r="S823" s="9">
        <v>24886</v>
      </c>
      <c r="T823" s="33">
        <f t="shared" si="88"/>
        <v>205.25488141701149</v>
      </c>
      <c r="U823" s="33">
        <f t="shared" si="89"/>
        <v>120.74137321925106</v>
      </c>
      <c r="V823" s="33">
        <f t="shared" si="90"/>
        <v>84.51350819776043</v>
      </c>
    </row>
    <row r="824" spans="1:22" s="9" customFormat="1" x14ac:dyDescent="0.25">
      <c r="A824" s="32" t="s">
        <v>3619</v>
      </c>
      <c r="B824" s="32" t="s">
        <v>537</v>
      </c>
      <c r="C824" s="32" t="s">
        <v>1987</v>
      </c>
      <c r="D824" s="32" t="s">
        <v>1946</v>
      </c>
      <c r="E824" s="32" t="s">
        <v>2199</v>
      </c>
      <c r="F824" s="32" t="s">
        <v>3064</v>
      </c>
      <c r="H824" s="22">
        <f t="shared" si="84"/>
        <v>0.45597873849835352</v>
      </c>
      <c r="I824" s="22">
        <f t="shared" si="85"/>
        <v>0.86800530510394536</v>
      </c>
      <c r="J824" s="9">
        <v>215320</v>
      </c>
      <c r="K824" s="9">
        <v>248063</v>
      </c>
      <c r="L824" s="9">
        <v>224152</v>
      </c>
      <c r="M824" s="33">
        <f t="shared" si="86"/>
        <v>88.747945859301609</v>
      </c>
      <c r="N824" s="9">
        <v>215320</v>
      </c>
      <c r="O824" s="9">
        <v>2426197</v>
      </c>
      <c r="P824" s="9">
        <v>1570</v>
      </c>
      <c r="Q824" s="22">
        <f t="shared" si="87"/>
        <v>0.89123813571327382</v>
      </c>
      <c r="R824" s="9">
        <v>25165</v>
      </c>
      <c r="S824" s="9">
        <v>28236</v>
      </c>
      <c r="T824" s="33">
        <f t="shared" si="88"/>
        <v>194.63176320801651</v>
      </c>
      <c r="U824" s="33">
        <f t="shared" si="89"/>
        <v>102.24355235786706</v>
      </c>
      <c r="V824" s="33">
        <f t="shared" si="90"/>
        <v>92.388210850149434</v>
      </c>
    </row>
    <row r="825" spans="1:22" s="9" customFormat="1" x14ac:dyDescent="0.25">
      <c r="A825" s="32" t="s">
        <v>3619</v>
      </c>
      <c r="B825" s="32" t="s">
        <v>537</v>
      </c>
      <c r="C825" s="32" t="s">
        <v>1987</v>
      </c>
      <c r="D825" s="32" t="s">
        <v>1946</v>
      </c>
      <c r="E825" s="32" t="s">
        <v>3073</v>
      </c>
      <c r="F825" s="32" t="s">
        <v>3344</v>
      </c>
      <c r="H825" s="22">
        <f t="shared" si="84"/>
        <v>0.67332022999888841</v>
      </c>
      <c r="I825" s="22">
        <f t="shared" si="85"/>
        <v>1.4414029015291843</v>
      </c>
      <c r="J825" s="9">
        <v>533038</v>
      </c>
      <c r="K825" s="9">
        <v>369805</v>
      </c>
      <c r="L825" s="9">
        <v>421851</v>
      </c>
      <c r="M825" s="33">
        <f t="shared" si="86"/>
        <v>111.84665385173045</v>
      </c>
      <c r="N825" s="9">
        <v>533038</v>
      </c>
      <c r="O825" s="9">
        <v>4765793</v>
      </c>
      <c r="P825" s="9">
        <v>1934</v>
      </c>
      <c r="Q825" s="22">
        <f t="shared" si="87"/>
        <v>0.97196686633849316</v>
      </c>
      <c r="R825" s="9">
        <v>49165</v>
      </c>
      <c r="S825" s="9">
        <v>50583</v>
      </c>
      <c r="T825" s="33">
        <f t="shared" si="88"/>
        <v>166.11212446700895</v>
      </c>
      <c r="U825" s="33">
        <f t="shared" si="89"/>
        <v>77.595690790598752</v>
      </c>
      <c r="V825" s="33">
        <f t="shared" si="90"/>
        <v>88.516433676410202</v>
      </c>
    </row>
    <row r="826" spans="1:22" s="9" customFormat="1" x14ac:dyDescent="0.25">
      <c r="A826" s="32" t="s">
        <v>3619</v>
      </c>
      <c r="B826" s="32" t="s">
        <v>537</v>
      </c>
      <c r="C826" s="32" t="s">
        <v>1987</v>
      </c>
      <c r="D826" s="32" t="s">
        <v>1946</v>
      </c>
      <c r="E826" s="32" t="s">
        <v>3345</v>
      </c>
      <c r="F826" s="32" t="s">
        <v>2859</v>
      </c>
      <c r="H826" s="22">
        <f t="shared" si="84"/>
        <v>0.70268880061924044</v>
      </c>
      <c r="I826" s="22">
        <f t="shared" si="85"/>
        <v>1.0292319759199711</v>
      </c>
      <c r="J826" s="9">
        <v>565564</v>
      </c>
      <c r="K826" s="9">
        <v>549501</v>
      </c>
      <c r="L826" s="9">
        <v>255356</v>
      </c>
      <c r="M826" s="33">
        <f t="shared" si="86"/>
        <v>106.34910337448606</v>
      </c>
      <c r="N826" s="9">
        <v>565564</v>
      </c>
      <c r="O826" s="9">
        <v>5317995</v>
      </c>
      <c r="P826" s="9">
        <v>2052</v>
      </c>
      <c r="Q826" s="22">
        <f t="shared" si="87"/>
        <v>0.93545997898616873</v>
      </c>
      <c r="R826" s="9">
        <v>54310</v>
      </c>
      <c r="S826" s="9">
        <v>58057</v>
      </c>
      <c r="T826" s="33">
        <f t="shared" si="88"/>
        <v>151.34594899017392</v>
      </c>
      <c r="U826" s="33">
        <f t="shared" si="89"/>
        <v>103.32860410737506</v>
      </c>
      <c r="V826" s="33">
        <f t="shared" si="90"/>
        <v>48.017344882798874</v>
      </c>
    </row>
    <row r="827" spans="1:22" s="9" customFormat="1" x14ac:dyDescent="0.25">
      <c r="A827" s="32" t="s">
        <v>3619</v>
      </c>
      <c r="B827" s="32" t="s">
        <v>537</v>
      </c>
      <c r="C827" s="32" t="s">
        <v>1987</v>
      </c>
      <c r="D827" s="32" t="s">
        <v>1946</v>
      </c>
      <c r="E827" s="32" t="s">
        <v>3346</v>
      </c>
      <c r="F827" s="32" t="s">
        <v>762</v>
      </c>
      <c r="H827" s="22">
        <f t="shared" si="84"/>
        <v>0.69341087580889271</v>
      </c>
      <c r="I827" s="22">
        <f t="shared" si="85"/>
        <v>1.13175339225694</v>
      </c>
      <c r="J827" s="9">
        <v>290924</v>
      </c>
      <c r="K827" s="9">
        <v>257056</v>
      </c>
      <c r="L827" s="9">
        <v>162499</v>
      </c>
      <c r="M827" s="33">
        <f t="shared" si="86"/>
        <v>114.77509842267285</v>
      </c>
      <c r="N827" s="9">
        <v>290924</v>
      </c>
      <c r="O827" s="9">
        <v>2534731</v>
      </c>
      <c r="P827" s="9">
        <v>1680</v>
      </c>
      <c r="Q827" s="22">
        <f t="shared" si="87"/>
        <v>0.83705288902476305</v>
      </c>
      <c r="R827" s="9">
        <v>21904</v>
      </c>
      <c r="S827" s="9">
        <v>26168</v>
      </c>
      <c r="T827" s="33">
        <f t="shared" si="88"/>
        <v>165.52249528648207</v>
      </c>
      <c r="U827" s="33">
        <f t="shared" si="89"/>
        <v>101.41352277618414</v>
      </c>
      <c r="V827" s="33">
        <f t="shared" si="90"/>
        <v>64.108972510297932</v>
      </c>
    </row>
    <row r="828" spans="1:22" s="9" customFormat="1" x14ac:dyDescent="0.25">
      <c r="A828" s="32" t="s">
        <v>3619</v>
      </c>
      <c r="B828" s="32" t="s">
        <v>537</v>
      </c>
      <c r="C828" s="32" t="s">
        <v>1987</v>
      </c>
      <c r="D828" s="32" t="s">
        <v>1946</v>
      </c>
      <c r="E828" s="32" t="s">
        <v>3347</v>
      </c>
      <c r="F828" s="32" t="s">
        <v>2486</v>
      </c>
      <c r="H828" s="22">
        <f t="shared" si="84"/>
        <v>0.33185220035372942</v>
      </c>
      <c r="I828" s="22">
        <f t="shared" si="85"/>
        <v>0.6911324417992778</v>
      </c>
      <c r="J828" s="9">
        <v>76178</v>
      </c>
      <c r="K828" s="9">
        <v>110222</v>
      </c>
      <c r="L828" s="9">
        <v>119332</v>
      </c>
      <c r="M828" s="33">
        <f t="shared" si="86"/>
        <v>164.27018821053358</v>
      </c>
      <c r="N828" s="9">
        <v>76178</v>
      </c>
      <c r="O828" s="9">
        <v>463736</v>
      </c>
      <c r="P828" s="9">
        <v>3150</v>
      </c>
      <c r="Q828" s="22">
        <f t="shared" si="87"/>
        <v>0.50911704622834231</v>
      </c>
      <c r="R828" s="9">
        <v>6729</v>
      </c>
      <c r="S828" s="9">
        <v>13217</v>
      </c>
      <c r="T828" s="33">
        <f t="shared" si="88"/>
        <v>495.01009194886745</v>
      </c>
      <c r="U828" s="33">
        <f t="shared" si="89"/>
        <v>237.68264702330637</v>
      </c>
      <c r="V828" s="33">
        <f t="shared" si="90"/>
        <v>257.32744492556111</v>
      </c>
    </row>
    <row r="829" spans="1:22" s="9" customFormat="1" x14ac:dyDescent="0.25">
      <c r="A829" s="32" t="s">
        <v>3619</v>
      </c>
      <c r="B829" s="32" t="s">
        <v>537</v>
      </c>
      <c r="C829" s="32" t="s">
        <v>1987</v>
      </c>
      <c r="D829" s="32" t="s">
        <v>1946</v>
      </c>
      <c r="E829" s="32" t="s">
        <v>3348</v>
      </c>
      <c r="F829" s="32" t="s">
        <v>3349</v>
      </c>
      <c r="H829" s="22">
        <f t="shared" si="84"/>
        <v>7.0079667566566084E-2</v>
      </c>
      <c r="I829" s="22">
        <f t="shared" si="85"/>
        <v>0.138346787888288</v>
      </c>
      <c r="J829" s="9">
        <v>10591</v>
      </c>
      <c r="K829" s="9">
        <v>76554</v>
      </c>
      <c r="L829" s="9">
        <v>74574</v>
      </c>
      <c r="M829" s="33">
        <f t="shared" si="86"/>
        <v>148.38528896672506</v>
      </c>
      <c r="N829" s="9">
        <v>10591</v>
      </c>
      <c r="O829" s="9">
        <v>71375</v>
      </c>
      <c r="P829" s="9">
        <v>2730</v>
      </c>
      <c r="Q829" s="22">
        <f t="shared" si="87"/>
        <v>0.2694774651500898</v>
      </c>
      <c r="R829" s="9">
        <v>3151</v>
      </c>
      <c r="S829" s="9">
        <v>11693</v>
      </c>
      <c r="T829" s="33">
        <f t="shared" si="88"/>
        <v>2117.3800350262695</v>
      </c>
      <c r="U829" s="33">
        <f t="shared" si="89"/>
        <v>1072.5604203152363</v>
      </c>
      <c r="V829" s="33">
        <f t="shared" si="90"/>
        <v>1044.8196147110332</v>
      </c>
    </row>
    <row r="830" spans="1:22" s="9" customFormat="1" x14ac:dyDescent="0.25">
      <c r="A830" s="32" t="s">
        <v>3619</v>
      </c>
      <c r="B830" s="32" t="s">
        <v>537</v>
      </c>
      <c r="C830" s="32" t="s">
        <v>1987</v>
      </c>
      <c r="D830" s="32" t="s">
        <v>1946</v>
      </c>
      <c r="E830" s="32" t="s">
        <v>3350</v>
      </c>
      <c r="F830" s="32" t="s">
        <v>2153</v>
      </c>
      <c r="H830" s="22">
        <f t="shared" si="84"/>
        <v>0.82115950871422128</v>
      </c>
      <c r="I830" s="22">
        <f t="shared" si="85"/>
        <v>0.9389270142180095</v>
      </c>
      <c r="J830" s="9">
        <v>247642</v>
      </c>
      <c r="K830" s="9">
        <v>263750</v>
      </c>
      <c r="L830" s="9">
        <v>37826</v>
      </c>
      <c r="M830" s="33">
        <f t="shared" si="86"/>
        <v>123.17439600815518</v>
      </c>
      <c r="N830" s="9">
        <v>247642</v>
      </c>
      <c r="O830" s="9">
        <v>2010499</v>
      </c>
      <c r="P830" s="9">
        <v>2100</v>
      </c>
      <c r="Q830" s="22">
        <f t="shared" si="87"/>
        <v>0.65131536836715098</v>
      </c>
      <c r="R830" s="9">
        <v>20351</v>
      </c>
      <c r="S830" s="9">
        <v>31246</v>
      </c>
      <c r="T830" s="33">
        <f t="shared" si="88"/>
        <v>150.00057199730017</v>
      </c>
      <c r="U830" s="33">
        <f t="shared" si="89"/>
        <v>131.18633732222696</v>
      </c>
      <c r="V830" s="33">
        <f t="shared" si="90"/>
        <v>18.814234675073202</v>
      </c>
    </row>
    <row r="831" spans="1:22" s="9" customFormat="1" x14ac:dyDescent="0.25">
      <c r="A831" s="32" t="s">
        <v>3619</v>
      </c>
      <c r="B831" s="32" t="s">
        <v>537</v>
      </c>
      <c r="C831" s="32" t="s">
        <v>1987</v>
      </c>
      <c r="D831" s="32" t="s">
        <v>1946</v>
      </c>
      <c r="E831" s="32" t="s">
        <v>1192</v>
      </c>
      <c r="F831" s="32" t="s">
        <v>51</v>
      </c>
      <c r="H831" s="22">
        <f t="shared" si="84"/>
        <v>0.88282234854791519</v>
      </c>
      <c r="I831" s="22">
        <f t="shared" si="85"/>
        <v>1.139959151706875</v>
      </c>
      <c r="J831" s="9">
        <v>74233</v>
      </c>
      <c r="K831" s="9">
        <v>65119</v>
      </c>
      <c r="L831" s="9">
        <v>18967</v>
      </c>
      <c r="M831" s="33">
        <f t="shared" si="86"/>
        <v>196.04699867159295</v>
      </c>
      <c r="N831" s="9">
        <v>74233</v>
      </c>
      <c r="O831" s="9">
        <v>378649</v>
      </c>
      <c r="P831" s="9">
        <v>3150</v>
      </c>
      <c r="Q831" s="22">
        <f t="shared" si="87"/>
        <v>0.42922966162706983</v>
      </c>
      <c r="R831" s="9">
        <v>2981</v>
      </c>
      <c r="S831" s="9">
        <v>6945</v>
      </c>
      <c r="T831" s="33">
        <f t="shared" si="88"/>
        <v>222.06845917987371</v>
      </c>
      <c r="U831" s="33">
        <f t="shared" si="89"/>
        <v>171.97721372564038</v>
      </c>
      <c r="V831" s="33">
        <f t="shared" si="90"/>
        <v>50.091245454233338</v>
      </c>
    </row>
    <row r="832" spans="1:22" s="9" customFormat="1" x14ac:dyDescent="0.25">
      <c r="A832" s="32" t="s">
        <v>3619</v>
      </c>
      <c r="B832" s="32" t="s">
        <v>537</v>
      </c>
      <c r="C832" s="32" t="s">
        <v>1987</v>
      </c>
      <c r="D832" s="32" t="s">
        <v>1946</v>
      </c>
      <c r="E832" s="32" t="s">
        <v>1302</v>
      </c>
      <c r="F832" s="32" t="s">
        <v>3281</v>
      </c>
      <c r="H832" s="22">
        <f t="shared" si="84"/>
        <v>0.79987689749718227</v>
      </c>
      <c r="I832" s="22">
        <f t="shared" si="85"/>
        <v>1.4273907101876393</v>
      </c>
      <c r="J832" s="9">
        <v>500319</v>
      </c>
      <c r="K832" s="9">
        <v>350513</v>
      </c>
      <c r="L832" s="9">
        <v>274982</v>
      </c>
      <c r="M832" s="33">
        <f t="shared" si="86"/>
        <v>112.55378046434826</v>
      </c>
      <c r="N832" s="9">
        <v>500319</v>
      </c>
      <c r="O832" s="9">
        <v>4445155</v>
      </c>
      <c r="P832" s="9">
        <v>1890</v>
      </c>
      <c r="Q832" s="22">
        <f t="shared" si="87"/>
        <v>0.92031933845037284</v>
      </c>
      <c r="R832" s="9">
        <v>41846</v>
      </c>
      <c r="S832" s="9">
        <v>45469</v>
      </c>
      <c r="T832" s="33">
        <f t="shared" si="88"/>
        <v>140.71387836869582</v>
      </c>
      <c r="U832" s="33">
        <f t="shared" si="89"/>
        <v>78.852818405657402</v>
      </c>
      <c r="V832" s="33">
        <f t="shared" si="90"/>
        <v>61.861059963038407</v>
      </c>
    </row>
    <row r="833" spans="1:22" s="9" customFormat="1" x14ac:dyDescent="0.25">
      <c r="A833" s="32" t="s">
        <v>3619</v>
      </c>
      <c r="B833" s="32" t="s">
        <v>537</v>
      </c>
      <c r="C833" s="32" t="s">
        <v>1987</v>
      </c>
      <c r="D833" s="32" t="s">
        <v>1946</v>
      </c>
      <c r="E833" s="32" t="s">
        <v>2057</v>
      </c>
      <c r="F833" s="32" t="s">
        <v>3351</v>
      </c>
      <c r="H833" s="22">
        <f t="shared" si="84"/>
        <v>0.22897299938425333</v>
      </c>
      <c r="I833" s="22">
        <f t="shared" si="85"/>
        <v>1.0114970376406844</v>
      </c>
      <c r="J833" s="9">
        <v>91850</v>
      </c>
      <c r="K833" s="9">
        <v>90806</v>
      </c>
      <c r="L833" s="9">
        <v>310333</v>
      </c>
      <c r="M833" s="33">
        <f t="shared" si="86"/>
        <v>140.23821411176613</v>
      </c>
      <c r="N833" s="9">
        <v>91850</v>
      </c>
      <c r="O833" s="9">
        <v>654957</v>
      </c>
      <c r="P833" s="9">
        <v>2520</v>
      </c>
      <c r="Q833" s="22">
        <f t="shared" si="87"/>
        <v>0.48724568831973564</v>
      </c>
      <c r="R833" s="9">
        <v>9436</v>
      </c>
      <c r="S833" s="9">
        <v>19366</v>
      </c>
      <c r="T833" s="33">
        <f t="shared" si="88"/>
        <v>612.46616190070495</v>
      </c>
      <c r="U833" s="33">
        <f t="shared" si="89"/>
        <v>138.64421633786645</v>
      </c>
      <c r="V833" s="33">
        <f t="shared" si="90"/>
        <v>473.82194556283849</v>
      </c>
    </row>
    <row r="834" spans="1:22" s="9" customFormat="1" x14ac:dyDescent="0.25">
      <c r="A834" s="32" t="s">
        <v>3619</v>
      </c>
      <c r="B834" s="32" t="s">
        <v>537</v>
      </c>
      <c r="C834" s="32" t="s">
        <v>1987</v>
      </c>
      <c r="D834" s="32" t="s">
        <v>1946</v>
      </c>
      <c r="E834" s="32" t="s">
        <v>1627</v>
      </c>
      <c r="F834" s="32" t="s">
        <v>840</v>
      </c>
      <c r="H834" s="22">
        <f t="shared" si="84"/>
        <v>0.65958985484787436</v>
      </c>
      <c r="I834" s="22">
        <f t="shared" si="85"/>
        <v>1.2369612369399723</v>
      </c>
      <c r="J834" s="9">
        <v>523529</v>
      </c>
      <c r="K834" s="9">
        <v>423238</v>
      </c>
      <c r="L834" s="9">
        <v>370481</v>
      </c>
      <c r="M834" s="33">
        <f t="shared" si="86"/>
        <v>121.41441465259776</v>
      </c>
      <c r="N834" s="9">
        <v>523529</v>
      </c>
      <c r="O834" s="9">
        <v>4311918</v>
      </c>
      <c r="P834" s="9">
        <v>2100</v>
      </c>
      <c r="Q834" s="22">
        <f t="shared" si="87"/>
        <v>0.88307066598881545</v>
      </c>
      <c r="R834" s="9">
        <v>41688</v>
      </c>
      <c r="S834" s="9">
        <v>47208</v>
      </c>
      <c r="T834" s="33">
        <f t="shared" si="88"/>
        <v>184.07562481475762</v>
      </c>
      <c r="U834" s="33">
        <f t="shared" si="89"/>
        <v>98.155391637781605</v>
      </c>
      <c r="V834" s="33">
        <f t="shared" si="90"/>
        <v>85.920233176975998</v>
      </c>
    </row>
    <row r="835" spans="1:22" s="9" customFormat="1" x14ac:dyDescent="0.25">
      <c r="A835" s="32" t="s">
        <v>3619</v>
      </c>
      <c r="B835" s="32" t="s">
        <v>537</v>
      </c>
      <c r="C835" s="32" t="s">
        <v>1987</v>
      </c>
      <c r="D835" s="32" t="s">
        <v>1946</v>
      </c>
      <c r="E835" s="32" t="s">
        <v>2827</v>
      </c>
      <c r="F835" s="32" t="s">
        <v>2998</v>
      </c>
      <c r="H835" s="22">
        <f t="shared" si="84"/>
        <v>0.56054919972554018</v>
      </c>
      <c r="I835" s="22">
        <f t="shared" si="85"/>
        <v>1.1302037992969842</v>
      </c>
      <c r="J835" s="9">
        <v>240183</v>
      </c>
      <c r="K835" s="9">
        <v>212513</v>
      </c>
      <c r="L835" s="9">
        <v>215965</v>
      </c>
      <c r="M835" s="33">
        <f t="shared" si="86"/>
        <v>92.426565321191575</v>
      </c>
      <c r="N835" s="9">
        <v>240183</v>
      </c>
      <c r="O835" s="9">
        <v>2598636</v>
      </c>
      <c r="P835" s="9">
        <v>1680</v>
      </c>
      <c r="Q835" s="22">
        <f t="shared" si="87"/>
        <v>0.91285130768761813</v>
      </c>
      <c r="R835" s="9">
        <v>29947</v>
      </c>
      <c r="S835" s="9">
        <v>32806</v>
      </c>
      <c r="T835" s="33">
        <f t="shared" si="88"/>
        <v>164.88573236113101</v>
      </c>
      <c r="U835" s="33">
        <f t="shared" si="89"/>
        <v>81.778671580013508</v>
      </c>
      <c r="V835" s="33">
        <f t="shared" si="90"/>
        <v>83.107060781117482</v>
      </c>
    </row>
    <row r="836" spans="1:22" s="9" customFormat="1" x14ac:dyDescent="0.25">
      <c r="A836" s="32" t="s">
        <v>3619</v>
      </c>
      <c r="B836" s="32" t="s">
        <v>537</v>
      </c>
      <c r="C836" s="32" t="s">
        <v>1987</v>
      </c>
      <c r="D836" s="32" t="s">
        <v>1946</v>
      </c>
      <c r="E836" s="32" t="s">
        <v>851</v>
      </c>
      <c r="F836" s="32" t="s">
        <v>2242</v>
      </c>
      <c r="H836" s="22">
        <f t="shared" si="84"/>
        <v>0.61355687079000532</v>
      </c>
      <c r="I836" s="22">
        <f t="shared" si="85"/>
        <v>1.1703122891710769</v>
      </c>
      <c r="J836" s="9">
        <v>78061</v>
      </c>
      <c r="K836" s="9">
        <v>66701</v>
      </c>
      <c r="L836" s="9">
        <v>60526</v>
      </c>
      <c r="M836" s="33">
        <f t="shared" si="86"/>
        <v>145.99655492942469</v>
      </c>
      <c r="N836" s="9">
        <v>78061</v>
      </c>
      <c r="O836" s="9">
        <v>534677</v>
      </c>
      <c r="P836" s="9">
        <v>2100</v>
      </c>
      <c r="Q836" s="22">
        <f t="shared" si="87"/>
        <v>0.58381358055625154</v>
      </c>
      <c r="R836" s="9">
        <v>4660</v>
      </c>
      <c r="S836" s="9">
        <v>7982</v>
      </c>
      <c r="T836" s="33">
        <f t="shared" si="88"/>
        <v>237.95113685458696</v>
      </c>
      <c r="U836" s="33">
        <f t="shared" si="89"/>
        <v>124.7500827602459</v>
      </c>
      <c r="V836" s="33">
        <f t="shared" si="90"/>
        <v>113.20105409434107</v>
      </c>
    </row>
    <row r="837" spans="1:22" s="9" customFormat="1" x14ac:dyDescent="0.25">
      <c r="A837" s="32" t="s">
        <v>3619</v>
      </c>
      <c r="B837" s="32" t="s">
        <v>537</v>
      </c>
      <c r="C837" s="32" t="s">
        <v>1987</v>
      </c>
      <c r="D837" s="32" t="s">
        <v>1946</v>
      </c>
      <c r="E837" s="32" t="s">
        <v>3352</v>
      </c>
      <c r="F837" s="32" t="s">
        <v>446</v>
      </c>
      <c r="H837" s="22">
        <f t="shared" si="84"/>
        <v>0.82758060984908532</v>
      </c>
      <c r="I837" s="22">
        <f t="shared" si="85"/>
        <v>1.1354989408480467</v>
      </c>
      <c r="J837" s="9">
        <v>219241</v>
      </c>
      <c r="K837" s="9">
        <v>193079</v>
      </c>
      <c r="L837" s="9">
        <v>71839</v>
      </c>
      <c r="M837" s="33">
        <f t="shared" si="86"/>
        <v>132.41333742417251</v>
      </c>
      <c r="N837" s="9">
        <v>219241</v>
      </c>
      <c r="O837" s="9">
        <v>1655732</v>
      </c>
      <c r="P837" s="9">
        <v>1850</v>
      </c>
      <c r="Q837" s="22">
        <f t="shared" si="87"/>
        <v>0.7686339198435973</v>
      </c>
      <c r="R837" s="9">
        <v>12581</v>
      </c>
      <c r="S837" s="9">
        <v>16368</v>
      </c>
      <c r="T837" s="33">
        <f t="shared" si="88"/>
        <v>160.00053148697978</v>
      </c>
      <c r="U837" s="33">
        <f t="shared" si="89"/>
        <v>116.61247110039548</v>
      </c>
      <c r="V837" s="33">
        <f t="shared" si="90"/>
        <v>43.3880603865843</v>
      </c>
    </row>
    <row r="838" spans="1:22" s="9" customFormat="1" x14ac:dyDescent="0.25">
      <c r="A838" s="32" t="s">
        <v>3619</v>
      </c>
      <c r="B838" s="32" t="s">
        <v>537</v>
      </c>
      <c r="C838" s="32" t="s">
        <v>1987</v>
      </c>
      <c r="D838" s="32" t="s">
        <v>1946</v>
      </c>
      <c r="E838" s="32" t="s">
        <v>2081</v>
      </c>
      <c r="F838" s="32" t="s">
        <v>3353</v>
      </c>
      <c r="H838" s="22">
        <f t="shared" si="84"/>
        <v>0.64924672102091452</v>
      </c>
      <c r="I838" s="22">
        <f t="shared" si="85"/>
        <v>0.73895019265296247</v>
      </c>
      <c r="J838" s="9">
        <v>73261</v>
      </c>
      <c r="K838" s="9">
        <v>99142</v>
      </c>
      <c r="L838" s="9">
        <v>13698</v>
      </c>
      <c r="M838" s="33">
        <f t="shared" si="86"/>
        <v>105.92743072374081</v>
      </c>
      <c r="N838" s="9">
        <v>73261</v>
      </c>
      <c r="O838" s="9">
        <v>691615</v>
      </c>
      <c r="P838" s="9">
        <v>1850</v>
      </c>
      <c r="Q838" s="22">
        <f t="shared" si="87"/>
        <v>0.6553085966201323</v>
      </c>
      <c r="R838" s="9">
        <v>7135</v>
      </c>
      <c r="S838" s="9">
        <v>10888</v>
      </c>
      <c r="T838" s="33">
        <f t="shared" si="88"/>
        <v>163.15435610852859</v>
      </c>
      <c r="U838" s="33">
        <f t="shared" si="89"/>
        <v>143.34853928847696</v>
      </c>
      <c r="V838" s="33">
        <f t="shared" si="90"/>
        <v>19.805816820051618</v>
      </c>
    </row>
    <row r="839" spans="1:22" s="9" customFormat="1" x14ac:dyDescent="0.25">
      <c r="A839" s="32" t="s">
        <v>3619</v>
      </c>
      <c r="B839" s="32" t="s">
        <v>537</v>
      </c>
      <c r="C839" s="32" t="s">
        <v>1987</v>
      </c>
      <c r="D839" s="32" t="s">
        <v>1946</v>
      </c>
      <c r="E839" s="32" t="s">
        <v>3259</v>
      </c>
      <c r="F839" s="32" t="s">
        <v>3354</v>
      </c>
      <c r="H839" s="22">
        <f t="shared" si="84"/>
        <v>1.0716659645180919</v>
      </c>
      <c r="I839" s="22">
        <f t="shared" si="85"/>
        <v>1.0716659645180919</v>
      </c>
      <c r="J839" s="9">
        <v>22894</v>
      </c>
      <c r="K839" s="9">
        <v>21363</v>
      </c>
      <c r="L839" s="9">
        <v>0</v>
      </c>
      <c r="M839" s="33">
        <f t="shared" si="86"/>
        <v>139.23927454963447</v>
      </c>
      <c r="N839" s="9">
        <v>22894</v>
      </c>
      <c r="O839" s="9">
        <v>164422</v>
      </c>
      <c r="P839" s="9">
        <v>1155</v>
      </c>
      <c r="Q839" s="22">
        <f t="shared" si="87"/>
        <v>0</v>
      </c>
      <c r="R839" s="9">
        <v>0</v>
      </c>
      <c r="S839" s="9">
        <v>3851</v>
      </c>
      <c r="T839" s="33">
        <f t="shared" si="88"/>
        <v>129.92786853340795</v>
      </c>
      <c r="U839" s="33">
        <f t="shared" si="89"/>
        <v>129.92786853340795</v>
      </c>
      <c r="V839" s="33">
        <f t="shared" si="90"/>
        <v>0</v>
      </c>
    </row>
    <row r="840" spans="1:22" s="9" customFormat="1" x14ac:dyDescent="0.25">
      <c r="A840" s="32" t="s">
        <v>3619</v>
      </c>
      <c r="B840" s="32" t="s">
        <v>537</v>
      </c>
      <c r="C840" s="32" t="s">
        <v>1987</v>
      </c>
      <c r="D840" s="32" t="s">
        <v>1946</v>
      </c>
      <c r="E840" s="32" t="s">
        <v>2453</v>
      </c>
      <c r="F840" s="32" t="s">
        <v>1260</v>
      </c>
      <c r="H840" s="22">
        <f t="shared" si="84"/>
        <v>1.0041392829326776</v>
      </c>
      <c r="I840" s="22">
        <f t="shared" si="85"/>
        <v>1.0041392829326776</v>
      </c>
      <c r="J840" s="9">
        <v>114744</v>
      </c>
      <c r="K840" s="9">
        <v>114271</v>
      </c>
      <c r="L840" s="9">
        <v>0</v>
      </c>
      <c r="M840" s="33">
        <f t="shared" si="86"/>
        <v>155.46619263370116</v>
      </c>
      <c r="N840" s="9">
        <v>114744</v>
      </c>
      <c r="O840" s="9">
        <v>738064</v>
      </c>
      <c r="P840" s="9">
        <v>2730</v>
      </c>
      <c r="Q840" s="22">
        <f t="shared" si="87"/>
        <v>0.67141833240423665</v>
      </c>
      <c r="R840" s="9">
        <v>8431</v>
      </c>
      <c r="S840" s="9">
        <v>12557</v>
      </c>
      <c r="T840" s="33">
        <f t="shared" si="88"/>
        <v>154.82532680092783</v>
      </c>
      <c r="U840" s="33">
        <f t="shared" si="89"/>
        <v>154.82532680092783</v>
      </c>
      <c r="V840" s="33">
        <f t="shared" si="90"/>
        <v>0</v>
      </c>
    </row>
    <row r="841" spans="1:22" s="9" customFormat="1" x14ac:dyDescent="0.25">
      <c r="A841" s="32" t="s">
        <v>3619</v>
      </c>
      <c r="B841" s="32" t="s">
        <v>537</v>
      </c>
      <c r="C841" s="32" t="s">
        <v>1987</v>
      </c>
      <c r="D841" s="32" t="s">
        <v>1946</v>
      </c>
      <c r="E841" s="32" t="s">
        <v>3355</v>
      </c>
      <c r="F841" s="32" t="s">
        <v>3356</v>
      </c>
      <c r="H841" s="22">
        <f t="shared" si="84"/>
        <v>0.64502239920358384</v>
      </c>
      <c r="I841" s="22">
        <f t="shared" si="85"/>
        <v>1.1498516884697292</v>
      </c>
      <c r="J841" s="9">
        <v>181419</v>
      </c>
      <c r="K841" s="9">
        <v>157776</v>
      </c>
      <c r="L841" s="9">
        <v>123484</v>
      </c>
      <c r="M841" s="33">
        <f t="shared" si="86"/>
        <v>110.06657905944793</v>
      </c>
      <c r="N841" s="9">
        <v>181419</v>
      </c>
      <c r="O841" s="9">
        <v>1648266</v>
      </c>
      <c r="P841" s="9">
        <v>1785</v>
      </c>
      <c r="Q841" s="22">
        <f t="shared" si="87"/>
        <v>0.83839698424808151</v>
      </c>
      <c r="R841" s="9">
        <v>18682</v>
      </c>
      <c r="S841" s="9">
        <v>22283</v>
      </c>
      <c r="T841" s="33">
        <f t="shared" si="88"/>
        <v>170.63993311759145</v>
      </c>
      <c r="U841" s="33">
        <f t="shared" si="89"/>
        <v>95.722413736617753</v>
      </c>
      <c r="V841" s="33">
        <f t="shared" si="90"/>
        <v>74.917519380973701</v>
      </c>
    </row>
    <row r="842" spans="1:22" s="9" customFormat="1" x14ac:dyDescent="0.25">
      <c r="A842" s="32" t="s">
        <v>3619</v>
      </c>
      <c r="B842" s="32" t="s">
        <v>537</v>
      </c>
      <c r="C842" s="32" t="s">
        <v>1987</v>
      </c>
      <c r="D842" s="32" t="s">
        <v>1946</v>
      </c>
      <c r="E842" s="32" t="s">
        <v>2015</v>
      </c>
      <c r="F842" s="32" t="s">
        <v>3358</v>
      </c>
      <c r="H842" s="22">
        <f t="shared" si="84"/>
        <v>0.84204975069859189</v>
      </c>
      <c r="I842" s="22">
        <f t="shared" si="85"/>
        <v>1.221641494435612</v>
      </c>
      <c r="J842" s="9">
        <v>307365</v>
      </c>
      <c r="K842" s="9">
        <v>251600</v>
      </c>
      <c r="L842" s="9">
        <v>113420</v>
      </c>
      <c r="M842" s="33">
        <f t="shared" si="86"/>
        <v>98.151890261738373</v>
      </c>
      <c r="N842" s="9">
        <v>307365</v>
      </c>
      <c r="O842" s="9">
        <v>3131524</v>
      </c>
      <c r="P842" s="9">
        <v>1680</v>
      </c>
      <c r="Q842" s="22">
        <f t="shared" si="87"/>
        <v>0.8381883155557962</v>
      </c>
      <c r="R842" s="9">
        <v>30961</v>
      </c>
      <c r="S842" s="9">
        <v>36938</v>
      </c>
      <c r="T842" s="33">
        <f t="shared" si="88"/>
        <v>116.56305364416815</v>
      </c>
      <c r="U842" s="33">
        <f t="shared" si="89"/>
        <v>80.344266880918042</v>
      </c>
      <c r="V842" s="33">
        <f t="shared" si="90"/>
        <v>36.218786763250101</v>
      </c>
    </row>
    <row r="843" spans="1:22" s="9" customFormat="1" x14ac:dyDescent="0.25">
      <c r="A843" s="32" t="s">
        <v>3619</v>
      </c>
      <c r="B843" s="32" t="s">
        <v>537</v>
      </c>
      <c r="C843" s="32" t="s">
        <v>1987</v>
      </c>
      <c r="D843" s="32" t="s">
        <v>1946</v>
      </c>
      <c r="E843" s="32" t="s">
        <v>3359</v>
      </c>
      <c r="F843" s="32" t="s">
        <v>3360</v>
      </c>
      <c r="H843" s="22">
        <f t="shared" si="84"/>
        <v>0.72345602215321636</v>
      </c>
      <c r="I843" s="22">
        <f t="shared" si="85"/>
        <v>1.4601260536107525</v>
      </c>
      <c r="J843" s="9">
        <v>288426</v>
      </c>
      <c r="K843" s="9">
        <v>197535</v>
      </c>
      <c r="L843" s="9">
        <v>201143</v>
      </c>
      <c r="M843" s="33">
        <f t="shared" si="86"/>
        <v>107.82223943500857</v>
      </c>
      <c r="N843" s="9">
        <v>288426</v>
      </c>
      <c r="O843" s="9">
        <v>2675014</v>
      </c>
      <c r="P843" s="9">
        <v>1785</v>
      </c>
      <c r="Q843" s="22">
        <f t="shared" si="87"/>
        <v>0.79557279918193025</v>
      </c>
      <c r="R843" s="9">
        <v>26452</v>
      </c>
      <c r="S843" s="9">
        <v>33249</v>
      </c>
      <c r="T843" s="33">
        <f t="shared" si="88"/>
        <v>149.03772466237561</v>
      </c>
      <c r="U843" s="33">
        <f t="shared" si="89"/>
        <v>73.844473337335799</v>
      </c>
      <c r="V843" s="33">
        <f t="shared" si="90"/>
        <v>75.193251325039796</v>
      </c>
    </row>
    <row r="844" spans="1:22" s="9" customFormat="1" x14ac:dyDescent="0.25">
      <c r="A844" s="32" t="s">
        <v>3619</v>
      </c>
      <c r="B844" s="32" t="s">
        <v>537</v>
      </c>
      <c r="C844" s="32" t="s">
        <v>1987</v>
      </c>
      <c r="D844" s="32" t="s">
        <v>1946</v>
      </c>
      <c r="E844" s="32" t="s">
        <v>3362</v>
      </c>
      <c r="F844" s="32" t="s">
        <v>3363</v>
      </c>
      <c r="H844" s="22">
        <f t="shared" ref="H844:H907" si="91">J844/SUM(K844:L844)</f>
        <v>0.57453358945346422</v>
      </c>
      <c r="I844" s="22">
        <f t="shared" ref="I844:I907" si="92">J844/K844</f>
        <v>1.7249851866482322</v>
      </c>
      <c r="J844" s="9">
        <v>218340</v>
      </c>
      <c r="K844" s="9">
        <v>126575</v>
      </c>
      <c r="L844" s="9">
        <v>253455</v>
      </c>
      <c r="M844" s="33">
        <f t="shared" ref="M844:M907" si="93">(N844*1000)/O844</f>
        <v>92.808430545424869</v>
      </c>
      <c r="N844" s="9">
        <v>218340</v>
      </c>
      <c r="O844" s="9">
        <v>2352588</v>
      </c>
      <c r="P844" s="9">
        <v>1627</v>
      </c>
      <c r="Q844" s="22">
        <f t="shared" ref="Q844:Q907" si="94">R844/S844</f>
        <v>0.90706455988561796</v>
      </c>
      <c r="R844" s="9">
        <v>24742</v>
      </c>
      <c r="S844" s="9">
        <v>27277</v>
      </c>
      <c r="T844" s="33">
        <f t="shared" ref="T844:T907" si="95">SUM(K844:L844)*1000/O844</f>
        <v>161.53699670320515</v>
      </c>
      <c r="U844" s="33">
        <f t="shared" ref="U844:U907" si="96">K844*1000/O844</f>
        <v>53.80245074785725</v>
      </c>
      <c r="V844" s="33">
        <f t="shared" ref="V844:V907" si="97">L844*1000/O844</f>
        <v>107.7345459553479</v>
      </c>
    </row>
    <row r="845" spans="1:22" s="9" customFormat="1" x14ac:dyDescent="0.25">
      <c r="A845" s="32" t="s">
        <v>3619</v>
      </c>
      <c r="B845" s="32" t="s">
        <v>537</v>
      </c>
      <c r="C845" s="32" t="s">
        <v>1987</v>
      </c>
      <c r="D845" s="32" t="s">
        <v>1946</v>
      </c>
      <c r="E845" s="32" t="s">
        <v>2270</v>
      </c>
      <c r="F845" s="32" t="s">
        <v>2456</v>
      </c>
      <c r="H845" s="22">
        <f t="shared" si="91"/>
        <v>0.6196398035391365</v>
      </c>
      <c r="I845" s="22">
        <f t="shared" si="92"/>
        <v>1.2160761051082525</v>
      </c>
      <c r="J845" s="9">
        <v>1361019</v>
      </c>
      <c r="K845" s="9">
        <v>1119189</v>
      </c>
      <c r="L845" s="9">
        <v>1077279</v>
      </c>
      <c r="M845" s="33">
        <f t="shared" si="93"/>
        <v>124.21469073301068</v>
      </c>
      <c r="N845" s="9">
        <v>1361019</v>
      </c>
      <c r="O845" s="9">
        <v>10956989</v>
      </c>
      <c r="P845" s="9">
        <v>1890</v>
      </c>
      <c r="Q845" s="22">
        <f t="shared" si="94"/>
        <v>0.89071964200454978</v>
      </c>
      <c r="R845" s="9">
        <v>95144</v>
      </c>
      <c r="S845" s="9">
        <v>106817</v>
      </c>
      <c r="T845" s="33">
        <f t="shared" si="95"/>
        <v>200.46273661495871</v>
      </c>
      <c r="U845" s="33">
        <f t="shared" si="96"/>
        <v>102.14384627017513</v>
      </c>
      <c r="V845" s="33">
        <f t="shared" si="97"/>
        <v>98.318890344783583</v>
      </c>
    </row>
    <row r="846" spans="1:22" s="9" customFormat="1" x14ac:dyDescent="0.25">
      <c r="A846" s="32" t="s">
        <v>3619</v>
      </c>
      <c r="B846" s="32" t="s">
        <v>537</v>
      </c>
      <c r="C846" s="32" t="s">
        <v>1987</v>
      </c>
      <c r="D846" s="32" t="s">
        <v>1946</v>
      </c>
      <c r="E846" s="32" t="s">
        <v>3364</v>
      </c>
      <c r="F846" s="32" t="s">
        <v>3365</v>
      </c>
      <c r="H846" s="22">
        <f t="shared" si="91"/>
        <v>0.96837742792004211</v>
      </c>
      <c r="I846" s="22">
        <f t="shared" si="92"/>
        <v>0.96837742792004211</v>
      </c>
      <c r="J846" s="9">
        <v>314743</v>
      </c>
      <c r="K846" s="9">
        <v>325021</v>
      </c>
      <c r="L846" s="9">
        <v>0</v>
      </c>
      <c r="M846" s="33">
        <f t="shared" si="93"/>
        <v>188.0323345144237</v>
      </c>
      <c r="N846" s="9">
        <v>314743</v>
      </c>
      <c r="O846" s="9">
        <v>1673877</v>
      </c>
      <c r="P846" s="9">
        <v>3195</v>
      </c>
      <c r="Q846" s="22">
        <f t="shared" si="94"/>
        <v>0.95821713853570922</v>
      </c>
      <c r="R846" s="9">
        <v>20273</v>
      </c>
      <c r="S846" s="9">
        <v>21157</v>
      </c>
      <c r="T846" s="33">
        <f t="shared" si="95"/>
        <v>194.17257062496228</v>
      </c>
      <c r="U846" s="33">
        <f t="shared" si="96"/>
        <v>194.17257062496228</v>
      </c>
      <c r="V846" s="33">
        <f t="shared" si="97"/>
        <v>0</v>
      </c>
    </row>
    <row r="847" spans="1:22" s="9" customFormat="1" x14ac:dyDescent="0.25">
      <c r="A847" s="32" t="s">
        <v>3619</v>
      </c>
      <c r="B847" s="32" t="s">
        <v>537</v>
      </c>
      <c r="C847" s="32" t="s">
        <v>1987</v>
      </c>
      <c r="D847" s="32" t="s">
        <v>1946</v>
      </c>
      <c r="E847" s="32" t="s">
        <v>2780</v>
      </c>
      <c r="F847" s="32" t="s">
        <v>3367</v>
      </c>
      <c r="H847" s="22" t="e">
        <f t="shared" si="91"/>
        <v>#DIV/0!</v>
      </c>
      <c r="I847" s="22" t="e">
        <f t="shared" si="92"/>
        <v>#DIV/0!</v>
      </c>
      <c r="J847" s="9">
        <v>0</v>
      </c>
      <c r="K847" s="9">
        <v>0</v>
      </c>
      <c r="L847" s="9">
        <v>0</v>
      </c>
      <c r="M847" s="33" t="e">
        <f t="shared" si="93"/>
        <v>#DIV/0!</v>
      </c>
      <c r="N847" s="9">
        <v>0</v>
      </c>
      <c r="O847" s="9">
        <v>0</v>
      </c>
      <c r="P847" s="9">
        <v>0</v>
      </c>
      <c r="Q847" s="22" t="e">
        <f t="shared" si="94"/>
        <v>#DIV/0!</v>
      </c>
      <c r="R847" s="9">
        <v>0</v>
      </c>
      <c r="S847" s="9">
        <v>0</v>
      </c>
      <c r="T847" s="33" t="e">
        <f t="shared" si="95"/>
        <v>#DIV/0!</v>
      </c>
      <c r="U847" s="33" t="e">
        <f t="shared" si="96"/>
        <v>#DIV/0!</v>
      </c>
      <c r="V847" s="33" t="e">
        <f t="shared" si="97"/>
        <v>#DIV/0!</v>
      </c>
    </row>
    <row r="848" spans="1:22" s="9" customFormat="1" x14ac:dyDescent="0.25">
      <c r="A848" s="32" t="s">
        <v>3619</v>
      </c>
      <c r="B848" s="32" t="s">
        <v>537</v>
      </c>
      <c r="C848" s="32" t="s">
        <v>1987</v>
      </c>
      <c r="D848" s="32" t="s">
        <v>1946</v>
      </c>
      <c r="E848" s="32" t="s">
        <v>2217</v>
      </c>
      <c r="F848" s="32" t="s">
        <v>2464</v>
      </c>
      <c r="H848" s="22">
        <f t="shared" si="91"/>
        <v>0.98392935860700903</v>
      </c>
      <c r="I848" s="22">
        <f t="shared" si="92"/>
        <v>1.2331605680880378</v>
      </c>
      <c r="J848" s="9">
        <v>357127</v>
      </c>
      <c r="K848" s="9">
        <v>289603</v>
      </c>
      <c r="L848" s="9">
        <v>73357</v>
      </c>
      <c r="M848" s="33">
        <f t="shared" si="93"/>
        <v>147.58948511653355</v>
      </c>
      <c r="N848" s="9">
        <v>357127</v>
      </c>
      <c r="O848" s="9">
        <v>2419732</v>
      </c>
      <c r="P848" s="9">
        <v>2350</v>
      </c>
      <c r="Q848" s="22">
        <f t="shared" si="94"/>
        <v>0.71365240595678747</v>
      </c>
      <c r="R848" s="9">
        <v>16581</v>
      </c>
      <c r="S848" s="9">
        <v>23234</v>
      </c>
      <c r="T848" s="33">
        <f t="shared" si="95"/>
        <v>150.0000826537815</v>
      </c>
      <c r="U848" s="33">
        <f t="shared" si="96"/>
        <v>119.68391540881387</v>
      </c>
      <c r="V848" s="33">
        <f t="shared" si="97"/>
        <v>30.316167244967623</v>
      </c>
    </row>
    <row r="849" spans="1:22" s="9" customFormat="1" x14ac:dyDescent="0.25">
      <c r="A849" s="32" t="s">
        <v>3619</v>
      </c>
      <c r="B849" s="32" t="s">
        <v>537</v>
      </c>
      <c r="C849" s="32" t="s">
        <v>1987</v>
      </c>
      <c r="D849" s="32" t="s">
        <v>1946</v>
      </c>
      <c r="E849" s="32" t="s">
        <v>986</v>
      </c>
      <c r="F849" s="32" t="s">
        <v>3368</v>
      </c>
      <c r="H849" s="22">
        <f t="shared" si="91"/>
        <v>0.57419248390706745</v>
      </c>
      <c r="I849" s="22">
        <f t="shared" si="92"/>
        <v>0.98689753527349544</v>
      </c>
      <c r="J849" s="9">
        <v>240125</v>
      </c>
      <c r="K849" s="9">
        <v>243313</v>
      </c>
      <c r="L849" s="9">
        <v>174883</v>
      </c>
      <c r="M849" s="33">
        <f t="shared" si="93"/>
        <v>103.56840323724313</v>
      </c>
      <c r="N849" s="9">
        <v>240125</v>
      </c>
      <c r="O849" s="9">
        <v>2318516</v>
      </c>
      <c r="P849" s="9">
        <v>1830</v>
      </c>
      <c r="Q849" s="22">
        <f t="shared" si="94"/>
        <v>0.94644991632799425</v>
      </c>
      <c r="R849" s="9">
        <v>23754</v>
      </c>
      <c r="S849" s="9">
        <v>25098</v>
      </c>
      <c r="T849" s="33">
        <f t="shared" si="95"/>
        <v>180.37227260885842</v>
      </c>
      <c r="U849" s="33">
        <f t="shared" si="96"/>
        <v>104.94342070531323</v>
      </c>
      <c r="V849" s="33">
        <f t="shared" si="97"/>
        <v>75.428851903545194</v>
      </c>
    </row>
    <row r="850" spans="1:22" s="9" customFormat="1" x14ac:dyDescent="0.25">
      <c r="A850" s="32" t="s">
        <v>3619</v>
      </c>
      <c r="B850" s="32" t="s">
        <v>537</v>
      </c>
      <c r="C850" s="32" t="s">
        <v>1987</v>
      </c>
      <c r="D850" s="32" t="s">
        <v>1946</v>
      </c>
      <c r="E850" s="32" t="s">
        <v>1285</v>
      </c>
      <c r="F850" s="32" t="s">
        <v>1911</v>
      </c>
      <c r="H850" s="22">
        <f t="shared" si="91"/>
        <v>1.3512254750263044</v>
      </c>
      <c r="I850" s="22">
        <f t="shared" si="92"/>
        <v>1.3512254750263044</v>
      </c>
      <c r="J850" s="9">
        <v>87327</v>
      </c>
      <c r="K850" s="9">
        <v>64628</v>
      </c>
      <c r="L850" s="9">
        <v>0</v>
      </c>
      <c r="M850" s="33">
        <f t="shared" si="93"/>
        <v>119.46450484071536</v>
      </c>
      <c r="N850" s="9">
        <v>87327</v>
      </c>
      <c r="O850" s="9">
        <v>730987</v>
      </c>
      <c r="P850" s="9">
        <v>2520</v>
      </c>
      <c r="Q850" s="22">
        <f t="shared" si="94"/>
        <v>1</v>
      </c>
      <c r="R850" s="9">
        <v>4570</v>
      </c>
      <c r="S850" s="9">
        <v>4570</v>
      </c>
      <c r="T850" s="33">
        <f t="shared" si="95"/>
        <v>88.411969022704923</v>
      </c>
      <c r="U850" s="33">
        <f t="shared" si="96"/>
        <v>88.411969022704923</v>
      </c>
      <c r="V850" s="33">
        <f t="shared" si="97"/>
        <v>0</v>
      </c>
    </row>
    <row r="851" spans="1:22" s="9" customFormat="1" x14ac:dyDescent="0.25">
      <c r="A851" s="32" t="s">
        <v>3619</v>
      </c>
      <c r="B851" s="32" t="s">
        <v>537</v>
      </c>
      <c r="C851" s="32" t="s">
        <v>1987</v>
      </c>
      <c r="D851" s="32" t="s">
        <v>1946</v>
      </c>
      <c r="E851" s="32" t="s">
        <v>3142</v>
      </c>
      <c r="F851" s="32" t="s">
        <v>2666</v>
      </c>
      <c r="H851" s="22">
        <f t="shared" si="91"/>
        <v>0.30081659677775324</v>
      </c>
      <c r="I851" s="22">
        <f t="shared" si="92"/>
        <v>0.30081659677775324</v>
      </c>
      <c r="J851" s="9">
        <v>28623</v>
      </c>
      <c r="K851" s="9">
        <v>95151</v>
      </c>
      <c r="L851" s="9">
        <v>0</v>
      </c>
      <c r="M851" s="33">
        <f t="shared" si="93"/>
        <v>70.661163145499344</v>
      </c>
      <c r="N851" s="9">
        <v>28623</v>
      </c>
      <c r="O851" s="9">
        <v>405074</v>
      </c>
      <c r="P851" s="9">
        <v>1400</v>
      </c>
      <c r="Q851" s="22">
        <f t="shared" si="94"/>
        <v>0.98824517212426533</v>
      </c>
      <c r="R851" s="9">
        <v>3531</v>
      </c>
      <c r="S851" s="9">
        <v>3573</v>
      </c>
      <c r="T851" s="33">
        <f t="shared" si="95"/>
        <v>234.89782113885363</v>
      </c>
      <c r="U851" s="33">
        <f t="shared" si="96"/>
        <v>234.89782113885363</v>
      </c>
      <c r="V851" s="33">
        <f t="shared" si="97"/>
        <v>0</v>
      </c>
    </row>
    <row r="852" spans="1:22" s="9" customFormat="1" x14ac:dyDescent="0.25">
      <c r="A852" s="32" t="s">
        <v>3619</v>
      </c>
      <c r="B852" s="32" t="s">
        <v>537</v>
      </c>
      <c r="C852" s="32" t="s">
        <v>1987</v>
      </c>
      <c r="D852" s="32" t="s">
        <v>1946</v>
      </c>
      <c r="E852" s="32" t="s">
        <v>3369</v>
      </c>
      <c r="F852" s="32" t="s">
        <v>2934</v>
      </c>
      <c r="H852" s="22">
        <f t="shared" si="91"/>
        <v>0.64911952402836681</v>
      </c>
      <c r="I852" s="22">
        <f t="shared" si="92"/>
        <v>1.4001745179979106</v>
      </c>
      <c r="J852" s="9">
        <v>235879</v>
      </c>
      <c r="K852" s="9">
        <v>168464</v>
      </c>
      <c r="L852" s="9">
        <v>194919</v>
      </c>
      <c r="M852" s="33">
        <f t="shared" si="93"/>
        <v>105.46763567815155</v>
      </c>
      <c r="N852" s="9">
        <v>235879</v>
      </c>
      <c r="O852" s="9">
        <v>2236506</v>
      </c>
      <c r="P852" s="9">
        <v>1680</v>
      </c>
      <c r="Q852" s="22">
        <f t="shared" si="94"/>
        <v>0.99417076237284263</v>
      </c>
      <c r="R852" s="9">
        <v>17396</v>
      </c>
      <c r="S852" s="9">
        <v>17498</v>
      </c>
      <c r="T852" s="33">
        <f t="shared" si="95"/>
        <v>162.47799022224845</v>
      </c>
      <c r="U852" s="33">
        <f t="shared" si="96"/>
        <v>75.324635838222662</v>
      </c>
      <c r="V852" s="33">
        <f t="shared" si="97"/>
        <v>87.153354384025803</v>
      </c>
    </row>
    <row r="853" spans="1:22" s="9" customFormat="1" x14ac:dyDescent="0.25">
      <c r="A853" s="32" t="s">
        <v>3619</v>
      </c>
      <c r="B853" s="32" t="s">
        <v>537</v>
      </c>
      <c r="C853" s="32" t="s">
        <v>1987</v>
      </c>
      <c r="D853" s="32" t="s">
        <v>1946</v>
      </c>
      <c r="E853" s="32" t="s">
        <v>1051</v>
      </c>
      <c r="F853" s="32" t="s">
        <v>2465</v>
      </c>
      <c r="H853" s="22">
        <f t="shared" si="91"/>
        <v>0.75621270070025681</v>
      </c>
      <c r="I853" s="22">
        <f t="shared" si="92"/>
        <v>2.0437681014680913</v>
      </c>
      <c r="J853" s="9">
        <v>245571</v>
      </c>
      <c r="K853" s="9">
        <v>120156</v>
      </c>
      <c r="L853" s="9">
        <v>204582</v>
      </c>
      <c r="M853" s="33">
        <f t="shared" si="93"/>
        <v>158.70341575769797</v>
      </c>
      <c r="N853" s="9">
        <v>245571</v>
      </c>
      <c r="O853" s="9">
        <v>1547358</v>
      </c>
      <c r="P853" s="9">
        <v>3003</v>
      </c>
      <c r="Q853" s="22">
        <f t="shared" si="94"/>
        <v>0.98123268698060939</v>
      </c>
      <c r="R853" s="9">
        <v>14169</v>
      </c>
      <c r="S853" s="9">
        <v>14440</v>
      </c>
      <c r="T853" s="33">
        <f t="shared" si="95"/>
        <v>209.8661072615387</v>
      </c>
      <c r="U853" s="33">
        <f t="shared" si="96"/>
        <v>77.652359699565324</v>
      </c>
      <c r="V853" s="33">
        <f t="shared" si="97"/>
        <v>132.21374756197338</v>
      </c>
    </row>
    <row r="854" spans="1:22" s="9" customFormat="1" x14ac:dyDescent="0.25">
      <c r="A854" s="32" t="s">
        <v>3619</v>
      </c>
      <c r="B854" s="32" t="s">
        <v>537</v>
      </c>
      <c r="C854" s="32" t="s">
        <v>1987</v>
      </c>
      <c r="D854" s="32" t="s">
        <v>1946</v>
      </c>
      <c r="E854" s="32" t="s">
        <v>2792</v>
      </c>
      <c r="F854" s="32" t="s">
        <v>1547</v>
      </c>
      <c r="H854" s="22">
        <f t="shared" si="91"/>
        <v>0.67628377588021993</v>
      </c>
      <c r="I854" s="22">
        <f t="shared" si="92"/>
        <v>1.8292860419863632</v>
      </c>
      <c r="J854" s="9">
        <v>115631</v>
      </c>
      <c r="K854" s="9">
        <v>63211</v>
      </c>
      <c r="L854" s="9">
        <v>107769</v>
      </c>
      <c r="M854" s="33">
        <f t="shared" si="93"/>
        <v>116.14155829024391</v>
      </c>
      <c r="N854" s="9">
        <v>115631</v>
      </c>
      <c r="O854" s="9">
        <v>995604</v>
      </c>
      <c r="P854" s="9">
        <v>1890</v>
      </c>
      <c r="Q854" s="22">
        <f t="shared" si="94"/>
        <v>0.96487398293312165</v>
      </c>
      <c r="R854" s="9">
        <v>9724</v>
      </c>
      <c r="S854" s="9">
        <v>10078</v>
      </c>
      <c r="T854" s="33">
        <f t="shared" si="95"/>
        <v>171.73494682624818</v>
      </c>
      <c r="U854" s="33">
        <f t="shared" si="96"/>
        <v>63.490102490548452</v>
      </c>
      <c r="V854" s="33">
        <f t="shared" si="97"/>
        <v>108.24484433569974</v>
      </c>
    </row>
    <row r="855" spans="1:22" s="9" customFormat="1" x14ac:dyDescent="0.25">
      <c r="A855" s="32" t="s">
        <v>3619</v>
      </c>
      <c r="B855" s="32" t="s">
        <v>537</v>
      </c>
      <c r="C855" s="32" t="s">
        <v>1987</v>
      </c>
      <c r="D855" s="32" t="s">
        <v>1946</v>
      </c>
      <c r="E855" s="32" t="s">
        <v>3370</v>
      </c>
      <c r="F855" s="32" t="s">
        <v>2949</v>
      </c>
      <c r="H855" s="22">
        <f t="shared" si="91"/>
        <v>0.54991722881207306</v>
      </c>
      <c r="I855" s="22">
        <f t="shared" si="92"/>
        <v>1.2737847531855022</v>
      </c>
      <c r="J855" s="9">
        <v>128558</v>
      </c>
      <c r="K855" s="9">
        <v>100926</v>
      </c>
      <c r="L855" s="9">
        <v>132851</v>
      </c>
      <c r="M855" s="33">
        <f t="shared" si="93"/>
        <v>82.48749611007915</v>
      </c>
      <c r="N855" s="9">
        <v>128558</v>
      </c>
      <c r="O855" s="9">
        <v>1558515</v>
      </c>
      <c r="P855" s="9">
        <v>1365</v>
      </c>
      <c r="Q855" s="22">
        <f t="shared" si="94"/>
        <v>0.92788825431775956</v>
      </c>
      <c r="R855" s="9">
        <v>13485</v>
      </c>
      <c r="S855" s="9">
        <v>14533</v>
      </c>
      <c r="T855" s="33">
        <f t="shared" si="95"/>
        <v>149.99983959089261</v>
      </c>
      <c r="U855" s="33">
        <f t="shared" si="96"/>
        <v>64.757798288755637</v>
      </c>
      <c r="V855" s="33">
        <f t="shared" si="97"/>
        <v>85.242041302136968</v>
      </c>
    </row>
    <row r="856" spans="1:22" s="9" customFormat="1" x14ac:dyDescent="0.25">
      <c r="A856" s="32" t="s">
        <v>3619</v>
      </c>
      <c r="B856" s="32" t="s">
        <v>537</v>
      </c>
      <c r="C856" s="32" t="s">
        <v>1987</v>
      </c>
      <c r="D856" s="32" t="s">
        <v>1946</v>
      </c>
      <c r="E856" s="32" t="s">
        <v>1256</v>
      </c>
      <c r="F856" s="32" t="s">
        <v>1447</v>
      </c>
      <c r="H856" s="22">
        <f t="shared" si="91"/>
        <v>1.1603213684074123</v>
      </c>
      <c r="I856" s="22">
        <f t="shared" si="92"/>
        <v>1.1603213684074123</v>
      </c>
      <c r="J856" s="9">
        <v>44771</v>
      </c>
      <c r="K856" s="9">
        <v>38585</v>
      </c>
      <c r="L856" s="9">
        <v>0</v>
      </c>
      <c r="M856" s="33">
        <f t="shared" si="93"/>
        <v>122.64280157347446</v>
      </c>
      <c r="N856" s="9">
        <v>44771</v>
      </c>
      <c r="O856" s="9">
        <v>365052</v>
      </c>
      <c r="P856" s="9">
        <v>3150</v>
      </c>
      <c r="Q856" s="22">
        <f t="shared" si="94"/>
        <v>0.91997593261131172</v>
      </c>
      <c r="R856" s="9">
        <v>3058</v>
      </c>
      <c r="S856" s="9">
        <v>3324</v>
      </c>
      <c r="T856" s="33">
        <f t="shared" si="95"/>
        <v>105.6972705258429</v>
      </c>
      <c r="U856" s="33">
        <f t="shared" si="96"/>
        <v>105.6972705258429</v>
      </c>
      <c r="V856" s="33">
        <f t="shared" si="97"/>
        <v>0</v>
      </c>
    </row>
    <row r="857" spans="1:22" s="9" customFormat="1" x14ac:dyDescent="0.25">
      <c r="A857" s="32" t="s">
        <v>3619</v>
      </c>
      <c r="B857" s="32" t="s">
        <v>537</v>
      </c>
      <c r="C857" s="32" t="s">
        <v>1987</v>
      </c>
      <c r="D857" s="32" t="s">
        <v>1946</v>
      </c>
      <c r="E857" s="32" t="s">
        <v>3371</v>
      </c>
      <c r="F857" s="32" t="s">
        <v>3372</v>
      </c>
      <c r="H857" s="22">
        <f t="shared" si="91"/>
        <v>0.64375101112968591</v>
      </c>
      <c r="I857" s="22">
        <f t="shared" si="92"/>
        <v>2.1141435952277967</v>
      </c>
      <c r="J857" s="9">
        <v>1241497</v>
      </c>
      <c r="K857" s="9">
        <v>587234</v>
      </c>
      <c r="L857" s="9">
        <v>1341302</v>
      </c>
      <c r="M857" s="33">
        <f t="shared" si="93"/>
        <v>159.07691345708091</v>
      </c>
      <c r="N857" s="9">
        <v>1241497</v>
      </c>
      <c r="O857" s="9">
        <v>7804382</v>
      </c>
      <c r="P857" s="9">
        <v>2814</v>
      </c>
      <c r="Q857" s="22">
        <f t="shared" si="94"/>
        <v>0.89694754064832805</v>
      </c>
      <c r="R857" s="9">
        <v>70170</v>
      </c>
      <c r="S857" s="9">
        <v>78232</v>
      </c>
      <c r="T857" s="33">
        <f t="shared" si="95"/>
        <v>247.1093803455546</v>
      </c>
      <c r="U857" s="33">
        <f t="shared" si="96"/>
        <v>75.244138485276608</v>
      </c>
      <c r="V857" s="33">
        <f t="shared" si="97"/>
        <v>171.86524186027799</v>
      </c>
    </row>
    <row r="858" spans="1:22" s="9" customFormat="1" x14ac:dyDescent="0.25">
      <c r="A858" s="32" t="s">
        <v>3619</v>
      </c>
      <c r="B858" s="32" t="s">
        <v>537</v>
      </c>
      <c r="C858" s="32" t="s">
        <v>1987</v>
      </c>
      <c r="D858" s="32" t="s">
        <v>1946</v>
      </c>
      <c r="E858" s="32" t="s">
        <v>2159</v>
      </c>
      <c r="F858" s="32" t="s">
        <v>2468</v>
      </c>
      <c r="H858" s="22">
        <f t="shared" si="91"/>
        <v>0.9320694295516796</v>
      </c>
      <c r="I858" s="22">
        <f t="shared" si="92"/>
        <v>1.9242820997113432</v>
      </c>
      <c r="J858" s="9">
        <v>1349932</v>
      </c>
      <c r="K858" s="9">
        <v>701525</v>
      </c>
      <c r="L858" s="9">
        <v>746792</v>
      </c>
      <c r="M858" s="33">
        <f t="shared" si="93"/>
        <v>165.16434986507841</v>
      </c>
      <c r="N858" s="9">
        <v>1349932</v>
      </c>
      <c r="O858" s="9">
        <v>8173265</v>
      </c>
      <c r="P858" s="9">
        <v>2700</v>
      </c>
      <c r="Q858" s="22">
        <f t="shared" si="94"/>
        <v>0.9338179399467883</v>
      </c>
      <c r="R858" s="9">
        <v>58965</v>
      </c>
      <c r="S858" s="9">
        <v>63144</v>
      </c>
      <c r="T858" s="33">
        <f t="shared" si="95"/>
        <v>177.20176698051512</v>
      </c>
      <c r="U858" s="33">
        <f t="shared" si="96"/>
        <v>85.831671920584981</v>
      </c>
      <c r="V858" s="33">
        <f t="shared" si="97"/>
        <v>91.370095059930151</v>
      </c>
    </row>
    <row r="859" spans="1:22" s="9" customFormat="1" x14ac:dyDescent="0.25">
      <c r="A859" s="32" t="s">
        <v>3619</v>
      </c>
      <c r="B859" s="32" t="s">
        <v>537</v>
      </c>
      <c r="C859" s="32" t="s">
        <v>1987</v>
      </c>
      <c r="D859" s="32" t="s">
        <v>1946</v>
      </c>
      <c r="E859" s="32" t="s">
        <v>827</v>
      </c>
      <c r="F859" s="32" t="s">
        <v>1295</v>
      </c>
      <c r="H859" s="22">
        <f t="shared" si="91"/>
        <v>0.649500024324701</v>
      </c>
      <c r="I859" s="22">
        <f t="shared" si="92"/>
        <v>2.1536331025733566</v>
      </c>
      <c r="J859" s="9">
        <v>787687</v>
      </c>
      <c r="K859" s="9">
        <v>365748</v>
      </c>
      <c r="L859" s="9">
        <v>847011</v>
      </c>
      <c r="M859" s="33">
        <f t="shared" si="93"/>
        <v>155.29194065490631</v>
      </c>
      <c r="N859" s="9">
        <v>787687</v>
      </c>
      <c r="O859" s="9">
        <v>5072298</v>
      </c>
      <c r="P859" s="9">
        <v>2720</v>
      </c>
      <c r="Q859" s="22">
        <f t="shared" si="94"/>
        <v>0.87644358628729646</v>
      </c>
      <c r="R859" s="9">
        <v>48115</v>
      </c>
      <c r="S859" s="9">
        <v>54898</v>
      </c>
      <c r="T859" s="33">
        <f t="shared" si="95"/>
        <v>239.09458789684675</v>
      </c>
      <c r="U859" s="33">
        <f t="shared" si="96"/>
        <v>72.106962169809421</v>
      </c>
      <c r="V859" s="33">
        <f t="shared" si="97"/>
        <v>166.98762572703734</v>
      </c>
    </row>
    <row r="860" spans="1:22" s="9" customFormat="1" x14ac:dyDescent="0.25">
      <c r="A860" s="32" t="s">
        <v>3619</v>
      </c>
      <c r="B860" s="32" t="s">
        <v>537</v>
      </c>
      <c r="C860" s="32" t="s">
        <v>1987</v>
      </c>
      <c r="D860" s="32" t="s">
        <v>1946</v>
      </c>
      <c r="E860" s="32" t="s">
        <v>276</v>
      </c>
      <c r="F860" s="32" t="s">
        <v>2470</v>
      </c>
      <c r="H860" s="22">
        <f t="shared" si="91"/>
        <v>0.69975828571324017</v>
      </c>
      <c r="I860" s="22">
        <f t="shared" si="92"/>
        <v>1.8822681107526327</v>
      </c>
      <c r="J860" s="9">
        <v>1529708</v>
      </c>
      <c r="K860" s="9">
        <v>812694</v>
      </c>
      <c r="L860" s="9">
        <v>1373358</v>
      </c>
      <c r="M860" s="33">
        <f t="shared" si="93"/>
        <v>119.21551194794728</v>
      </c>
      <c r="N860" s="9">
        <v>1529708</v>
      </c>
      <c r="O860" s="9">
        <v>12831451</v>
      </c>
      <c r="P860" s="9">
        <v>2415</v>
      </c>
      <c r="Q860" s="22">
        <f t="shared" si="94"/>
        <v>0.95627837907302171</v>
      </c>
      <c r="R860" s="9">
        <v>100458</v>
      </c>
      <c r="S860" s="9">
        <v>105051</v>
      </c>
      <c r="T860" s="33">
        <f t="shared" si="95"/>
        <v>170.36670287717266</v>
      </c>
      <c r="U860" s="33">
        <f t="shared" si="96"/>
        <v>63.336095037108429</v>
      </c>
      <c r="V860" s="33">
        <f t="shared" si="97"/>
        <v>107.03060784006423</v>
      </c>
    </row>
    <row r="861" spans="1:22" s="9" customFormat="1" x14ac:dyDescent="0.25">
      <c r="A861" s="32" t="s">
        <v>3619</v>
      </c>
      <c r="B861" s="32" t="s">
        <v>537</v>
      </c>
      <c r="C861" s="32" t="s">
        <v>1987</v>
      </c>
      <c r="D861" s="32" t="s">
        <v>1946</v>
      </c>
      <c r="E861" s="32" t="s">
        <v>1381</v>
      </c>
      <c r="F861" s="32" t="s">
        <v>715</v>
      </c>
      <c r="H861" s="22">
        <f t="shared" si="91"/>
        <v>0.73343574643418763</v>
      </c>
      <c r="I861" s="22">
        <f t="shared" si="92"/>
        <v>1.9918975689302407</v>
      </c>
      <c r="J861" s="9">
        <v>1170196</v>
      </c>
      <c r="K861" s="9">
        <v>587478</v>
      </c>
      <c r="L861" s="9">
        <v>1008021</v>
      </c>
      <c r="M861" s="33">
        <f t="shared" si="93"/>
        <v>140.96432116027211</v>
      </c>
      <c r="N861" s="9">
        <v>1170196</v>
      </c>
      <c r="O861" s="9">
        <v>8301363</v>
      </c>
      <c r="P861" s="9">
        <v>2300</v>
      </c>
      <c r="Q861" s="22">
        <f t="shared" si="94"/>
        <v>0.97441465121926829</v>
      </c>
      <c r="R861" s="9">
        <v>68210</v>
      </c>
      <c r="S861" s="9">
        <v>70001</v>
      </c>
      <c r="T861" s="33">
        <f t="shared" si="95"/>
        <v>192.19723315315809</v>
      </c>
      <c r="U861" s="33">
        <f t="shared" si="96"/>
        <v>70.768860487127228</v>
      </c>
      <c r="V861" s="33">
        <f t="shared" si="97"/>
        <v>121.42837266603087</v>
      </c>
    </row>
    <row r="862" spans="1:22" s="9" customFormat="1" x14ac:dyDescent="0.25">
      <c r="A862" s="32" t="s">
        <v>3619</v>
      </c>
      <c r="B862" s="32" t="s">
        <v>537</v>
      </c>
      <c r="C862" s="32" t="s">
        <v>1987</v>
      </c>
      <c r="D862" s="32" t="s">
        <v>1946</v>
      </c>
      <c r="E862" s="32" t="s">
        <v>2471</v>
      </c>
      <c r="F862" s="32" t="s">
        <v>1752</v>
      </c>
      <c r="H862" s="22">
        <f t="shared" si="91"/>
        <v>0.63398322375878491</v>
      </c>
      <c r="I862" s="22">
        <f t="shared" si="92"/>
        <v>2.3320323004843098</v>
      </c>
      <c r="J862" s="9">
        <v>945217</v>
      </c>
      <c r="K862" s="9">
        <v>405319</v>
      </c>
      <c r="L862" s="9">
        <v>1085599</v>
      </c>
      <c r="M862" s="33">
        <f t="shared" si="93"/>
        <v>116.96891135606381</v>
      </c>
      <c r="N862" s="9">
        <v>945217</v>
      </c>
      <c r="O862" s="9">
        <v>8080925</v>
      </c>
      <c r="P862" s="9">
        <v>2400</v>
      </c>
      <c r="Q862" s="22">
        <f t="shared" si="94"/>
        <v>0.97245149696951239</v>
      </c>
      <c r="R862" s="9">
        <v>63857</v>
      </c>
      <c r="S862" s="9">
        <v>65666</v>
      </c>
      <c r="T862" s="33">
        <f t="shared" si="95"/>
        <v>184.49843303829698</v>
      </c>
      <c r="U862" s="33">
        <f t="shared" si="96"/>
        <v>50.157500533664155</v>
      </c>
      <c r="V862" s="33">
        <f t="shared" si="97"/>
        <v>134.34093250463283</v>
      </c>
    </row>
    <row r="863" spans="1:22" s="9" customFormat="1" x14ac:dyDescent="0.25">
      <c r="A863" s="32" t="s">
        <v>3619</v>
      </c>
      <c r="B863" s="32" t="s">
        <v>537</v>
      </c>
      <c r="C863" s="32" t="s">
        <v>1987</v>
      </c>
      <c r="D863" s="32" t="s">
        <v>1946</v>
      </c>
      <c r="E863" s="32" t="s">
        <v>846</v>
      </c>
      <c r="F863" s="32" t="s">
        <v>2178</v>
      </c>
      <c r="H863" s="22">
        <f t="shared" si="91"/>
        <v>0.84550891656813354</v>
      </c>
      <c r="I863" s="22">
        <f t="shared" si="92"/>
        <v>2.4026223585117337</v>
      </c>
      <c r="J863" s="9">
        <v>835214</v>
      </c>
      <c r="K863" s="9">
        <v>347626</v>
      </c>
      <c r="L863" s="9">
        <v>640198</v>
      </c>
      <c r="M863" s="33">
        <f t="shared" si="93"/>
        <v>161.82874264352276</v>
      </c>
      <c r="N863" s="9">
        <v>835214</v>
      </c>
      <c r="O863" s="9">
        <v>5161098</v>
      </c>
      <c r="P863" s="9">
        <v>2696</v>
      </c>
      <c r="Q863" s="22">
        <f t="shared" si="94"/>
        <v>0.81808552154763892</v>
      </c>
      <c r="R863" s="9">
        <v>29348</v>
      </c>
      <c r="S863" s="9">
        <v>35874</v>
      </c>
      <c r="T863" s="33">
        <f t="shared" si="95"/>
        <v>191.39803196916625</v>
      </c>
      <c r="U863" s="33">
        <f t="shared" si="96"/>
        <v>67.355047317450669</v>
      </c>
      <c r="V863" s="33">
        <f t="shared" si="97"/>
        <v>124.04298465171559</v>
      </c>
    </row>
    <row r="864" spans="1:22" s="9" customFormat="1" x14ac:dyDescent="0.25">
      <c r="A864" s="32" t="s">
        <v>3619</v>
      </c>
      <c r="B864" s="32" t="s">
        <v>537</v>
      </c>
      <c r="C864" s="32" t="s">
        <v>1987</v>
      </c>
      <c r="D864" s="32" t="s">
        <v>1946</v>
      </c>
      <c r="E864" s="32" t="s">
        <v>2472</v>
      </c>
      <c r="F864" s="32" t="s">
        <v>2473</v>
      </c>
      <c r="H864" s="22">
        <f t="shared" si="91"/>
        <v>0.96503332001041153</v>
      </c>
      <c r="I864" s="22">
        <f t="shared" si="92"/>
        <v>2.4429520209747988</v>
      </c>
      <c r="J864" s="9">
        <v>886110</v>
      </c>
      <c r="K864" s="9">
        <v>362721</v>
      </c>
      <c r="L864" s="9">
        <v>555496</v>
      </c>
      <c r="M864" s="33">
        <f t="shared" si="93"/>
        <v>175.12155702078135</v>
      </c>
      <c r="N864" s="9">
        <v>886110</v>
      </c>
      <c r="O864" s="9">
        <v>5059971</v>
      </c>
      <c r="P864" s="9">
        <v>2788</v>
      </c>
      <c r="Q864" s="22">
        <f t="shared" si="94"/>
        <v>0.97401660050523275</v>
      </c>
      <c r="R864" s="9">
        <v>35087</v>
      </c>
      <c r="S864" s="9">
        <v>36023</v>
      </c>
      <c r="T864" s="33">
        <f t="shared" si="95"/>
        <v>181.46685030408278</v>
      </c>
      <c r="U864" s="33">
        <f t="shared" si="96"/>
        <v>71.684402934325121</v>
      </c>
      <c r="V864" s="33">
        <f t="shared" si="97"/>
        <v>109.78244736975765</v>
      </c>
    </row>
    <row r="865" spans="1:22" s="9" customFormat="1" x14ac:dyDescent="0.25">
      <c r="A865" s="32" t="s">
        <v>3619</v>
      </c>
      <c r="B865" s="32" t="s">
        <v>537</v>
      </c>
      <c r="C865" s="32" t="s">
        <v>1987</v>
      </c>
      <c r="D865" s="32" t="s">
        <v>1946</v>
      </c>
      <c r="E865" s="32" t="s">
        <v>1229</v>
      </c>
      <c r="F865" s="32" t="s">
        <v>2288</v>
      </c>
      <c r="H865" s="22">
        <f t="shared" si="91"/>
        <v>0.86640288190809367</v>
      </c>
      <c r="I865" s="22">
        <f t="shared" si="92"/>
        <v>1.9517988456918525</v>
      </c>
      <c r="J865" s="9">
        <v>799449</v>
      </c>
      <c r="K865" s="9">
        <v>409596</v>
      </c>
      <c r="L865" s="9">
        <v>513126</v>
      </c>
      <c r="M865" s="33">
        <f t="shared" si="93"/>
        <v>149.70582193364848</v>
      </c>
      <c r="N865" s="9">
        <v>799449</v>
      </c>
      <c r="O865" s="9">
        <v>5340133</v>
      </c>
      <c r="P865" s="9">
        <v>2520</v>
      </c>
      <c r="Q865" s="22">
        <f t="shared" si="94"/>
        <v>0.90224742781599065</v>
      </c>
      <c r="R865" s="9">
        <v>47091</v>
      </c>
      <c r="S865" s="9">
        <v>52193</v>
      </c>
      <c r="T865" s="33">
        <f t="shared" si="95"/>
        <v>172.79007844935697</v>
      </c>
      <c r="U865" s="33">
        <f t="shared" si="96"/>
        <v>76.70146043179075</v>
      </c>
      <c r="V865" s="33">
        <f t="shared" si="97"/>
        <v>96.088618017566233</v>
      </c>
    </row>
    <row r="866" spans="1:22" s="9" customFormat="1" x14ac:dyDescent="0.25">
      <c r="A866" s="32" t="s">
        <v>3619</v>
      </c>
      <c r="B866" s="32" t="s">
        <v>537</v>
      </c>
      <c r="C866" s="32" t="s">
        <v>1987</v>
      </c>
      <c r="D866" s="32" t="s">
        <v>1946</v>
      </c>
      <c r="E866" s="32" t="s">
        <v>2475</v>
      </c>
      <c r="F866" s="32" t="s">
        <v>2477</v>
      </c>
      <c r="H866" s="22">
        <f t="shared" si="91"/>
        <v>0.76429355847705749</v>
      </c>
      <c r="I866" s="22">
        <f t="shared" si="92"/>
        <v>1.1728777144026397</v>
      </c>
      <c r="J866" s="9">
        <v>412704</v>
      </c>
      <c r="K866" s="9">
        <v>351873</v>
      </c>
      <c r="L866" s="9">
        <v>188108</v>
      </c>
      <c r="M866" s="33">
        <f t="shared" si="93"/>
        <v>177.44192025810733</v>
      </c>
      <c r="N866" s="9">
        <v>412704</v>
      </c>
      <c r="O866" s="9">
        <v>2325854</v>
      </c>
      <c r="P866" s="9">
        <v>3150</v>
      </c>
      <c r="Q866" s="22">
        <f t="shared" si="94"/>
        <v>0.81570356552338152</v>
      </c>
      <c r="R866" s="9">
        <v>19240</v>
      </c>
      <c r="S866" s="9">
        <v>23587</v>
      </c>
      <c r="T866" s="33">
        <f t="shared" si="95"/>
        <v>232.1646156637519</v>
      </c>
      <c r="U866" s="33">
        <f t="shared" si="96"/>
        <v>151.28765606095652</v>
      </c>
      <c r="V866" s="33">
        <f t="shared" si="97"/>
        <v>80.876959602795367</v>
      </c>
    </row>
    <row r="867" spans="1:22" s="9" customFormat="1" x14ac:dyDescent="0.25">
      <c r="A867" s="32" t="s">
        <v>3619</v>
      </c>
      <c r="B867" s="32" t="s">
        <v>537</v>
      </c>
      <c r="C867" s="32" t="s">
        <v>1987</v>
      </c>
      <c r="D867" s="32" t="s">
        <v>1946</v>
      </c>
      <c r="E867" s="32" t="s">
        <v>1123</v>
      </c>
      <c r="F867" s="32" t="s">
        <v>2478</v>
      </c>
      <c r="H867" s="22">
        <f t="shared" si="91"/>
        <v>1.028531102453786</v>
      </c>
      <c r="I867" s="22">
        <f t="shared" si="92"/>
        <v>2.1523994342663553</v>
      </c>
      <c r="J867" s="9">
        <v>981591</v>
      </c>
      <c r="K867" s="9">
        <v>456045</v>
      </c>
      <c r="L867" s="9">
        <v>498317</v>
      </c>
      <c r="M867" s="33">
        <f t="shared" si="93"/>
        <v>160.84749842649524</v>
      </c>
      <c r="N867" s="9">
        <v>981591</v>
      </c>
      <c r="O867" s="9">
        <v>6102619</v>
      </c>
      <c r="P867" s="9">
        <v>2780</v>
      </c>
      <c r="Q867" s="22">
        <f t="shared" si="94"/>
        <v>0.88936244541484721</v>
      </c>
      <c r="R867" s="9">
        <v>50916</v>
      </c>
      <c r="S867" s="9">
        <v>57250</v>
      </c>
      <c r="T867" s="33">
        <f t="shared" si="95"/>
        <v>156.38564360645813</v>
      </c>
      <c r="U867" s="33">
        <f t="shared" si="96"/>
        <v>74.729390774682145</v>
      </c>
      <c r="V867" s="33">
        <f t="shared" si="97"/>
        <v>81.656252831776001</v>
      </c>
    </row>
    <row r="868" spans="1:22" s="9" customFormat="1" x14ac:dyDescent="0.25">
      <c r="A868" s="32" t="s">
        <v>3619</v>
      </c>
      <c r="B868" s="32" t="s">
        <v>537</v>
      </c>
      <c r="C868" s="32" t="s">
        <v>1987</v>
      </c>
      <c r="D868" s="32" t="s">
        <v>1946</v>
      </c>
      <c r="E868" s="32" t="s">
        <v>1221</v>
      </c>
      <c r="F868" s="32" t="s">
        <v>2266</v>
      </c>
      <c r="H868" s="22">
        <f t="shared" si="91"/>
        <v>0.78366104590498953</v>
      </c>
      <c r="I868" s="22">
        <f t="shared" si="92"/>
        <v>1.7374830690304097</v>
      </c>
      <c r="J868" s="9">
        <v>289906</v>
      </c>
      <c r="K868" s="9">
        <v>166854</v>
      </c>
      <c r="L868" s="9">
        <v>203084</v>
      </c>
      <c r="M868" s="33">
        <f t="shared" si="93"/>
        <v>151.53499842404773</v>
      </c>
      <c r="N868" s="9">
        <v>289906</v>
      </c>
      <c r="O868" s="9">
        <v>1913129</v>
      </c>
      <c r="P868" s="9">
        <v>2698</v>
      </c>
      <c r="Q868" s="22">
        <f t="shared" si="94"/>
        <v>0.89612872391269716</v>
      </c>
      <c r="R868" s="9">
        <v>16875</v>
      </c>
      <c r="S868" s="9">
        <v>18831</v>
      </c>
      <c r="T868" s="33">
        <f t="shared" si="95"/>
        <v>193.36803738796496</v>
      </c>
      <c r="U868" s="33">
        <f t="shared" si="96"/>
        <v>87.215237446089631</v>
      </c>
      <c r="V868" s="33">
        <f t="shared" si="97"/>
        <v>106.15279994187533</v>
      </c>
    </row>
    <row r="869" spans="1:22" s="9" customFormat="1" x14ac:dyDescent="0.25">
      <c r="A869" s="32" t="s">
        <v>3619</v>
      </c>
      <c r="B869" s="32" t="s">
        <v>537</v>
      </c>
      <c r="C869" s="32" t="s">
        <v>1987</v>
      </c>
      <c r="D869" s="32" t="s">
        <v>1946</v>
      </c>
      <c r="E869" s="32" t="s">
        <v>3373</v>
      </c>
      <c r="F869" s="32" t="s">
        <v>2045</v>
      </c>
      <c r="H869" s="22">
        <f t="shared" si="91"/>
        <v>1.0057058177162617</v>
      </c>
      <c r="I869" s="22">
        <f t="shared" si="92"/>
        <v>2.1786595619226485</v>
      </c>
      <c r="J869" s="9">
        <v>99763</v>
      </c>
      <c r="K869" s="9">
        <v>45791</v>
      </c>
      <c r="L869" s="9">
        <v>53406</v>
      </c>
      <c r="M869" s="33">
        <f t="shared" si="93"/>
        <v>115.61175273549856</v>
      </c>
      <c r="N869" s="9">
        <v>99763</v>
      </c>
      <c r="O869" s="9">
        <v>862914</v>
      </c>
      <c r="P869" s="9">
        <v>2830</v>
      </c>
      <c r="Q869" s="22">
        <f t="shared" si="94"/>
        <v>0.90038731541999517</v>
      </c>
      <c r="R869" s="9">
        <v>7439</v>
      </c>
      <c r="S869" s="9">
        <v>8262</v>
      </c>
      <c r="T869" s="33">
        <f t="shared" si="95"/>
        <v>114.95583569162164</v>
      </c>
      <c r="U869" s="33">
        <f t="shared" si="96"/>
        <v>53.065543032098219</v>
      </c>
      <c r="V869" s="33">
        <f t="shared" si="97"/>
        <v>61.890292659523432</v>
      </c>
    </row>
    <row r="870" spans="1:22" s="9" customFormat="1" x14ac:dyDescent="0.25">
      <c r="A870" s="32" t="s">
        <v>3619</v>
      </c>
      <c r="B870" s="32" t="s">
        <v>537</v>
      </c>
      <c r="C870" s="32" t="s">
        <v>1987</v>
      </c>
      <c r="D870" s="32" t="s">
        <v>1946</v>
      </c>
      <c r="E870" s="32" t="s">
        <v>3374</v>
      </c>
      <c r="F870" s="32" t="s">
        <v>3375</v>
      </c>
      <c r="H870" s="22">
        <f t="shared" si="91"/>
        <v>0.7525056324089866</v>
      </c>
      <c r="I870" s="22">
        <f t="shared" si="92"/>
        <v>2.0137910632783007</v>
      </c>
      <c r="J870" s="9">
        <v>142955</v>
      </c>
      <c r="K870" s="9">
        <v>70988</v>
      </c>
      <c r="L870" s="9">
        <v>118984</v>
      </c>
      <c r="M870" s="33">
        <f t="shared" si="93"/>
        <v>176.94049091068871</v>
      </c>
      <c r="N870" s="9">
        <v>142955</v>
      </c>
      <c r="O870" s="9">
        <v>807927</v>
      </c>
      <c r="P870" s="9">
        <v>2620</v>
      </c>
      <c r="Q870" s="22">
        <f t="shared" si="94"/>
        <v>0.94638743455497387</v>
      </c>
      <c r="R870" s="9">
        <v>4519</v>
      </c>
      <c r="S870" s="9">
        <v>4775</v>
      </c>
      <c r="T870" s="33">
        <f t="shared" si="95"/>
        <v>235.13510502805329</v>
      </c>
      <c r="U870" s="33">
        <f t="shared" si="96"/>
        <v>87.864373885264385</v>
      </c>
      <c r="V870" s="33">
        <f t="shared" si="97"/>
        <v>147.27073114278889</v>
      </c>
    </row>
    <row r="871" spans="1:22" s="9" customFormat="1" x14ac:dyDescent="0.25">
      <c r="A871" s="32" t="s">
        <v>3619</v>
      </c>
      <c r="B871" s="32" t="s">
        <v>537</v>
      </c>
      <c r="C871" s="32" t="s">
        <v>1987</v>
      </c>
      <c r="D871" s="32" t="s">
        <v>1946</v>
      </c>
      <c r="E871" s="32" t="s">
        <v>1683</v>
      </c>
      <c r="F871" s="32" t="s">
        <v>1476</v>
      </c>
      <c r="H871" s="22">
        <f t="shared" si="91"/>
        <v>0.83537914492132204</v>
      </c>
      <c r="I871" s="22">
        <f t="shared" si="92"/>
        <v>1.6154127695595459</v>
      </c>
      <c r="J871" s="9">
        <v>931279</v>
      </c>
      <c r="K871" s="9">
        <v>576496</v>
      </c>
      <c r="L871" s="9">
        <v>538302</v>
      </c>
      <c r="M871" s="33">
        <f t="shared" si="93"/>
        <v>126.12568322440477</v>
      </c>
      <c r="N871" s="9">
        <v>931279</v>
      </c>
      <c r="O871" s="9">
        <v>7383738</v>
      </c>
      <c r="P871" s="9">
        <v>2391</v>
      </c>
      <c r="Q871" s="22">
        <f t="shared" si="94"/>
        <v>0.85714856868703027</v>
      </c>
      <c r="R871" s="9">
        <v>64317</v>
      </c>
      <c r="S871" s="9">
        <v>75036</v>
      </c>
      <c r="T871" s="33">
        <f t="shared" si="95"/>
        <v>150.98016749781749</v>
      </c>
      <c r="U871" s="33">
        <f t="shared" si="96"/>
        <v>78.076443124065349</v>
      </c>
      <c r="V871" s="33">
        <f t="shared" si="97"/>
        <v>72.903724373752155</v>
      </c>
    </row>
    <row r="872" spans="1:22" s="9" customFormat="1" x14ac:dyDescent="0.25">
      <c r="A872" s="32" t="s">
        <v>3619</v>
      </c>
      <c r="B872" s="32" t="s">
        <v>537</v>
      </c>
      <c r="C872" s="32" t="s">
        <v>1987</v>
      </c>
      <c r="D872" s="32" t="s">
        <v>1946</v>
      </c>
      <c r="E872" s="32" t="s">
        <v>3376</v>
      </c>
      <c r="F872" s="32" t="s">
        <v>1670</v>
      </c>
      <c r="H872" s="22">
        <f t="shared" si="91"/>
        <v>0.35196273328783789</v>
      </c>
      <c r="I872" s="22">
        <f t="shared" si="92"/>
        <v>0.76785945470081041</v>
      </c>
      <c r="J872" s="9">
        <v>177933</v>
      </c>
      <c r="K872" s="9">
        <v>231726</v>
      </c>
      <c r="L872" s="9">
        <v>273819</v>
      </c>
      <c r="M872" s="33">
        <f t="shared" si="93"/>
        <v>151.3770716904211</v>
      </c>
      <c r="N872" s="9">
        <v>177933</v>
      </c>
      <c r="O872" s="9">
        <v>1175429</v>
      </c>
      <c r="P872" s="9">
        <v>2310</v>
      </c>
      <c r="Q872" s="22">
        <f t="shared" si="94"/>
        <v>0.82933677341022916</v>
      </c>
      <c r="R872" s="9">
        <v>10929</v>
      </c>
      <c r="S872" s="9">
        <v>13178</v>
      </c>
      <c r="T872" s="33">
        <f t="shared" si="95"/>
        <v>430.09403375278305</v>
      </c>
      <c r="U872" s="33">
        <f t="shared" si="96"/>
        <v>197.14163935039886</v>
      </c>
      <c r="V872" s="33">
        <f t="shared" si="97"/>
        <v>232.95239440238416</v>
      </c>
    </row>
    <row r="873" spans="1:22" s="9" customFormat="1" x14ac:dyDescent="0.25">
      <c r="A873" s="32" t="s">
        <v>3619</v>
      </c>
      <c r="B873" s="32" t="s">
        <v>537</v>
      </c>
      <c r="C873" s="32" t="s">
        <v>1987</v>
      </c>
      <c r="D873" s="32" t="s">
        <v>1946</v>
      </c>
      <c r="E873" s="32" t="s">
        <v>1083</v>
      </c>
      <c r="F873" s="32" t="s">
        <v>2225</v>
      </c>
      <c r="H873" s="22">
        <f t="shared" si="91"/>
        <v>0.73984908383071557</v>
      </c>
      <c r="I873" s="22">
        <f t="shared" si="92"/>
        <v>2.2997558026106955</v>
      </c>
      <c r="J873" s="9">
        <v>2458938</v>
      </c>
      <c r="K873" s="9">
        <v>1069217</v>
      </c>
      <c r="L873" s="9">
        <v>2254350</v>
      </c>
      <c r="M873" s="33">
        <f t="shared" si="93"/>
        <v>170.41613564773382</v>
      </c>
      <c r="N873" s="9">
        <v>2458938</v>
      </c>
      <c r="O873" s="9">
        <v>14429021</v>
      </c>
      <c r="P873" s="9">
        <v>2942</v>
      </c>
      <c r="Q873" s="22">
        <f t="shared" si="94"/>
        <v>0.84452836751680183</v>
      </c>
      <c r="R873" s="9">
        <v>135964</v>
      </c>
      <c r="S873" s="9">
        <v>160994</v>
      </c>
      <c r="T873" s="33">
        <f t="shared" si="95"/>
        <v>230.33905072284529</v>
      </c>
      <c r="U873" s="33">
        <f t="shared" si="96"/>
        <v>74.101839618918007</v>
      </c>
      <c r="V873" s="33">
        <f t="shared" si="97"/>
        <v>156.23721110392728</v>
      </c>
    </row>
    <row r="874" spans="1:22" s="9" customFormat="1" x14ac:dyDescent="0.25">
      <c r="A874" s="32" t="s">
        <v>3619</v>
      </c>
      <c r="B874" s="32" t="s">
        <v>537</v>
      </c>
      <c r="C874" s="32" t="s">
        <v>1987</v>
      </c>
      <c r="D874" s="32" t="s">
        <v>1946</v>
      </c>
      <c r="E874" s="32" t="s">
        <v>1080</v>
      </c>
      <c r="F874" s="32" t="s">
        <v>3338</v>
      </c>
      <c r="H874" s="22">
        <f t="shared" si="91"/>
        <v>0.52204399030785698</v>
      </c>
      <c r="I874" s="22">
        <f t="shared" si="92"/>
        <v>1.3754194091156531</v>
      </c>
      <c r="J874" s="9">
        <v>277931</v>
      </c>
      <c r="K874" s="9">
        <v>202070</v>
      </c>
      <c r="L874" s="9">
        <v>330320</v>
      </c>
      <c r="M874" s="33">
        <f t="shared" si="93"/>
        <v>206.66242829152586</v>
      </c>
      <c r="N874" s="9">
        <v>277931</v>
      </c>
      <c r="O874" s="9">
        <v>1344855</v>
      </c>
      <c r="P874" s="9">
        <v>3000</v>
      </c>
      <c r="Q874" s="22">
        <f t="shared" si="94"/>
        <v>0.75659894416893292</v>
      </c>
      <c r="R874" s="9">
        <v>9459</v>
      </c>
      <c r="S874" s="9">
        <v>12502</v>
      </c>
      <c r="T874" s="33">
        <f t="shared" si="95"/>
        <v>395.8716738979295</v>
      </c>
      <c r="U874" s="33">
        <f t="shared" si="96"/>
        <v>150.25411661480234</v>
      </c>
      <c r="V874" s="33">
        <f t="shared" si="97"/>
        <v>245.61755728312718</v>
      </c>
    </row>
    <row r="875" spans="1:22" s="9" customFormat="1" x14ac:dyDescent="0.25">
      <c r="A875" s="32" t="s">
        <v>3619</v>
      </c>
      <c r="B875" s="32" t="s">
        <v>537</v>
      </c>
      <c r="C875" s="32" t="s">
        <v>1987</v>
      </c>
      <c r="D875" s="32" t="s">
        <v>1946</v>
      </c>
      <c r="E875" s="32" t="s">
        <v>3378</v>
      </c>
      <c r="F875" s="32" t="s">
        <v>3379</v>
      </c>
      <c r="H875" s="22">
        <f t="shared" si="91"/>
        <v>0.84914240451212852</v>
      </c>
      <c r="I875" s="22">
        <f t="shared" si="92"/>
        <v>1.8612435937663425</v>
      </c>
      <c r="J875" s="9">
        <v>711814</v>
      </c>
      <c r="K875" s="9">
        <v>382440</v>
      </c>
      <c r="L875" s="9">
        <v>455834</v>
      </c>
      <c r="M875" s="33">
        <f t="shared" si="93"/>
        <v>127.33131303048826</v>
      </c>
      <c r="N875" s="9">
        <v>711814</v>
      </c>
      <c r="O875" s="9">
        <v>5590251</v>
      </c>
      <c r="P875" s="9">
        <v>2163</v>
      </c>
      <c r="Q875" s="22">
        <f t="shared" si="94"/>
        <v>0.98364158868174789</v>
      </c>
      <c r="R875" s="9">
        <v>53396</v>
      </c>
      <c r="S875" s="9">
        <v>54284</v>
      </c>
      <c r="T875" s="33">
        <f t="shared" si="95"/>
        <v>149.95283753806405</v>
      </c>
      <c r="U875" s="33">
        <f t="shared" si="96"/>
        <v>68.411955026706309</v>
      </c>
      <c r="V875" s="33">
        <f t="shared" si="97"/>
        <v>81.540882511357722</v>
      </c>
    </row>
    <row r="876" spans="1:22" s="9" customFormat="1" x14ac:dyDescent="0.25">
      <c r="A876" s="32" t="s">
        <v>3619</v>
      </c>
      <c r="B876" s="32" t="s">
        <v>537</v>
      </c>
      <c r="C876" s="32" t="s">
        <v>1987</v>
      </c>
      <c r="D876" s="32" t="s">
        <v>1946</v>
      </c>
      <c r="E876" s="32" t="s">
        <v>2484</v>
      </c>
      <c r="F876" s="32" t="s">
        <v>2485</v>
      </c>
      <c r="H876" s="22">
        <f t="shared" si="91"/>
        <v>0.71062543538177303</v>
      </c>
      <c r="I876" s="22">
        <f t="shared" si="92"/>
        <v>2.0834675679179639</v>
      </c>
      <c r="J876" s="9">
        <v>1173136</v>
      </c>
      <c r="K876" s="9">
        <v>563069</v>
      </c>
      <c r="L876" s="9">
        <v>1087781</v>
      </c>
      <c r="M876" s="33">
        <f t="shared" si="93"/>
        <v>117.35933493282332</v>
      </c>
      <c r="N876" s="9">
        <v>1173136</v>
      </c>
      <c r="O876" s="9">
        <v>9996103</v>
      </c>
      <c r="P876" s="9">
        <v>1811</v>
      </c>
      <c r="Q876" s="22">
        <f t="shared" si="94"/>
        <v>0.98750721220179116</v>
      </c>
      <c r="R876" s="9">
        <v>78730</v>
      </c>
      <c r="S876" s="9">
        <v>79726</v>
      </c>
      <c r="T876" s="33">
        <f t="shared" si="95"/>
        <v>165.14935870508737</v>
      </c>
      <c r="U876" s="33">
        <f t="shared" si="96"/>
        <v>56.328851353372407</v>
      </c>
      <c r="V876" s="33">
        <f t="shared" si="97"/>
        <v>108.82050735171497</v>
      </c>
    </row>
    <row r="877" spans="1:22" s="9" customFormat="1" x14ac:dyDescent="0.25">
      <c r="A877" s="32" t="s">
        <v>3619</v>
      </c>
      <c r="B877" s="32" t="s">
        <v>537</v>
      </c>
      <c r="C877" s="32" t="s">
        <v>1987</v>
      </c>
      <c r="D877" s="32" t="s">
        <v>1946</v>
      </c>
      <c r="E877" s="32" t="s">
        <v>2487</v>
      </c>
      <c r="F877" s="32" t="s">
        <v>683</v>
      </c>
      <c r="H877" s="22">
        <f t="shared" si="91"/>
        <v>0.67060916626432254</v>
      </c>
      <c r="I877" s="22">
        <f t="shared" si="92"/>
        <v>1.276450340082224</v>
      </c>
      <c r="J877" s="9">
        <v>709760</v>
      </c>
      <c r="K877" s="9">
        <v>556042</v>
      </c>
      <c r="L877" s="9">
        <v>502339</v>
      </c>
      <c r="M877" s="33">
        <f t="shared" si="93"/>
        <v>88.184061367041807</v>
      </c>
      <c r="N877" s="9">
        <v>709760</v>
      </c>
      <c r="O877" s="9">
        <v>8048620</v>
      </c>
      <c r="P877" s="9">
        <v>1342</v>
      </c>
      <c r="Q877" s="22">
        <f t="shared" si="94"/>
        <v>0.95409552091066563</v>
      </c>
      <c r="R877" s="9">
        <v>61688</v>
      </c>
      <c r="S877" s="9">
        <v>64656</v>
      </c>
      <c r="T877" s="33">
        <f t="shared" si="95"/>
        <v>131.49844321138283</v>
      </c>
      <c r="U877" s="33">
        <f t="shared" si="96"/>
        <v>69.085383581284745</v>
      </c>
      <c r="V877" s="33">
        <f t="shared" si="97"/>
        <v>62.413059630098076</v>
      </c>
    </row>
    <row r="878" spans="1:22" s="9" customFormat="1" x14ac:dyDescent="0.25">
      <c r="A878" s="32" t="s">
        <v>3619</v>
      </c>
      <c r="B878" s="32" t="s">
        <v>537</v>
      </c>
      <c r="C878" s="32" t="s">
        <v>1987</v>
      </c>
      <c r="D878" s="32" t="s">
        <v>1946</v>
      </c>
      <c r="E878" s="32" t="s">
        <v>3361</v>
      </c>
      <c r="F878" s="32" t="s">
        <v>3380</v>
      </c>
      <c r="H878" s="22">
        <f t="shared" si="91"/>
        <v>0.21943952762501859</v>
      </c>
      <c r="I878" s="22">
        <f t="shared" si="92"/>
        <v>0.64045298297041675</v>
      </c>
      <c r="J878" s="9">
        <v>97443</v>
      </c>
      <c r="K878" s="9">
        <v>152147</v>
      </c>
      <c r="L878" s="9">
        <v>291907</v>
      </c>
      <c r="M878" s="33">
        <f t="shared" si="93"/>
        <v>139.93313745594912</v>
      </c>
      <c r="N878" s="9">
        <v>97443</v>
      </c>
      <c r="O878" s="9">
        <v>696354</v>
      </c>
      <c r="P878" s="9">
        <v>2780</v>
      </c>
      <c r="Q878" s="22">
        <f t="shared" si="94"/>
        <v>0.45116316770689796</v>
      </c>
      <c r="R878" s="9">
        <v>5566</v>
      </c>
      <c r="S878" s="9">
        <v>12337</v>
      </c>
      <c r="T878" s="33">
        <f t="shared" si="95"/>
        <v>637.68428127073298</v>
      </c>
      <c r="U878" s="33">
        <f t="shared" si="96"/>
        <v>218.4908825109068</v>
      </c>
      <c r="V878" s="33">
        <f t="shared" si="97"/>
        <v>419.19339875982615</v>
      </c>
    </row>
    <row r="879" spans="1:22" s="9" customFormat="1" x14ac:dyDescent="0.25">
      <c r="A879" s="32" t="s">
        <v>3619</v>
      </c>
      <c r="B879" s="32" t="s">
        <v>537</v>
      </c>
      <c r="C879" s="32" t="s">
        <v>1987</v>
      </c>
      <c r="D879" s="32" t="s">
        <v>1946</v>
      </c>
      <c r="E879" s="32" t="s">
        <v>2966</v>
      </c>
      <c r="F879" s="32" t="s">
        <v>3253</v>
      </c>
      <c r="H879" s="22">
        <f t="shared" si="91"/>
        <v>0.54392083198869901</v>
      </c>
      <c r="I879" s="22">
        <f t="shared" si="92"/>
        <v>0.82952371666295222</v>
      </c>
      <c r="J879" s="9">
        <v>357319</v>
      </c>
      <c r="K879" s="9">
        <v>430752</v>
      </c>
      <c r="L879" s="9">
        <v>226180</v>
      </c>
      <c r="M879" s="33">
        <f t="shared" si="93"/>
        <v>187.7730657459812</v>
      </c>
      <c r="N879" s="9">
        <v>357319</v>
      </c>
      <c r="O879" s="9">
        <v>1902930</v>
      </c>
      <c r="P879" s="9">
        <v>3360</v>
      </c>
      <c r="Q879" s="22">
        <f t="shared" si="94"/>
        <v>0.85809325465694786</v>
      </c>
      <c r="R879" s="9">
        <v>14833</v>
      </c>
      <c r="S879" s="9">
        <v>17286</v>
      </c>
      <c r="T879" s="33">
        <f t="shared" si="95"/>
        <v>345.22131660124126</v>
      </c>
      <c r="U879" s="33">
        <f t="shared" si="96"/>
        <v>226.36250413835506</v>
      </c>
      <c r="V879" s="33">
        <f t="shared" si="97"/>
        <v>118.85881246288618</v>
      </c>
    </row>
    <row r="880" spans="1:22" s="9" customFormat="1" x14ac:dyDescent="0.25">
      <c r="A880" s="32" t="s">
        <v>3619</v>
      </c>
      <c r="B880" s="32" t="s">
        <v>537</v>
      </c>
      <c r="C880" s="32" t="s">
        <v>1987</v>
      </c>
      <c r="D880" s="32" t="s">
        <v>1946</v>
      </c>
      <c r="E880" s="32" t="s">
        <v>1633</v>
      </c>
      <c r="F880" s="32" t="s">
        <v>2054</v>
      </c>
      <c r="H880" s="22">
        <f t="shared" si="91"/>
        <v>0.87305518440457752</v>
      </c>
      <c r="I880" s="22">
        <f t="shared" si="92"/>
        <v>1.2244049915166797</v>
      </c>
      <c r="J880" s="9">
        <v>780830</v>
      </c>
      <c r="K880" s="9">
        <v>637722</v>
      </c>
      <c r="L880" s="9">
        <v>256643</v>
      </c>
      <c r="M880" s="33">
        <f t="shared" si="93"/>
        <v>130.95830694589054</v>
      </c>
      <c r="N880" s="9">
        <v>780830</v>
      </c>
      <c r="O880" s="9">
        <v>5962432</v>
      </c>
      <c r="P880" s="9">
        <v>2415</v>
      </c>
      <c r="Q880" s="22">
        <f t="shared" si="94"/>
        <v>0.9373003009956008</v>
      </c>
      <c r="R880" s="9">
        <v>60723</v>
      </c>
      <c r="S880" s="9">
        <v>64785</v>
      </c>
      <c r="T880" s="33">
        <f t="shared" si="95"/>
        <v>150.00003354335948</v>
      </c>
      <c r="U880" s="33">
        <f t="shared" si="96"/>
        <v>106.95669149769759</v>
      </c>
      <c r="V880" s="33">
        <f t="shared" si="97"/>
        <v>43.043342045661902</v>
      </c>
    </row>
    <row r="881" spans="1:22" s="9" customFormat="1" x14ac:dyDescent="0.25">
      <c r="A881" s="32" t="s">
        <v>3619</v>
      </c>
      <c r="B881" s="32" t="s">
        <v>537</v>
      </c>
      <c r="C881" s="32" t="s">
        <v>1987</v>
      </c>
      <c r="D881" s="32" t="s">
        <v>1946</v>
      </c>
      <c r="E881" s="32" t="s">
        <v>2877</v>
      </c>
      <c r="F881" s="32" t="s">
        <v>144</v>
      </c>
      <c r="H881" s="22">
        <f t="shared" si="91"/>
        <v>1.0783855556362512</v>
      </c>
      <c r="I881" s="22">
        <f t="shared" si="92"/>
        <v>1.7741868450992513</v>
      </c>
      <c r="J881" s="9">
        <v>341515</v>
      </c>
      <c r="K881" s="9">
        <v>192491</v>
      </c>
      <c r="L881" s="9">
        <v>124200</v>
      </c>
      <c r="M881" s="33">
        <f t="shared" si="93"/>
        <v>122.93366229392417</v>
      </c>
      <c r="N881" s="9">
        <v>341515</v>
      </c>
      <c r="O881" s="9">
        <v>2778043</v>
      </c>
      <c r="P881" s="9">
        <v>1470</v>
      </c>
      <c r="Q881" s="22">
        <f t="shared" si="94"/>
        <v>0.99345812552626467</v>
      </c>
      <c r="R881" s="9">
        <v>15338</v>
      </c>
      <c r="S881" s="9">
        <v>15439</v>
      </c>
      <c r="T881" s="33">
        <f t="shared" si="95"/>
        <v>113.9978754828489</v>
      </c>
      <c r="U881" s="33">
        <f t="shared" si="96"/>
        <v>69.29014417703398</v>
      </c>
      <c r="V881" s="33">
        <f t="shared" si="97"/>
        <v>44.707731305814917</v>
      </c>
    </row>
    <row r="882" spans="1:22" s="9" customFormat="1" x14ac:dyDescent="0.25">
      <c r="A882" s="32" t="s">
        <v>3619</v>
      </c>
      <c r="B882" s="32" t="s">
        <v>537</v>
      </c>
      <c r="C882" s="32" t="s">
        <v>1987</v>
      </c>
      <c r="D882" s="32" t="s">
        <v>1946</v>
      </c>
      <c r="E882" s="32" t="s">
        <v>1812</v>
      </c>
      <c r="F882" s="32" t="s">
        <v>2488</v>
      </c>
      <c r="H882" s="22">
        <f t="shared" si="91"/>
        <v>0.85449530425982656</v>
      </c>
      <c r="I882" s="22">
        <f t="shared" si="92"/>
        <v>1.8593467228571068</v>
      </c>
      <c r="J882" s="9">
        <v>587680</v>
      </c>
      <c r="K882" s="9">
        <v>316068</v>
      </c>
      <c r="L882" s="9">
        <v>371683</v>
      </c>
      <c r="M882" s="33">
        <f t="shared" si="93"/>
        <v>133.25723557901071</v>
      </c>
      <c r="N882" s="9">
        <v>587680</v>
      </c>
      <c r="O882" s="9">
        <v>4410117</v>
      </c>
      <c r="P882" s="9">
        <v>1856</v>
      </c>
      <c r="Q882" s="22">
        <f t="shared" si="94"/>
        <v>0.95364840301220466</v>
      </c>
      <c r="R882" s="9">
        <v>14690</v>
      </c>
      <c r="S882" s="9">
        <v>15404</v>
      </c>
      <c r="T882" s="33">
        <f t="shared" si="95"/>
        <v>155.9484703013548</v>
      </c>
      <c r="U882" s="33">
        <f t="shared" si="96"/>
        <v>71.668846880933089</v>
      </c>
      <c r="V882" s="33">
        <f t="shared" si="97"/>
        <v>84.279623420421728</v>
      </c>
    </row>
    <row r="883" spans="1:22" s="9" customFormat="1" x14ac:dyDescent="0.25">
      <c r="A883" s="32" t="s">
        <v>3619</v>
      </c>
      <c r="B883" s="32" t="s">
        <v>537</v>
      </c>
      <c r="C883" s="32" t="s">
        <v>1987</v>
      </c>
      <c r="D883" s="32" t="s">
        <v>1946</v>
      </c>
      <c r="E883" s="32" t="s">
        <v>2152</v>
      </c>
      <c r="F883" s="32" t="s">
        <v>2213</v>
      </c>
      <c r="H883" s="22">
        <f t="shared" si="91"/>
        <v>0.60731087531334771</v>
      </c>
      <c r="I883" s="22">
        <f t="shared" si="92"/>
        <v>1.2825919445930143</v>
      </c>
      <c r="J883" s="9">
        <v>141484</v>
      </c>
      <c r="K883" s="9">
        <v>110311</v>
      </c>
      <c r="L883" s="9">
        <v>122657</v>
      </c>
      <c r="M883" s="33">
        <f t="shared" si="93"/>
        <v>128.16821920240457</v>
      </c>
      <c r="N883" s="9">
        <v>141484</v>
      </c>
      <c r="O883" s="9">
        <v>1103893</v>
      </c>
      <c r="P883" s="9">
        <v>2000</v>
      </c>
      <c r="Q883" s="22">
        <f t="shared" si="94"/>
        <v>0.85575466935890965</v>
      </c>
      <c r="R883" s="9">
        <v>6781</v>
      </c>
      <c r="S883" s="9">
        <v>7924</v>
      </c>
      <c r="T883" s="33">
        <f t="shared" si="95"/>
        <v>211.04219340099087</v>
      </c>
      <c r="U883" s="33">
        <f t="shared" si="96"/>
        <v>99.929069212324023</v>
      </c>
      <c r="V883" s="33">
        <f t="shared" si="97"/>
        <v>111.11312418866683</v>
      </c>
    </row>
    <row r="884" spans="1:22" s="9" customFormat="1" x14ac:dyDescent="0.25">
      <c r="A884" s="32" t="s">
        <v>3619</v>
      </c>
      <c r="B884" s="32" t="s">
        <v>537</v>
      </c>
      <c r="C884" s="32" t="s">
        <v>1987</v>
      </c>
      <c r="D884" s="32" t="s">
        <v>1946</v>
      </c>
      <c r="E884" s="32" t="s">
        <v>2391</v>
      </c>
      <c r="F884" s="32" t="s">
        <v>1714</v>
      </c>
      <c r="H884" s="22">
        <f t="shared" si="91"/>
        <v>0.34615866293234965</v>
      </c>
      <c r="I884" s="22">
        <f t="shared" si="92"/>
        <v>0.80055029687068024</v>
      </c>
      <c r="J884" s="9">
        <v>60809</v>
      </c>
      <c r="K884" s="9">
        <v>75959</v>
      </c>
      <c r="L884" s="9">
        <v>99709</v>
      </c>
      <c r="M884" s="33">
        <f t="shared" si="93"/>
        <v>130.49421661409042</v>
      </c>
      <c r="N884" s="9">
        <v>60809</v>
      </c>
      <c r="O884" s="9">
        <v>465990</v>
      </c>
      <c r="P884" s="9">
        <v>2450</v>
      </c>
      <c r="Q884" s="22">
        <f t="shared" si="94"/>
        <v>0.76954042267695399</v>
      </c>
      <c r="R884" s="9">
        <v>4588</v>
      </c>
      <c r="S884" s="9">
        <v>5962</v>
      </c>
      <c r="T884" s="33">
        <f t="shared" si="95"/>
        <v>376.97804673920041</v>
      </c>
      <c r="U884" s="33">
        <f t="shared" si="96"/>
        <v>163.00564389793772</v>
      </c>
      <c r="V884" s="33">
        <f t="shared" si="97"/>
        <v>213.97240284126269</v>
      </c>
    </row>
    <row r="885" spans="1:22" s="9" customFormat="1" x14ac:dyDescent="0.25">
      <c r="A885" s="32" t="s">
        <v>3619</v>
      </c>
      <c r="B885" s="32" t="s">
        <v>537</v>
      </c>
      <c r="C885" s="32" t="s">
        <v>1987</v>
      </c>
      <c r="D885" s="32" t="s">
        <v>1946</v>
      </c>
      <c r="E885" s="32" t="s">
        <v>3381</v>
      </c>
      <c r="F885" s="32" t="s">
        <v>263</v>
      </c>
      <c r="H885" s="22">
        <f t="shared" si="91"/>
        <v>0.70538565280339538</v>
      </c>
      <c r="I885" s="22">
        <f t="shared" si="92"/>
        <v>1.1985963788934477</v>
      </c>
      <c r="J885" s="9">
        <v>426795</v>
      </c>
      <c r="K885" s="9">
        <v>356079</v>
      </c>
      <c r="L885" s="9">
        <v>248973</v>
      </c>
      <c r="M885" s="33">
        <f t="shared" si="93"/>
        <v>118.46567938559227</v>
      </c>
      <c r="N885" s="9">
        <v>426795</v>
      </c>
      <c r="O885" s="9">
        <v>3602689</v>
      </c>
      <c r="P885" s="9">
        <v>2205</v>
      </c>
      <c r="Q885" s="22">
        <f t="shared" si="94"/>
        <v>0.95238615565329032</v>
      </c>
      <c r="R885" s="9">
        <v>34864</v>
      </c>
      <c r="S885" s="9">
        <v>36607</v>
      </c>
      <c r="T885" s="33">
        <f t="shared" si="95"/>
        <v>167.94455474785639</v>
      </c>
      <c r="U885" s="33">
        <f t="shared" si="96"/>
        <v>98.837007579616227</v>
      </c>
      <c r="V885" s="33">
        <f t="shared" si="97"/>
        <v>69.107547168240174</v>
      </c>
    </row>
    <row r="886" spans="1:22" s="9" customFormat="1" x14ac:dyDescent="0.25">
      <c r="A886" s="32" t="s">
        <v>3619</v>
      </c>
      <c r="B886" s="32" t="s">
        <v>537</v>
      </c>
      <c r="C886" s="32" t="s">
        <v>1987</v>
      </c>
      <c r="D886" s="32" t="s">
        <v>1946</v>
      </c>
      <c r="E886" s="32" t="s">
        <v>3382</v>
      </c>
      <c r="F886" s="32" t="s">
        <v>2005</v>
      </c>
      <c r="H886" s="22">
        <f t="shared" si="91"/>
        <v>0.46781107283070267</v>
      </c>
      <c r="I886" s="22">
        <f t="shared" si="92"/>
        <v>0.94255100187662688</v>
      </c>
      <c r="J886" s="9">
        <v>93420</v>
      </c>
      <c r="K886" s="9">
        <v>99114</v>
      </c>
      <c r="L886" s="9">
        <v>100582</v>
      </c>
      <c r="M886" s="33">
        <f t="shared" si="93"/>
        <v>143.23124287063499</v>
      </c>
      <c r="N886" s="9">
        <v>93420</v>
      </c>
      <c r="O886" s="9">
        <v>652232</v>
      </c>
      <c r="P886" s="9">
        <v>2400</v>
      </c>
      <c r="Q886" s="22">
        <f t="shared" si="94"/>
        <v>0.8190015027550509</v>
      </c>
      <c r="R886" s="9">
        <v>4905</v>
      </c>
      <c r="S886" s="9">
        <v>5989</v>
      </c>
      <c r="T886" s="33">
        <f t="shared" si="95"/>
        <v>306.17326350133084</v>
      </c>
      <c r="U886" s="33">
        <f t="shared" si="96"/>
        <v>151.9612653166358</v>
      </c>
      <c r="V886" s="33">
        <f t="shared" si="97"/>
        <v>154.21199818469501</v>
      </c>
    </row>
    <row r="887" spans="1:22" s="9" customFormat="1" x14ac:dyDescent="0.25">
      <c r="A887" s="32" t="s">
        <v>3619</v>
      </c>
      <c r="B887" s="32" t="s">
        <v>537</v>
      </c>
      <c r="C887" s="32" t="s">
        <v>1987</v>
      </c>
      <c r="D887" s="32" t="s">
        <v>1946</v>
      </c>
      <c r="E887" s="32" t="s">
        <v>2318</v>
      </c>
      <c r="F887" s="32" t="s">
        <v>1851</v>
      </c>
      <c r="H887" s="22">
        <f t="shared" si="91"/>
        <v>1.0255378528101688</v>
      </c>
      <c r="I887" s="22">
        <f t="shared" si="92"/>
        <v>2.0714569092184099</v>
      </c>
      <c r="J887" s="9">
        <v>4897616</v>
      </c>
      <c r="K887" s="9">
        <v>2364334</v>
      </c>
      <c r="L887" s="9">
        <v>2411322</v>
      </c>
      <c r="M887" s="33">
        <f t="shared" si="93"/>
        <v>113.66230824102652</v>
      </c>
      <c r="N887" s="9">
        <v>4897616</v>
      </c>
      <c r="O887" s="9">
        <v>43089183</v>
      </c>
      <c r="P887" s="9">
        <v>1536</v>
      </c>
      <c r="Q887" s="22">
        <f t="shared" si="94"/>
        <v>0.99103262532900782</v>
      </c>
      <c r="R887" s="9">
        <v>356191</v>
      </c>
      <c r="S887" s="9">
        <v>359414</v>
      </c>
      <c r="T887" s="33">
        <f t="shared" si="95"/>
        <v>110.83189950480147</v>
      </c>
      <c r="U887" s="33">
        <f t="shared" si="96"/>
        <v>54.87070850240999</v>
      </c>
      <c r="V887" s="33">
        <f t="shared" si="97"/>
        <v>55.96119100239148</v>
      </c>
    </row>
    <row r="888" spans="1:22" s="9" customFormat="1" x14ac:dyDescent="0.25">
      <c r="A888" s="32" t="s">
        <v>3619</v>
      </c>
      <c r="B888" s="32" t="s">
        <v>537</v>
      </c>
      <c r="C888" s="32" t="s">
        <v>1987</v>
      </c>
      <c r="D888" s="32" t="s">
        <v>1946</v>
      </c>
      <c r="E888" s="32" t="s">
        <v>3383</v>
      </c>
      <c r="F888" s="32" t="s">
        <v>3005</v>
      </c>
      <c r="H888" s="22">
        <f t="shared" si="91"/>
        <v>0.98768863776495208</v>
      </c>
      <c r="I888" s="22">
        <f t="shared" si="92"/>
        <v>2.1457731942298404</v>
      </c>
      <c r="J888" s="9">
        <v>1074865</v>
      </c>
      <c r="K888" s="9">
        <v>500922</v>
      </c>
      <c r="L888" s="9">
        <v>587341</v>
      </c>
      <c r="M888" s="33">
        <f t="shared" si="93"/>
        <v>159.14068633932078</v>
      </c>
      <c r="N888" s="9">
        <v>1074865</v>
      </c>
      <c r="O888" s="9">
        <v>6754181</v>
      </c>
      <c r="P888" s="9">
        <v>2755</v>
      </c>
      <c r="Q888" s="22">
        <f t="shared" si="94"/>
        <v>0.891550854399908</v>
      </c>
      <c r="R888" s="9">
        <v>62035</v>
      </c>
      <c r="S888" s="9">
        <v>69581</v>
      </c>
      <c r="T888" s="33">
        <f t="shared" si="95"/>
        <v>161.12434653439107</v>
      </c>
      <c r="U888" s="33">
        <f t="shared" si="96"/>
        <v>74.16472848447502</v>
      </c>
      <c r="V888" s="33">
        <f t="shared" si="97"/>
        <v>86.959618049916045</v>
      </c>
    </row>
    <row r="889" spans="1:22" s="9" customFormat="1" x14ac:dyDescent="0.25">
      <c r="A889" s="32" t="s">
        <v>3619</v>
      </c>
      <c r="B889" s="32" t="s">
        <v>537</v>
      </c>
      <c r="C889" s="32" t="s">
        <v>1987</v>
      </c>
      <c r="D889" s="32" t="s">
        <v>1946</v>
      </c>
      <c r="E889" s="32" t="s">
        <v>2498</v>
      </c>
      <c r="F889" s="32" t="s">
        <v>2501</v>
      </c>
      <c r="H889" s="22">
        <f t="shared" si="91"/>
        <v>0.88269407647842935</v>
      </c>
      <c r="I889" s="22">
        <f t="shared" si="92"/>
        <v>2.5466349170763696</v>
      </c>
      <c r="J889" s="9">
        <v>4861796</v>
      </c>
      <c r="K889" s="9">
        <v>1909106</v>
      </c>
      <c r="L889" s="9">
        <v>3598800</v>
      </c>
      <c r="M889" s="33">
        <f t="shared" si="93"/>
        <v>132.40411627954856</v>
      </c>
      <c r="N889" s="9">
        <v>4861796</v>
      </c>
      <c r="O889" s="9">
        <v>36719372</v>
      </c>
      <c r="P889" s="9">
        <v>1876</v>
      </c>
      <c r="Q889" s="22">
        <f t="shared" si="94"/>
        <v>0.97026041282608322</v>
      </c>
      <c r="R889" s="9">
        <v>342108</v>
      </c>
      <c r="S889" s="9">
        <v>352594</v>
      </c>
      <c r="T889" s="33">
        <f t="shared" si="95"/>
        <v>150.00000544671624</v>
      </c>
      <c r="U889" s="33">
        <f t="shared" si="96"/>
        <v>51.991793323698452</v>
      </c>
      <c r="V889" s="33">
        <f t="shared" si="97"/>
        <v>98.008212123017785</v>
      </c>
    </row>
    <row r="890" spans="1:22" s="9" customFormat="1" x14ac:dyDescent="0.25">
      <c r="A890" s="32" t="s">
        <v>3619</v>
      </c>
      <c r="B890" s="32" t="s">
        <v>537</v>
      </c>
      <c r="C890" s="32" t="s">
        <v>1987</v>
      </c>
      <c r="D890" s="32" t="s">
        <v>1946</v>
      </c>
      <c r="E890" s="32" t="s">
        <v>3384</v>
      </c>
      <c r="F890" s="32" t="s">
        <v>3048</v>
      </c>
      <c r="H890" s="22">
        <f t="shared" si="91"/>
        <v>0.85846682914036343</v>
      </c>
      <c r="I890" s="22">
        <f t="shared" si="92"/>
        <v>2.1437077509460227</v>
      </c>
      <c r="J890" s="9">
        <v>782344</v>
      </c>
      <c r="K890" s="9">
        <v>364949</v>
      </c>
      <c r="L890" s="9">
        <v>546378</v>
      </c>
      <c r="M890" s="33">
        <f t="shared" si="93"/>
        <v>123.96097611679025</v>
      </c>
      <c r="N890" s="9">
        <v>782344</v>
      </c>
      <c r="O890" s="9">
        <v>6311212</v>
      </c>
      <c r="P890" s="9">
        <v>1769</v>
      </c>
      <c r="Q890" s="22">
        <f t="shared" si="94"/>
        <v>0.86514239871640597</v>
      </c>
      <c r="R890" s="9">
        <v>43136</v>
      </c>
      <c r="S890" s="9">
        <v>49860</v>
      </c>
      <c r="T890" s="33">
        <f t="shared" si="95"/>
        <v>144.39809659380796</v>
      </c>
      <c r="U890" s="33">
        <f t="shared" si="96"/>
        <v>57.825501662755109</v>
      </c>
      <c r="V890" s="33">
        <f t="shared" si="97"/>
        <v>86.572594931052862</v>
      </c>
    </row>
    <row r="891" spans="1:22" s="9" customFormat="1" x14ac:dyDescent="0.25">
      <c r="A891" s="32" t="s">
        <v>3619</v>
      </c>
      <c r="B891" s="32" t="s">
        <v>537</v>
      </c>
      <c r="C891" s="32" t="s">
        <v>1987</v>
      </c>
      <c r="D891" s="32" t="s">
        <v>1946</v>
      </c>
      <c r="E891" s="32" t="s">
        <v>912</v>
      </c>
      <c r="F891" s="32" t="s">
        <v>2208</v>
      </c>
      <c r="H891" s="22">
        <f t="shared" si="91"/>
        <v>1.1673226325845387</v>
      </c>
      <c r="I891" s="22">
        <f t="shared" si="92"/>
        <v>1.824955675511408</v>
      </c>
      <c r="J891" s="9">
        <v>2354045</v>
      </c>
      <c r="K891" s="9">
        <v>1289919</v>
      </c>
      <c r="L891" s="9">
        <v>726700</v>
      </c>
      <c r="M891" s="33">
        <f t="shared" si="93"/>
        <v>141.20811248492794</v>
      </c>
      <c r="N891" s="9">
        <v>2354045</v>
      </c>
      <c r="O891" s="9">
        <v>16670749</v>
      </c>
      <c r="P891" s="9">
        <v>1962</v>
      </c>
      <c r="Q891" s="22">
        <f t="shared" si="94"/>
        <v>0.99972468665900383</v>
      </c>
      <c r="R891" s="9">
        <v>145249</v>
      </c>
      <c r="S891" s="9">
        <v>145289</v>
      </c>
      <c r="T891" s="33">
        <f t="shared" si="95"/>
        <v>120.9675102180472</v>
      </c>
      <c r="U891" s="33">
        <f t="shared" si="96"/>
        <v>77.376187476639473</v>
      </c>
      <c r="V891" s="33">
        <f t="shared" si="97"/>
        <v>43.591322741407723</v>
      </c>
    </row>
    <row r="892" spans="1:22" s="9" customFormat="1" x14ac:dyDescent="0.25">
      <c r="A892" s="32" t="s">
        <v>3619</v>
      </c>
      <c r="B892" s="32" t="s">
        <v>537</v>
      </c>
      <c r="C892" s="32" t="s">
        <v>1987</v>
      </c>
      <c r="D892" s="32" t="s">
        <v>1946</v>
      </c>
      <c r="E892" s="32" t="s">
        <v>756</v>
      </c>
      <c r="F892" s="32" t="s">
        <v>1613</v>
      </c>
      <c r="H892" s="22">
        <f t="shared" si="91"/>
        <v>0.832128951771965</v>
      </c>
      <c r="I892" s="22">
        <f t="shared" si="92"/>
        <v>2.0838359259177563</v>
      </c>
      <c r="J892" s="9">
        <v>3589895</v>
      </c>
      <c r="K892" s="9">
        <v>1722734</v>
      </c>
      <c r="L892" s="9">
        <v>2591375</v>
      </c>
      <c r="M892" s="33">
        <f t="shared" si="93"/>
        <v>118.77238958112683</v>
      </c>
      <c r="N892" s="9">
        <v>3589895</v>
      </c>
      <c r="O892" s="9">
        <v>30224996</v>
      </c>
      <c r="P892" s="9">
        <v>1837</v>
      </c>
      <c r="Q892" s="22">
        <f t="shared" si="94"/>
        <v>0.98815253744365272</v>
      </c>
      <c r="R892" s="9">
        <v>271821</v>
      </c>
      <c r="S892" s="9">
        <v>275080</v>
      </c>
      <c r="T892" s="33">
        <f t="shared" si="95"/>
        <v>142.73315371158361</v>
      </c>
      <c r="U892" s="33">
        <f t="shared" si="96"/>
        <v>56.996996790338699</v>
      </c>
      <c r="V892" s="33">
        <f t="shared" si="97"/>
        <v>85.736156921244913</v>
      </c>
    </row>
    <row r="893" spans="1:22" s="9" customFormat="1" x14ac:dyDescent="0.25">
      <c r="A893" s="32" t="s">
        <v>3619</v>
      </c>
      <c r="B893" s="32" t="s">
        <v>537</v>
      </c>
      <c r="C893" s="32" t="s">
        <v>1987</v>
      </c>
      <c r="D893" s="32" t="s">
        <v>1946</v>
      </c>
      <c r="E893" s="32" t="s">
        <v>2506</v>
      </c>
      <c r="F893" s="32" t="s">
        <v>1226</v>
      </c>
      <c r="H893" s="22">
        <f t="shared" si="91"/>
        <v>0.94830906319139763</v>
      </c>
      <c r="I893" s="22">
        <f t="shared" si="92"/>
        <v>2.4378734995737643</v>
      </c>
      <c r="J893" s="9">
        <v>3365950</v>
      </c>
      <c r="K893" s="9">
        <v>1380691</v>
      </c>
      <c r="L893" s="9">
        <v>2168732</v>
      </c>
      <c r="M893" s="33">
        <f t="shared" si="93"/>
        <v>131.23228084468371</v>
      </c>
      <c r="N893" s="9">
        <v>3365950</v>
      </c>
      <c r="O893" s="9">
        <v>25648796</v>
      </c>
      <c r="P893" s="9">
        <v>1995</v>
      </c>
      <c r="Q893" s="22">
        <f t="shared" si="94"/>
        <v>0.89222176525995989</v>
      </c>
      <c r="R893" s="9">
        <v>201759</v>
      </c>
      <c r="S893" s="9">
        <v>226131</v>
      </c>
      <c r="T893" s="33">
        <f t="shared" si="95"/>
        <v>138.38556008632921</v>
      </c>
      <c r="U893" s="33">
        <f t="shared" si="96"/>
        <v>53.830635948759543</v>
      </c>
      <c r="V893" s="33">
        <f t="shared" si="97"/>
        <v>84.554924137569657</v>
      </c>
    </row>
    <row r="894" spans="1:22" s="9" customFormat="1" x14ac:dyDescent="0.25">
      <c r="A894" s="32" t="s">
        <v>3619</v>
      </c>
      <c r="B894" s="32" t="s">
        <v>537</v>
      </c>
      <c r="C894" s="32" t="s">
        <v>1987</v>
      </c>
      <c r="D894" s="32" t="s">
        <v>1946</v>
      </c>
      <c r="E894" s="32" t="s">
        <v>1461</v>
      </c>
      <c r="F894" s="32" t="s">
        <v>31</v>
      </c>
      <c r="H894" s="22">
        <f t="shared" si="91"/>
        <v>1.193206024170516</v>
      </c>
      <c r="I894" s="22">
        <f t="shared" si="92"/>
        <v>2.8522464724620251</v>
      </c>
      <c r="J894" s="9">
        <v>1532030</v>
      </c>
      <c r="K894" s="9">
        <v>537131</v>
      </c>
      <c r="L894" s="9">
        <v>746830</v>
      </c>
      <c r="M894" s="33">
        <f t="shared" si="93"/>
        <v>218.34921251162095</v>
      </c>
      <c r="N894" s="9">
        <v>1532030</v>
      </c>
      <c r="O894" s="9">
        <v>7016421</v>
      </c>
      <c r="P894" s="9">
        <v>2415</v>
      </c>
      <c r="Q894" s="22">
        <f t="shared" si="94"/>
        <v>0.90350128095644744</v>
      </c>
      <c r="R894" s="9">
        <v>31740</v>
      </c>
      <c r="S894" s="9">
        <v>35130</v>
      </c>
      <c r="T894" s="33">
        <f t="shared" si="95"/>
        <v>182.99372286811183</v>
      </c>
      <c r="U894" s="33">
        <f t="shared" si="96"/>
        <v>76.553416620809955</v>
      </c>
      <c r="V894" s="33">
        <f t="shared" si="97"/>
        <v>106.44030624730186</v>
      </c>
    </row>
    <row r="895" spans="1:22" s="9" customFormat="1" x14ac:dyDescent="0.25">
      <c r="A895" s="32" t="s">
        <v>3619</v>
      </c>
      <c r="B895" s="32" t="s">
        <v>537</v>
      </c>
      <c r="C895" s="32" t="s">
        <v>1987</v>
      </c>
      <c r="D895" s="32" t="s">
        <v>1946</v>
      </c>
      <c r="E895" s="32" t="s">
        <v>1796</v>
      </c>
      <c r="F895" s="32" t="s">
        <v>2299</v>
      </c>
      <c r="H895" s="22">
        <f t="shared" si="91"/>
        <v>0.85014511159594042</v>
      </c>
      <c r="I895" s="22">
        <f t="shared" si="92"/>
        <v>1.9112617119985444</v>
      </c>
      <c r="J895" s="9">
        <v>1302651</v>
      </c>
      <c r="K895" s="9">
        <v>681566</v>
      </c>
      <c r="L895" s="9">
        <v>850703</v>
      </c>
      <c r="M895" s="33">
        <f t="shared" si="93"/>
        <v>127.52175009456563</v>
      </c>
      <c r="N895" s="9">
        <v>1302651</v>
      </c>
      <c r="O895" s="9">
        <v>10215128</v>
      </c>
      <c r="P895" s="9">
        <v>2274</v>
      </c>
      <c r="Q895" s="22">
        <f t="shared" si="94"/>
        <v>0.91381895824023041</v>
      </c>
      <c r="R895" s="9">
        <v>92017</v>
      </c>
      <c r="S895" s="9">
        <v>100695</v>
      </c>
      <c r="T895" s="33">
        <f t="shared" si="95"/>
        <v>149.99998042119492</v>
      </c>
      <c r="U895" s="33">
        <f t="shared" si="96"/>
        <v>66.721239322698651</v>
      </c>
      <c r="V895" s="33">
        <f t="shared" si="97"/>
        <v>83.278741098496269</v>
      </c>
    </row>
    <row r="896" spans="1:22" s="9" customFormat="1" x14ac:dyDescent="0.25">
      <c r="A896" s="32" t="s">
        <v>3619</v>
      </c>
      <c r="B896" s="32" t="s">
        <v>537</v>
      </c>
      <c r="C896" s="32" t="s">
        <v>1987</v>
      </c>
      <c r="D896" s="32" t="s">
        <v>1946</v>
      </c>
      <c r="E896" s="32" t="s">
        <v>2509</v>
      </c>
      <c r="F896" s="32" t="s">
        <v>2510</v>
      </c>
      <c r="H896" s="22">
        <f t="shared" si="91"/>
        <v>1.0120129282225678</v>
      </c>
      <c r="I896" s="22">
        <f t="shared" si="92"/>
        <v>2.2401839036702031</v>
      </c>
      <c r="J896" s="9">
        <v>1223976</v>
      </c>
      <c r="K896" s="9">
        <v>546373</v>
      </c>
      <c r="L896" s="9">
        <v>663074</v>
      </c>
      <c r="M896" s="33">
        <f t="shared" si="93"/>
        <v>127.41941578926165</v>
      </c>
      <c r="N896" s="9">
        <v>1223976</v>
      </c>
      <c r="O896" s="9">
        <v>9605883</v>
      </c>
      <c r="P896" s="9">
        <v>2226</v>
      </c>
      <c r="Q896" s="22">
        <f t="shared" si="94"/>
        <v>0.96252194797069568</v>
      </c>
      <c r="R896" s="9">
        <v>95384</v>
      </c>
      <c r="S896" s="9">
        <v>99098</v>
      </c>
      <c r="T896" s="33">
        <f t="shared" si="95"/>
        <v>125.90690517467264</v>
      </c>
      <c r="U896" s="33">
        <f t="shared" si="96"/>
        <v>56.878998005701298</v>
      </c>
      <c r="V896" s="33">
        <f t="shared" si="97"/>
        <v>69.027907168971353</v>
      </c>
    </row>
    <row r="897" spans="1:22" s="9" customFormat="1" x14ac:dyDescent="0.25">
      <c r="A897" s="32" t="s">
        <v>3619</v>
      </c>
      <c r="B897" s="32" t="s">
        <v>537</v>
      </c>
      <c r="C897" s="32" t="s">
        <v>1987</v>
      </c>
      <c r="D897" s="32" t="s">
        <v>1946</v>
      </c>
      <c r="E897" s="32" t="s">
        <v>1579</v>
      </c>
      <c r="F897" s="32" t="s">
        <v>3385</v>
      </c>
      <c r="H897" s="22">
        <f t="shared" si="91"/>
        <v>0.90819760698818175</v>
      </c>
      <c r="I897" s="22">
        <f t="shared" si="92"/>
        <v>4.1944352533399867</v>
      </c>
      <c r="J897" s="9">
        <v>1546547</v>
      </c>
      <c r="K897" s="9">
        <v>368714</v>
      </c>
      <c r="L897" s="9">
        <v>1334161</v>
      </c>
      <c r="M897" s="33">
        <f t="shared" si="93"/>
        <v>160.17911758643868</v>
      </c>
      <c r="N897" s="9">
        <v>1546547</v>
      </c>
      <c r="O897" s="9">
        <v>9655110</v>
      </c>
      <c r="P897" s="9">
        <v>2744</v>
      </c>
      <c r="Q897" s="22">
        <f t="shared" si="94"/>
        <v>0.88493580574410724</v>
      </c>
      <c r="R897" s="9">
        <v>102080</v>
      </c>
      <c r="S897" s="9">
        <v>115353</v>
      </c>
      <c r="T897" s="33">
        <f t="shared" si="95"/>
        <v>176.37033653681831</v>
      </c>
      <c r="U897" s="33">
        <f t="shared" si="96"/>
        <v>38.188482575548079</v>
      </c>
      <c r="V897" s="33">
        <f t="shared" si="97"/>
        <v>138.18185396127026</v>
      </c>
    </row>
    <row r="898" spans="1:22" s="9" customFormat="1" x14ac:dyDescent="0.25">
      <c r="A898" s="32" t="s">
        <v>3619</v>
      </c>
      <c r="B898" s="32" t="s">
        <v>537</v>
      </c>
      <c r="C898" s="32" t="s">
        <v>1987</v>
      </c>
      <c r="D898" s="32" t="s">
        <v>1946</v>
      </c>
      <c r="E898" s="32" t="s">
        <v>2449</v>
      </c>
      <c r="F898" s="32" t="s">
        <v>2511</v>
      </c>
      <c r="H898" s="22">
        <f t="shared" si="91"/>
        <v>0.99730914072528065</v>
      </c>
      <c r="I898" s="22">
        <f t="shared" si="92"/>
        <v>2.2272830533432919</v>
      </c>
      <c r="J898" s="9">
        <v>1362801</v>
      </c>
      <c r="K898" s="9">
        <v>611867</v>
      </c>
      <c r="L898" s="9">
        <v>754611</v>
      </c>
      <c r="M898" s="33">
        <f t="shared" si="93"/>
        <v>105.28251624720174</v>
      </c>
      <c r="N898" s="9">
        <v>1362801</v>
      </c>
      <c r="O898" s="9">
        <v>12944229</v>
      </c>
      <c r="P898" s="9">
        <v>1570</v>
      </c>
      <c r="Q898" s="22">
        <f t="shared" si="94"/>
        <v>0.96902705438633729</v>
      </c>
      <c r="R898" s="9">
        <v>118700</v>
      </c>
      <c r="S898" s="9">
        <v>122494</v>
      </c>
      <c r="T898" s="33">
        <f t="shared" si="95"/>
        <v>105.56658106095001</v>
      </c>
      <c r="U898" s="33">
        <f t="shared" si="96"/>
        <v>47.269482021679316</v>
      </c>
      <c r="V898" s="33">
        <f t="shared" si="97"/>
        <v>58.297099039270705</v>
      </c>
    </row>
    <row r="899" spans="1:22" s="9" customFormat="1" x14ac:dyDescent="0.25">
      <c r="A899" s="32" t="s">
        <v>3619</v>
      </c>
      <c r="B899" s="32" t="s">
        <v>537</v>
      </c>
      <c r="C899" s="32" t="s">
        <v>1987</v>
      </c>
      <c r="D899" s="32" t="s">
        <v>1946</v>
      </c>
      <c r="E899" s="32" t="s">
        <v>2514</v>
      </c>
      <c r="F899" s="32" t="s">
        <v>2221</v>
      </c>
      <c r="H899" s="22">
        <f t="shared" si="91"/>
        <v>0.70093047607515246</v>
      </c>
      <c r="I899" s="22">
        <f t="shared" si="92"/>
        <v>2.482438494622329</v>
      </c>
      <c r="J899" s="9">
        <v>804603</v>
      </c>
      <c r="K899" s="9">
        <v>324118</v>
      </c>
      <c r="L899" s="9">
        <v>823789</v>
      </c>
      <c r="M899" s="33">
        <f t="shared" si="93"/>
        <v>123.98601055926636</v>
      </c>
      <c r="N899" s="9">
        <v>804603</v>
      </c>
      <c r="O899" s="9">
        <v>6489466</v>
      </c>
      <c r="P899" s="9">
        <v>1953</v>
      </c>
      <c r="Q899" s="22">
        <f t="shared" si="94"/>
        <v>0.89591947400528704</v>
      </c>
      <c r="R899" s="9">
        <v>52870</v>
      </c>
      <c r="S899" s="9">
        <v>59012</v>
      </c>
      <c r="T899" s="33">
        <f t="shared" si="95"/>
        <v>176.8877439222272</v>
      </c>
      <c r="U899" s="33">
        <f t="shared" si="96"/>
        <v>49.945249732412499</v>
      </c>
      <c r="V899" s="33">
        <f t="shared" si="97"/>
        <v>126.9424941898147</v>
      </c>
    </row>
    <row r="900" spans="1:22" s="9" customFormat="1" x14ac:dyDescent="0.25">
      <c r="A900" s="32" t="s">
        <v>3619</v>
      </c>
      <c r="B900" s="32" t="s">
        <v>537</v>
      </c>
      <c r="C900" s="32" t="s">
        <v>1987</v>
      </c>
      <c r="D900" s="32" t="s">
        <v>1946</v>
      </c>
      <c r="E900" s="32" t="s">
        <v>812</v>
      </c>
      <c r="F900" s="32" t="s">
        <v>2223</v>
      </c>
      <c r="H900" s="22">
        <f t="shared" si="91"/>
        <v>0.86299520061629698</v>
      </c>
      <c r="I900" s="22">
        <f t="shared" si="92"/>
        <v>2.7957135713095038</v>
      </c>
      <c r="J900" s="9">
        <v>1174004</v>
      </c>
      <c r="K900" s="9">
        <v>419930</v>
      </c>
      <c r="L900" s="9">
        <v>940453</v>
      </c>
      <c r="M900" s="33">
        <f t="shared" si="93"/>
        <v>139.93937093771933</v>
      </c>
      <c r="N900" s="9">
        <v>1174004</v>
      </c>
      <c r="O900" s="9">
        <v>8389376</v>
      </c>
      <c r="P900" s="9">
        <v>2129</v>
      </c>
      <c r="Q900" s="22">
        <f t="shared" si="94"/>
        <v>0.85710707985801082</v>
      </c>
      <c r="R900" s="9">
        <v>78715</v>
      </c>
      <c r="S900" s="9">
        <v>91838</v>
      </c>
      <c r="T900" s="33">
        <f t="shared" si="95"/>
        <v>162.15544517256112</v>
      </c>
      <c r="U900" s="33">
        <f t="shared" si="96"/>
        <v>50.05497429129413</v>
      </c>
      <c r="V900" s="33">
        <f t="shared" si="97"/>
        <v>112.10047088126697</v>
      </c>
    </row>
    <row r="901" spans="1:22" s="9" customFormat="1" x14ac:dyDescent="0.25">
      <c r="A901" s="32" t="s">
        <v>3619</v>
      </c>
      <c r="B901" s="32" t="s">
        <v>537</v>
      </c>
      <c r="C901" s="32" t="s">
        <v>1987</v>
      </c>
      <c r="D901" s="32" t="s">
        <v>1946</v>
      </c>
      <c r="E901" s="32" t="s">
        <v>2515</v>
      </c>
      <c r="F901" s="32" t="s">
        <v>82</v>
      </c>
      <c r="H901" s="22">
        <f t="shared" si="91"/>
        <v>1.0602610190748483</v>
      </c>
      <c r="I901" s="22">
        <f t="shared" si="92"/>
        <v>2.348038949422965</v>
      </c>
      <c r="J901" s="9">
        <v>1296836</v>
      </c>
      <c r="K901" s="9">
        <v>552306</v>
      </c>
      <c r="L901" s="9">
        <v>670823</v>
      </c>
      <c r="M901" s="33">
        <f t="shared" si="93"/>
        <v>109.11413444006054</v>
      </c>
      <c r="N901" s="9">
        <v>1296836</v>
      </c>
      <c r="O901" s="9">
        <v>11885133</v>
      </c>
      <c r="P901" s="9">
        <v>1701</v>
      </c>
      <c r="Q901" s="22">
        <f t="shared" si="94"/>
        <v>0.99258429065097598</v>
      </c>
      <c r="R901" s="9">
        <v>106276</v>
      </c>
      <c r="S901" s="9">
        <v>107070</v>
      </c>
      <c r="T901" s="33">
        <f t="shared" si="95"/>
        <v>102.91252104625165</v>
      </c>
      <c r="U901" s="33">
        <f t="shared" si="96"/>
        <v>46.470325573975487</v>
      </c>
      <c r="V901" s="33">
        <f t="shared" si="97"/>
        <v>56.442195472276161</v>
      </c>
    </row>
    <row r="902" spans="1:22" s="9" customFormat="1" x14ac:dyDescent="0.25">
      <c r="A902" s="32" t="s">
        <v>3619</v>
      </c>
      <c r="B902" s="32" t="s">
        <v>537</v>
      </c>
      <c r="C902" s="32" t="s">
        <v>1987</v>
      </c>
      <c r="D902" s="32" t="s">
        <v>1946</v>
      </c>
      <c r="E902" s="32" t="s">
        <v>2119</v>
      </c>
      <c r="F902" s="32" t="s">
        <v>802</v>
      </c>
      <c r="H902" s="22">
        <f t="shared" si="91"/>
        <v>0.91574230825081804</v>
      </c>
      <c r="I902" s="22">
        <f t="shared" si="92"/>
        <v>2.7975143536228106</v>
      </c>
      <c r="J902" s="9">
        <v>1973845</v>
      </c>
      <c r="K902" s="9">
        <v>705571</v>
      </c>
      <c r="L902" s="9">
        <v>1449888</v>
      </c>
      <c r="M902" s="33">
        <f t="shared" si="93"/>
        <v>172.82549584630246</v>
      </c>
      <c r="N902" s="9">
        <v>1973845</v>
      </c>
      <c r="O902" s="9">
        <v>11421029</v>
      </c>
      <c r="P902" s="9">
        <v>2194</v>
      </c>
      <c r="Q902" s="22">
        <f t="shared" si="94"/>
        <v>0.95245005156740936</v>
      </c>
      <c r="R902" s="9">
        <v>79421</v>
      </c>
      <c r="S902" s="9">
        <v>83386</v>
      </c>
      <c r="T902" s="33">
        <f t="shared" si="95"/>
        <v>188.72721538488344</v>
      </c>
      <c r="U902" s="33">
        <f t="shared" si="96"/>
        <v>61.778233817635872</v>
      </c>
      <c r="V902" s="33">
        <f t="shared" si="97"/>
        <v>126.94898156724757</v>
      </c>
    </row>
    <row r="903" spans="1:22" s="9" customFormat="1" x14ac:dyDescent="0.25">
      <c r="A903" s="32" t="s">
        <v>3619</v>
      </c>
      <c r="B903" s="32" t="s">
        <v>537</v>
      </c>
      <c r="C903" s="32" t="s">
        <v>1987</v>
      </c>
      <c r="D903" s="32" t="s">
        <v>1946</v>
      </c>
      <c r="E903" s="32" t="s">
        <v>3386</v>
      </c>
      <c r="F903" s="32" t="s">
        <v>3387</v>
      </c>
      <c r="H903" s="22">
        <f t="shared" si="91"/>
        <v>0.98142438003401167</v>
      </c>
      <c r="I903" s="22">
        <f t="shared" si="92"/>
        <v>1.9982877363875042</v>
      </c>
      <c r="J903" s="9">
        <v>525170</v>
      </c>
      <c r="K903" s="9">
        <v>262810</v>
      </c>
      <c r="L903" s="9">
        <v>272300</v>
      </c>
      <c r="M903" s="33">
        <f t="shared" si="93"/>
        <v>147.25704074390924</v>
      </c>
      <c r="N903" s="9">
        <v>525170</v>
      </c>
      <c r="O903" s="9">
        <v>3566349</v>
      </c>
      <c r="P903" s="9">
        <v>2470</v>
      </c>
      <c r="Q903" s="22">
        <f t="shared" si="94"/>
        <v>0.91733688415446069</v>
      </c>
      <c r="R903" s="9">
        <v>34446</v>
      </c>
      <c r="S903" s="9">
        <v>37550</v>
      </c>
      <c r="T903" s="33">
        <f t="shared" si="95"/>
        <v>150.04420487170492</v>
      </c>
      <c r="U903" s="33">
        <f t="shared" si="96"/>
        <v>73.691610103217599</v>
      </c>
      <c r="V903" s="33">
        <f t="shared" si="97"/>
        <v>76.352594768487322</v>
      </c>
    </row>
    <row r="904" spans="1:22" s="9" customFormat="1" x14ac:dyDescent="0.25">
      <c r="A904" s="32" t="s">
        <v>3619</v>
      </c>
      <c r="B904" s="32" t="s">
        <v>537</v>
      </c>
      <c r="C904" s="32" t="s">
        <v>1987</v>
      </c>
      <c r="D904" s="32" t="s">
        <v>1946</v>
      </c>
      <c r="E904" s="32" t="s">
        <v>3388</v>
      </c>
      <c r="F904" s="32" t="s">
        <v>3389</v>
      </c>
      <c r="H904" s="22">
        <f t="shared" si="91"/>
        <v>0.82473186167578416</v>
      </c>
      <c r="I904" s="22">
        <f t="shared" si="92"/>
        <v>2.1453199063784592</v>
      </c>
      <c r="J904" s="9">
        <v>654447</v>
      </c>
      <c r="K904" s="9">
        <v>305058</v>
      </c>
      <c r="L904" s="9">
        <v>488469</v>
      </c>
      <c r="M904" s="33">
        <f t="shared" si="93"/>
        <v>142.63020500747751</v>
      </c>
      <c r="N904" s="9">
        <v>654447</v>
      </c>
      <c r="O904" s="9">
        <v>4588418</v>
      </c>
      <c r="P904" s="9">
        <v>2317</v>
      </c>
      <c r="Q904" s="22">
        <f t="shared" si="94"/>
        <v>0.89606854838709682</v>
      </c>
      <c r="R904" s="9">
        <v>44445</v>
      </c>
      <c r="S904" s="9">
        <v>49600</v>
      </c>
      <c r="T904" s="33">
        <f t="shared" si="95"/>
        <v>172.94130569621163</v>
      </c>
      <c r="U904" s="33">
        <f t="shared" si="96"/>
        <v>66.484352558986558</v>
      </c>
      <c r="V904" s="33">
        <f t="shared" si="97"/>
        <v>106.45695313722507</v>
      </c>
    </row>
    <row r="905" spans="1:22" s="9" customFormat="1" x14ac:dyDescent="0.25">
      <c r="A905" s="32" t="s">
        <v>3619</v>
      </c>
      <c r="B905" s="32" t="s">
        <v>537</v>
      </c>
      <c r="C905" s="32" t="s">
        <v>1987</v>
      </c>
      <c r="D905" s="32" t="s">
        <v>1946</v>
      </c>
      <c r="E905" s="32" t="s">
        <v>1219</v>
      </c>
      <c r="F905" s="32" t="s">
        <v>3390</v>
      </c>
      <c r="H905" s="22">
        <f t="shared" si="91"/>
        <v>0.77439951012422381</v>
      </c>
      <c r="I905" s="22">
        <f t="shared" si="92"/>
        <v>1.8503167097867785</v>
      </c>
      <c r="J905" s="9">
        <v>622206</v>
      </c>
      <c r="K905" s="9">
        <v>336270</v>
      </c>
      <c r="L905" s="9">
        <v>467199</v>
      </c>
      <c r="M905" s="33">
        <f t="shared" si="93"/>
        <v>169.72812664182146</v>
      </c>
      <c r="N905" s="9">
        <v>622206</v>
      </c>
      <c r="O905" s="9">
        <v>3665898</v>
      </c>
      <c r="P905" s="9">
        <v>2459</v>
      </c>
      <c r="Q905" s="22">
        <f t="shared" si="94"/>
        <v>0.96663331960218912</v>
      </c>
      <c r="R905" s="9">
        <v>32852</v>
      </c>
      <c r="S905" s="9">
        <v>33986</v>
      </c>
      <c r="T905" s="33">
        <f t="shared" si="95"/>
        <v>219.17385590106434</v>
      </c>
      <c r="U905" s="33">
        <f t="shared" si="96"/>
        <v>91.729229782170705</v>
      </c>
      <c r="V905" s="33">
        <f t="shared" si="97"/>
        <v>127.44462611889365</v>
      </c>
    </row>
    <row r="906" spans="1:22" s="9" customFormat="1" x14ac:dyDescent="0.25">
      <c r="A906" s="32" t="s">
        <v>3619</v>
      </c>
      <c r="B906" s="32" t="s">
        <v>537</v>
      </c>
      <c r="C906" s="32" t="s">
        <v>1987</v>
      </c>
      <c r="D906" s="32" t="s">
        <v>1946</v>
      </c>
      <c r="E906" s="32" t="s">
        <v>3391</v>
      </c>
      <c r="F906" s="32" t="s">
        <v>2519</v>
      </c>
      <c r="H906" s="22">
        <f t="shared" si="91"/>
        <v>0.96878273929447967</v>
      </c>
      <c r="I906" s="22">
        <f t="shared" si="92"/>
        <v>2.5220755998998676</v>
      </c>
      <c r="J906" s="9">
        <v>1057872</v>
      </c>
      <c r="K906" s="9">
        <v>419445</v>
      </c>
      <c r="L906" s="9">
        <v>672515</v>
      </c>
      <c r="M906" s="33">
        <f t="shared" si="93"/>
        <v>156.76167652744803</v>
      </c>
      <c r="N906" s="9">
        <v>1057872</v>
      </c>
      <c r="O906" s="9">
        <v>6748282</v>
      </c>
      <c r="P906" s="9">
        <v>2488</v>
      </c>
      <c r="Q906" s="22">
        <f t="shared" si="94"/>
        <v>0.98201833371697833</v>
      </c>
      <c r="R906" s="9">
        <v>72525</v>
      </c>
      <c r="S906" s="9">
        <v>73853</v>
      </c>
      <c r="T906" s="33">
        <f t="shared" si="95"/>
        <v>161.8130362661193</v>
      </c>
      <c r="U906" s="33">
        <f t="shared" si="96"/>
        <v>62.155819807174623</v>
      </c>
      <c r="V906" s="33">
        <f t="shared" si="97"/>
        <v>99.65721645894466</v>
      </c>
    </row>
    <row r="907" spans="1:22" s="9" customFormat="1" x14ac:dyDescent="0.25">
      <c r="A907" s="32" t="s">
        <v>3619</v>
      </c>
      <c r="B907" s="32" t="s">
        <v>537</v>
      </c>
      <c r="C907" s="32" t="s">
        <v>1987</v>
      </c>
      <c r="D907" s="32" t="s">
        <v>1946</v>
      </c>
      <c r="E907" s="32" t="s">
        <v>2521</v>
      </c>
      <c r="F907" s="32" t="s">
        <v>1230</v>
      </c>
      <c r="H907" s="22">
        <f t="shared" si="91"/>
        <v>1.0659122345881475</v>
      </c>
      <c r="I907" s="22">
        <f t="shared" si="92"/>
        <v>2.2627673093721588</v>
      </c>
      <c r="J907" s="9">
        <v>888505</v>
      </c>
      <c r="K907" s="9">
        <v>392663</v>
      </c>
      <c r="L907" s="9">
        <v>440900</v>
      </c>
      <c r="M907" s="33">
        <f t="shared" si="93"/>
        <v>140.83155293770429</v>
      </c>
      <c r="N907" s="9">
        <v>888505</v>
      </c>
      <c r="O907" s="9">
        <v>6308991</v>
      </c>
      <c r="P907" s="9">
        <v>2121</v>
      </c>
      <c r="Q907" s="22">
        <f t="shared" si="94"/>
        <v>0.96338993612712265</v>
      </c>
      <c r="R907" s="9">
        <v>55656</v>
      </c>
      <c r="S907" s="9">
        <v>57771</v>
      </c>
      <c r="T907" s="33">
        <f t="shared" si="95"/>
        <v>132.12302886467899</v>
      </c>
      <c r="U907" s="33">
        <f t="shared" si="96"/>
        <v>62.23863689138247</v>
      </c>
      <c r="V907" s="33">
        <f t="shared" si="97"/>
        <v>69.884391973296516</v>
      </c>
    </row>
    <row r="908" spans="1:22" s="9" customFormat="1" x14ac:dyDescent="0.25">
      <c r="A908" s="32" t="s">
        <v>3619</v>
      </c>
      <c r="B908" s="32" t="s">
        <v>537</v>
      </c>
      <c r="C908" s="32" t="s">
        <v>1987</v>
      </c>
      <c r="D908" s="32" t="s">
        <v>1946</v>
      </c>
      <c r="E908" s="32" t="s">
        <v>2522</v>
      </c>
      <c r="F908" s="32" t="s">
        <v>2523</v>
      </c>
      <c r="H908" s="22">
        <f t="shared" ref="H908:H971" si="98">J908/SUM(K908:L908)</f>
        <v>0.83163958951208627</v>
      </c>
      <c r="I908" s="22">
        <f t="shared" ref="I908:I971" si="99">J908/K908</f>
        <v>1.38506628899642</v>
      </c>
      <c r="J908" s="9">
        <v>316863</v>
      </c>
      <c r="K908" s="9">
        <v>228771</v>
      </c>
      <c r="L908" s="9">
        <v>152239</v>
      </c>
      <c r="M908" s="33">
        <f t="shared" ref="M908:M971" si="100">(N908*1000)/O908</f>
        <v>130.93496165087399</v>
      </c>
      <c r="N908" s="9">
        <v>316863</v>
      </c>
      <c r="O908" s="9">
        <v>2420003</v>
      </c>
      <c r="P908" s="9">
        <v>2357</v>
      </c>
      <c r="Q908" s="22">
        <f t="shared" ref="Q908:Q971" si="101">R908/S908</f>
        <v>0.90428787376027731</v>
      </c>
      <c r="R908" s="9">
        <v>24527</v>
      </c>
      <c r="S908" s="9">
        <v>27123</v>
      </c>
      <c r="T908" s="33">
        <f t="shared" ref="T908:T971" si="102">SUM(K908:L908)*1000/O908</f>
        <v>157.44195358435505</v>
      </c>
      <c r="U908" s="33">
        <f t="shared" ref="U908:U971" si="103">K908*1000/O908</f>
        <v>94.533353884272046</v>
      </c>
      <c r="V908" s="33">
        <f t="shared" ref="V908:V971" si="104">L908*1000/O908</f>
        <v>62.908599700083016</v>
      </c>
    </row>
    <row r="909" spans="1:22" s="9" customFormat="1" x14ac:dyDescent="0.25">
      <c r="A909" s="32" t="s">
        <v>3619</v>
      </c>
      <c r="B909" s="32" t="s">
        <v>537</v>
      </c>
      <c r="C909" s="32" t="s">
        <v>1987</v>
      </c>
      <c r="D909" s="32" t="s">
        <v>1946</v>
      </c>
      <c r="E909" s="32" t="s">
        <v>2603</v>
      </c>
      <c r="F909" s="32" t="s">
        <v>821</v>
      </c>
      <c r="H909" s="22">
        <f t="shared" si="98"/>
        <v>0.75233627599453334</v>
      </c>
      <c r="I909" s="22">
        <f t="shared" si="99"/>
        <v>2.3280907095830283</v>
      </c>
      <c r="J909" s="9">
        <v>407360</v>
      </c>
      <c r="K909" s="9">
        <v>174976</v>
      </c>
      <c r="L909" s="9">
        <v>366484</v>
      </c>
      <c r="M909" s="33">
        <f t="shared" si="100"/>
        <v>124.62919632280234</v>
      </c>
      <c r="N909" s="9">
        <v>407360</v>
      </c>
      <c r="O909" s="9">
        <v>3268576</v>
      </c>
      <c r="P909" s="9">
        <v>1932</v>
      </c>
      <c r="Q909" s="22">
        <f t="shared" si="101"/>
        <v>0.97771539474596247</v>
      </c>
      <c r="R909" s="9">
        <v>28211</v>
      </c>
      <c r="S909" s="9">
        <v>28854</v>
      </c>
      <c r="T909" s="33">
        <f t="shared" si="102"/>
        <v>165.656236844424</v>
      </c>
      <c r="U909" s="33">
        <f t="shared" si="103"/>
        <v>53.532792261829002</v>
      </c>
      <c r="V909" s="33">
        <f t="shared" si="104"/>
        <v>112.12344458259498</v>
      </c>
    </row>
    <row r="910" spans="1:22" s="9" customFormat="1" x14ac:dyDescent="0.25">
      <c r="A910" s="32" t="s">
        <v>3619</v>
      </c>
      <c r="B910" s="32" t="s">
        <v>537</v>
      </c>
      <c r="C910" s="32" t="s">
        <v>1987</v>
      </c>
      <c r="D910" s="32" t="s">
        <v>1946</v>
      </c>
      <c r="E910" s="32" t="s">
        <v>3337</v>
      </c>
      <c r="F910" s="32" t="s">
        <v>3392</v>
      </c>
      <c r="H910" s="22">
        <f t="shared" si="98"/>
        <v>0.9707842749806016</v>
      </c>
      <c r="I910" s="22">
        <f t="shared" si="99"/>
        <v>1.6045389008818118</v>
      </c>
      <c r="J910" s="9">
        <v>201429</v>
      </c>
      <c r="K910" s="9">
        <v>125537</v>
      </c>
      <c r="L910" s="9">
        <v>81954</v>
      </c>
      <c r="M910" s="33">
        <f t="shared" si="100"/>
        <v>114.07702658620127</v>
      </c>
      <c r="N910" s="9">
        <v>201429</v>
      </c>
      <c r="O910" s="9">
        <v>1765728</v>
      </c>
      <c r="P910" s="9">
        <v>1995</v>
      </c>
      <c r="Q910" s="22">
        <f t="shared" si="101"/>
        <v>1</v>
      </c>
      <c r="R910" s="9">
        <v>19363</v>
      </c>
      <c r="S910" s="9">
        <v>19363</v>
      </c>
      <c r="T910" s="33">
        <f t="shared" si="102"/>
        <v>117.51017144203411</v>
      </c>
      <c r="U910" s="33">
        <f t="shared" si="103"/>
        <v>71.096454267021869</v>
      </c>
      <c r="V910" s="33">
        <f t="shared" si="104"/>
        <v>46.413717175012231</v>
      </c>
    </row>
    <row r="911" spans="1:22" s="9" customFormat="1" x14ac:dyDescent="0.25">
      <c r="A911" s="32" t="s">
        <v>3619</v>
      </c>
      <c r="B911" s="32" t="s">
        <v>537</v>
      </c>
      <c r="C911" s="32" t="s">
        <v>1987</v>
      </c>
      <c r="D911" s="32" t="s">
        <v>1946</v>
      </c>
      <c r="E911" s="32" t="s">
        <v>3393</v>
      </c>
      <c r="F911" s="32" t="s">
        <v>3394</v>
      </c>
      <c r="H911" s="22">
        <f t="shared" si="98"/>
        <v>0.53415887234883419</v>
      </c>
      <c r="I911" s="22">
        <f t="shared" si="99"/>
        <v>0.53415887234883419</v>
      </c>
      <c r="J911" s="9">
        <v>20274</v>
      </c>
      <c r="K911" s="9">
        <v>37955</v>
      </c>
      <c r="L911" s="9">
        <v>0</v>
      </c>
      <c r="M911" s="33">
        <f t="shared" si="100"/>
        <v>146.71423505829057</v>
      </c>
      <c r="N911" s="9">
        <v>20274</v>
      </c>
      <c r="O911" s="9">
        <v>138187</v>
      </c>
      <c r="P911" s="9">
        <v>2208</v>
      </c>
      <c r="Q911" s="22">
        <f t="shared" si="101"/>
        <v>0.87828746177370032</v>
      </c>
      <c r="R911" s="9">
        <v>1436</v>
      </c>
      <c r="S911" s="9">
        <v>1635</v>
      </c>
      <c r="T911" s="33">
        <f t="shared" si="102"/>
        <v>274.66404220368054</v>
      </c>
      <c r="U911" s="33">
        <f t="shared" si="103"/>
        <v>274.66404220368054</v>
      </c>
      <c r="V911" s="33">
        <f t="shared" si="104"/>
        <v>0</v>
      </c>
    </row>
    <row r="912" spans="1:22" s="9" customFormat="1" x14ac:dyDescent="0.25">
      <c r="A912" s="32" t="s">
        <v>3619</v>
      </c>
      <c r="B912" s="32" t="s">
        <v>537</v>
      </c>
      <c r="C912" s="32" t="s">
        <v>1987</v>
      </c>
      <c r="D912" s="32" t="s">
        <v>1946</v>
      </c>
      <c r="E912" s="32" t="s">
        <v>1746</v>
      </c>
      <c r="F912" s="32" t="s">
        <v>3396</v>
      </c>
      <c r="H912" s="22">
        <f t="shared" si="98"/>
        <v>1.0054680364615356</v>
      </c>
      <c r="I912" s="22">
        <f t="shared" si="99"/>
        <v>4.2747830059387848</v>
      </c>
      <c r="J912" s="9">
        <v>336870</v>
      </c>
      <c r="K912" s="9">
        <v>78804</v>
      </c>
      <c r="L912" s="9">
        <v>256234</v>
      </c>
      <c r="M912" s="33">
        <f t="shared" si="100"/>
        <v>153.69973003197001</v>
      </c>
      <c r="N912" s="9">
        <v>336870</v>
      </c>
      <c r="O912" s="9">
        <v>2191741</v>
      </c>
      <c r="P912" s="9">
        <v>2420</v>
      </c>
      <c r="Q912" s="22">
        <f t="shared" si="101"/>
        <v>0.8432965757399884</v>
      </c>
      <c r="R912" s="9">
        <v>14530</v>
      </c>
      <c r="S912" s="9">
        <v>17230</v>
      </c>
      <c r="T912" s="33">
        <f t="shared" si="102"/>
        <v>152.86386484534441</v>
      </c>
      <c r="U912" s="33">
        <f t="shared" si="103"/>
        <v>35.954978257011206</v>
      </c>
      <c r="V912" s="33">
        <f t="shared" si="104"/>
        <v>116.9088865883332</v>
      </c>
    </row>
    <row r="913" spans="1:22" s="9" customFormat="1" x14ac:dyDescent="0.25">
      <c r="A913" s="32" t="s">
        <v>3619</v>
      </c>
      <c r="B913" s="32" t="s">
        <v>537</v>
      </c>
      <c r="C913" s="32" t="s">
        <v>1987</v>
      </c>
      <c r="D913" s="32" t="s">
        <v>1946</v>
      </c>
      <c r="E913" s="32" t="s">
        <v>2359</v>
      </c>
      <c r="F913" s="32" t="s">
        <v>2524</v>
      </c>
      <c r="H913" s="22">
        <f t="shared" si="98"/>
        <v>1</v>
      </c>
      <c r="I913" s="22">
        <f t="shared" si="99"/>
        <v>2.070331324027967</v>
      </c>
      <c r="J913" s="9">
        <v>489770</v>
      </c>
      <c r="K913" s="9">
        <v>236566</v>
      </c>
      <c r="L913" s="9">
        <v>253204</v>
      </c>
      <c r="M913" s="33">
        <f t="shared" si="100"/>
        <v>147.63581337304291</v>
      </c>
      <c r="N913" s="9">
        <v>489770</v>
      </c>
      <c r="O913" s="9">
        <v>3317420</v>
      </c>
      <c r="P913" s="9">
        <v>2420</v>
      </c>
      <c r="Q913" s="22">
        <f t="shared" si="101"/>
        <v>0.94623305912292122</v>
      </c>
      <c r="R913" s="9">
        <v>31977</v>
      </c>
      <c r="S913" s="9">
        <v>33794</v>
      </c>
      <c r="T913" s="33">
        <f t="shared" si="102"/>
        <v>147.63581337304291</v>
      </c>
      <c r="U913" s="33">
        <f t="shared" si="103"/>
        <v>71.310235062186877</v>
      </c>
      <c r="V913" s="33">
        <f t="shared" si="104"/>
        <v>76.325578310856031</v>
      </c>
    </row>
    <row r="914" spans="1:22" s="9" customFormat="1" x14ac:dyDescent="0.25">
      <c r="A914" s="32" t="s">
        <v>3619</v>
      </c>
      <c r="B914" s="32" t="s">
        <v>537</v>
      </c>
      <c r="C914" s="32" t="s">
        <v>1987</v>
      </c>
      <c r="D914" s="32" t="s">
        <v>1946</v>
      </c>
      <c r="E914" s="32" t="s">
        <v>3397</v>
      </c>
      <c r="F914" s="32" t="s">
        <v>3398</v>
      </c>
      <c r="H914" s="22">
        <f t="shared" si="98"/>
        <v>0.51667901773478031</v>
      </c>
      <c r="I914" s="22">
        <f t="shared" si="99"/>
        <v>1.6566253295576603</v>
      </c>
      <c r="J914" s="9">
        <v>101793</v>
      </c>
      <c r="K914" s="9">
        <v>61446</v>
      </c>
      <c r="L914" s="9">
        <v>135568</v>
      </c>
      <c r="M914" s="33">
        <f t="shared" si="100"/>
        <v>122.82581546625738</v>
      </c>
      <c r="N914" s="9">
        <v>101793</v>
      </c>
      <c r="O914" s="9">
        <v>828759</v>
      </c>
      <c r="P914" s="9">
        <v>1750</v>
      </c>
      <c r="Q914" s="22">
        <f t="shared" si="101"/>
        <v>0.86783225333170311</v>
      </c>
      <c r="R914" s="9">
        <v>7098</v>
      </c>
      <c r="S914" s="9">
        <v>8179</v>
      </c>
      <c r="T914" s="33">
        <f t="shared" si="102"/>
        <v>237.72170196643415</v>
      </c>
      <c r="U914" s="33">
        <f t="shared" si="103"/>
        <v>74.14218126137996</v>
      </c>
      <c r="V914" s="33">
        <f t="shared" si="104"/>
        <v>163.57952070505419</v>
      </c>
    </row>
    <row r="915" spans="1:22" s="9" customFormat="1" x14ac:dyDescent="0.25">
      <c r="A915" s="32" t="s">
        <v>3619</v>
      </c>
      <c r="B915" s="32" t="s">
        <v>537</v>
      </c>
      <c r="C915" s="32" t="s">
        <v>1987</v>
      </c>
      <c r="D915" s="32" t="s">
        <v>1946</v>
      </c>
      <c r="E915" s="32" t="s">
        <v>3230</v>
      </c>
      <c r="F915" s="32" t="s">
        <v>678</v>
      </c>
      <c r="H915" s="22">
        <f t="shared" si="98"/>
        <v>0.75302398258855696</v>
      </c>
      <c r="I915" s="22">
        <f t="shared" si="99"/>
        <v>1.2386006379512129</v>
      </c>
      <c r="J915" s="9">
        <v>107949</v>
      </c>
      <c r="K915" s="9">
        <v>87154</v>
      </c>
      <c r="L915" s="9">
        <v>56200</v>
      </c>
      <c r="M915" s="33">
        <f t="shared" si="100"/>
        <v>112.95328221526511</v>
      </c>
      <c r="N915" s="9">
        <v>107949</v>
      </c>
      <c r="O915" s="9">
        <v>955696</v>
      </c>
      <c r="P915" s="9">
        <v>1890</v>
      </c>
      <c r="Q915" s="22">
        <f t="shared" si="101"/>
        <v>0.79692846343598311</v>
      </c>
      <c r="R915" s="9">
        <v>10015</v>
      </c>
      <c r="S915" s="9">
        <v>12567</v>
      </c>
      <c r="T915" s="33">
        <f t="shared" si="102"/>
        <v>149.99958145686495</v>
      </c>
      <c r="U915" s="33">
        <f t="shared" si="103"/>
        <v>91.194270981567357</v>
      </c>
      <c r="V915" s="33">
        <f t="shared" si="104"/>
        <v>58.805310475297581</v>
      </c>
    </row>
    <row r="916" spans="1:22" s="9" customFormat="1" x14ac:dyDescent="0.25">
      <c r="A916" s="32" t="s">
        <v>3619</v>
      </c>
      <c r="B916" s="32" t="s">
        <v>537</v>
      </c>
      <c r="C916" s="32" t="s">
        <v>1987</v>
      </c>
      <c r="D916" s="32" t="s">
        <v>1946</v>
      </c>
      <c r="E916" s="32" t="s">
        <v>3399</v>
      </c>
      <c r="F916" s="32" t="s">
        <v>1853</v>
      </c>
      <c r="H916" s="22">
        <f t="shared" si="98"/>
        <v>0.80940985778980046</v>
      </c>
      <c r="I916" s="22">
        <f t="shared" si="99"/>
        <v>2.5885154895539637</v>
      </c>
      <c r="J916" s="9">
        <v>147812</v>
      </c>
      <c r="K916" s="9">
        <v>57103</v>
      </c>
      <c r="L916" s="9">
        <v>125514</v>
      </c>
      <c r="M916" s="33">
        <f t="shared" si="100"/>
        <v>140.69936566681136</v>
      </c>
      <c r="N916" s="9">
        <v>147812</v>
      </c>
      <c r="O916" s="9">
        <v>1050552</v>
      </c>
      <c r="P916" s="9">
        <v>2453</v>
      </c>
      <c r="Q916" s="22">
        <f t="shared" si="101"/>
        <v>0.87468709701888792</v>
      </c>
      <c r="R916" s="9">
        <v>11531</v>
      </c>
      <c r="S916" s="9">
        <v>13183</v>
      </c>
      <c r="T916" s="33">
        <f t="shared" si="102"/>
        <v>173.82956769393613</v>
      </c>
      <c r="U916" s="33">
        <f t="shared" si="103"/>
        <v>54.35523420068688</v>
      </c>
      <c r="V916" s="33">
        <f t="shared" si="104"/>
        <v>119.47433349324926</v>
      </c>
    </row>
    <row r="917" spans="1:22" s="9" customFormat="1" x14ac:dyDescent="0.25">
      <c r="A917" s="32" t="s">
        <v>3619</v>
      </c>
      <c r="B917" s="32" t="s">
        <v>537</v>
      </c>
      <c r="C917" s="32" t="s">
        <v>1987</v>
      </c>
      <c r="D917" s="32" t="s">
        <v>1946</v>
      </c>
      <c r="E917" s="32" t="s">
        <v>1386</v>
      </c>
      <c r="F917" s="32" t="s">
        <v>2884</v>
      </c>
      <c r="H917" s="22">
        <f t="shared" si="98"/>
        <v>0.89311534914165003</v>
      </c>
      <c r="I917" s="22">
        <f t="shared" si="99"/>
        <v>1.7524701898798838</v>
      </c>
      <c r="J917" s="9">
        <v>120074</v>
      </c>
      <c r="K917" s="9">
        <v>68517</v>
      </c>
      <c r="L917" s="9">
        <v>65927</v>
      </c>
      <c r="M917" s="33">
        <f t="shared" si="100"/>
        <v>101.98302689333714</v>
      </c>
      <c r="N917" s="9">
        <v>120074</v>
      </c>
      <c r="O917" s="9">
        <v>1177392</v>
      </c>
      <c r="P917" s="9">
        <v>1743</v>
      </c>
      <c r="Q917" s="22">
        <f t="shared" si="101"/>
        <v>0.94072564207093357</v>
      </c>
      <c r="R917" s="9">
        <v>11538</v>
      </c>
      <c r="S917" s="9">
        <v>12265</v>
      </c>
      <c r="T917" s="33">
        <f t="shared" si="102"/>
        <v>114.18796798347535</v>
      </c>
      <c r="U917" s="33">
        <f t="shared" si="103"/>
        <v>58.19387255901178</v>
      </c>
      <c r="V917" s="33">
        <f t="shared" si="104"/>
        <v>55.994095424463559</v>
      </c>
    </row>
    <row r="918" spans="1:22" s="9" customFormat="1" x14ac:dyDescent="0.25">
      <c r="A918" s="32" t="s">
        <v>3619</v>
      </c>
      <c r="B918" s="32" t="s">
        <v>537</v>
      </c>
      <c r="C918" s="32" t="s">
        <v>1987</v>
      </c>
      <c r="D918" s="32" t="s">
        <v>1946</v>
      </c>
      <c r="E918" s="32" t="s">
        <v>3400</v>
      </c>
      <c r="F918" s="32" t="s">
        <v>2125</v>
      </c>
      <c r="H918" s="22">
        <f t="shared" si="98"/>
        <v>0.49452564415097139</v>
      </c>
      <c r="I918" s="22">
        <f t="shared" si="99"/>
        <v>0.95016800733122897</v>
      </c>
      <c r="J918" s="9">
        <v>46658</v>
      </c>
      <c r="K918" s="9">
        <v>49105</v>
      </c>
      <c r="L918" s="9">
        <v>45244</v>
      </c>
      <c r="M918" s="33">
        <f t="shared" si="100"/>
        <v>130.23466132233204</v>
      </c>
      <c r="N918" s="9">
        <v>46658</v>
      </c>
      <c r="O918" s="9">
        <v>358261</v>
      </c>
      <c r="P918" s="9">
        <v>2331</v>
      </c>
      <c r="Q918" s="22">
        <f t="shared" si="101"/>
        <v>0.87150186567164178</v>
      </c>
      <c r="R918" s="9">
        <v>3737</v>
      </c>
      <c r="S918" s="9">
        <v>4288</v>
      </c>
      <c r="T918" s="33">
        <f t="shared" si="102"/>
        <v>263.35269538130024</v>
      </c>
      <c r="U918" s="33">
        <f t="shared" si="103"/>
        <v>137.06487728220486</v>
      </c>
      <c r="V918" s="33">
        <f t="shared" si="104"/>
        <v>126.28781809909535</v>
      </c>
    </row>
    <row r="919" spans="1:22" s="9" customFormat="1" x14ac:dyDescent="0.25">
      <c r="A919" s="32" t="s">
        <v>3619</v>
      </c>
      <c r="B919" s="32" t="s">
        <v>537</v>
      </c>
      <c r="C919" s="32" t="s">
        <v>1987</v>
      </c>
      <c r="D919" s="32" t="s">
        <v>1946</v>
      </c>
      <c r="E919" s="32" t="s">
        <v>1133</v>
      </c>
      <c r="F919" s="32" t="s">
        <v>3401</v>
      </c>
      <c r="H919" s="22">
        <f t="shared" si="98"/>
        <v>0.84910407100344953</v>
      </c>
      <c r="I919" s="22">
        <f t="shared" si="99"/>
        <v>1.0235422364168372</v>
      </c>
      <c r="J919" s="9">
        <v>374640</v>
      </c>
      <c r="K919" s="9">
        <v>366023</v>
      </c>
      <c r="L919" s="9">
        <v>75195</v>
      </c>
      <c r="M919" s="33">
        <f t="shared" si="100"/>
        <v>142.9638282129178</v>
      </c>
      <c r="N919" s="9">
        <v>374640</v>
      </c>
      <c r="O919" s="9">
        <v>2620523</v>
      </c>
      <c r="P919" s="9">
        <v>2430</v>
      </c>
      <c r="Q919" s="22">
        <f t="shared" si="101"/>
        <v>0.94707456089333486</v>
      </c>
      <c r="R919" s="9">
        <v>24426</v>
      </c>
      <c r="S919" s="9">
        <v>25791</v>
      </c>
      <c r="T919" s="33">
        <f t="shared" si="102"/>
        <v>168.37020701592775</v>
      </c>
      <c r="U919" s="33">
        <f t="shared" si="103"/>
        <v>139.67555331512068</v>
      </c>
      <c r="V919" s="33">
        <f t="shared" si="104"/>
        <v>28.694653700807052</v>
      </c>
    </row>
    <row r="920" spans="1:22" s="9" customFormat="1" x14ac:dyDescent="0.25">
      <c r="A920" s="32" t="s">
        <v>3619</v>
      </c>
      <c r="B920" s="32" t="s">
        <v>537</v>
      </c>
      <c r="C920" s="32" t="s">
        <v>1987</v>
      </c>
      <c r="D920" s="32" t="s">
        <v>1946</v>
      </c>
      <c r="E920" s="32" t="s">
        <v>2214</v>
      </c>
      <c r="F920" s="32" t="s">
        <v>1163</v>
      </c>
      <c r="H920" s="22">
        <f t="shared" si="98"/>
        <v>0.98554258551461205</v>
      </c>
      <c r="I920" s="22">
        <f t="shared" si="99"/>
        <v>2.5438310166707008</v>
      </c>
      <c r="J920" s="9">
        <v>4939433</v>
      </c>
      <c r="K920" s="9">
        <v>1941730</v>
      </c>
      <c r="L920" s="9">
        <v>3070162</v>
      </c>
      <c r="M920" s="33">
        <f t="shared" si="100"/>
        <v>156.78122182712417</v>
      </c>
      <c r="N920" s="9">
        <v>4939433</v>
      </c>
      <c r="O920" s="9">
        <v>31505259</v>
      </c>
      <c r="P920" s="9">
        <v>2157</v>
      </c>
      <c r="Q920" s="22">
        <f t="shared" si="101"/>
        <v>0.96281162683449528</v>
      </c>
      <c r="R920" s="9">
        <v>283937</v>
      </c>
      <c r="S920" s="9">
        <v>294904</v>
      </c>
      <c r="T920" s="33">
        <f t="shared" si="102"/>
        <v>159.08112356733838</v>
      </c>
      <c r="U920" s="33">
        <f t="shared" si="103"/>
        <v>61.631932624327895</v>
      </c>
      <c r="V920" s="33">
        <f t="shared" si="104"/>
        <v>97.449190943010493</v>
      </c>
    </row>
    <row r="921" spans="1:22" s="9" customFormat="1" x14ac:dyDescent="0.25">
      <c r="A921" s="32" t="s">
        <v>3619</v>
      </c>
      <c r="B921" s="32" t="s">
        <v>537</v>
      </c>
      <c r="C921" s="32" t="s">
        <v>1987</v>
      </c>
      <c r="D921" s="32" t="s">
        <v>1946</v>
      </c>
      <c r="E921" s="32" t="s">
        <v>2531</v>
      </c>
      <c r="F921" s="32" t="s">
        <v>1422</v>
      </c>
      <c r="H921" s="22">
        <f t="shared" si="98"/>
        <v>0.36181843614491538</v>
      </c>
      <c r="I921" s="22">
        <f t="shared" si="99"/>
        <v>1.0383942191890807</v>
      </c>
      <c r="J921" s="9">
        <v>129332</v>
      </c>
      <c r="K921" s="9">
        <v>124550</v>
      </c>
      <c r="L921" s="9">
        <v>232900</v>
      </c>
      <c r="M921" s="33">
        <f t="shared" si="100"/>
        <v>162.1884632651884</v>
      </c>
      <c r="N921" s="9">
        <v>129332</v>
      </c>
      <c r="O921" s="9">
        <v>797418</v>
      </c>
      <c r="P921" s="9">
        <v>2415</v>
      </c>
      <c r="Q921" s="22">
        <f t="shared" si="101"/>
        <v>0.70470670530628565</v>
      </c>
      <c r="R921" s="9">
        <v>7052</v>
      </c>
      <c r="S921" s="9">
        <v>10007</v>
      </c>
      <c r="T921" s="33">
        <f t="shared" si="102"/>
        <v>448.2592567511644</v>
      </c>
      <c r="U921" s="33">
        <f t="shared" si="103"/>
        <v>156.19160841616318</v>
      </c>
      <c r="V921" s="33">
        <f t="shared" si="104"/>
        <v>292.06764833500119</v>
      </c>
    </row>
    <row r="922" spans="1:22" s="9" customFormat="1" x14ac:dyDescent="0.25">
      <c r="A922" s="32" t="s">
        <v>3619</v>
      </c>
      <c r="B922" s="32" t="s">
        <v>537</v>
      </c>
      <c r="C922" s="32" t="s">
        <v>1987</v>
      </c>
      <c r="D922" s="32" t="s">
        <v>1946</v>
      </c>
      <c r="E922" s="32" t="s">
        <v>2019</v>
      </c>
      <c r="F922" s="32" t="s">
        <v>1502</v>
      </c>
      <c r="H922" s="22">
        <f t="shared" si="98"/>
        <v>0.93481169424979782</v>
      </c>
      <c r="I922" s="22">
        <f t="shared" si="99"/>
        <v>1.6613682294893712</v>
      </c>
      <c r="J922" s="9">
        <v>1024290</v>
      </c>
      <c r="K922" s="9">
        <v>616534</v>
      </c>
      <c r="L922" s="9">
        <v>479184</v>
      </c>
      <c r="M922" s="33">
        <f t="shared" si="100"/>
        <v>95.84429561802115</v>
      </c>
      <c r="N922" s="9">
        <v>1024290</v>
      </c>
      <c r="O922" s="9">
        <v>10687021</v>
      </c>
      <c r="P922" s="9">
        <v>1417</v>
      </c>
      <c r="Q922" s="22">
        <f t="shared" si="101"/>
        <v>1</v>
      </c>
      <c r="R922" s="9">
        <v>96499</v>
      </c>
      <c r="S922" s="9">
        <v>96499</v>
      </c>
      <c r="T922" s="33">
        <f t="shared" si="102"/>
        <v>102.52791680675092</v>
      </c>
      <c r="U922" s="33">
        <f t="shared" si="103"/>
        <v>57.689977403431698</v>
      </c>
      <c r="V922" s="33">
        <f t="shared" si="104"/>
        <v>44.837939403319226</v>
      </c>
    </row>
    <row r="923" spans="1:22" s="9" customFormat="1" x14ac:dyDescent="0.25">
      <c r="A923" s="32" t="s">
        <v>3619</v>
      </c>
      <c r="B923" s="32" t="s">
        <v>537</v>
      </c>
      <c r="C923" s="32" t="s">
        <v>1987</v>
      </c>
      <c r="D923" s="32" t="s">
        <v>1946</v>
      </c>
      <c r="E923" s="32" t="s">
        <v>3402</v>
      </c>
      <c r="F923" s="32" t="s">
        <v>826</v>
      </c>
      <c r="H923" s="22">
        <f t="shared" si="98"/>
        <v>0.76687584641501516</v>
      </c>
      <c r="I923" s="22">
        <f t="shared" si="99"/>
        <v>1.2981079684876662</v>
      </c>
      <c r="J923" s="9">
        <v>442255</v>
      </c>
      <c r="K923" s="9">
        <v>340692</v>
      </c>
      <c r="L923" s="9">
        <v>236005</v>
      </c>
      <c r="M923" s="33">
        <f t="shared" si="100"/>
        <v>168.63201611833125</v>
      </c>
      <c r="N923" s="9">
        <v>442255</v>
      </c>
      <c r="O923" s="9">
        <v>2622604</v>
      </c>
      <c r="P923" s="9">
        <v>2800</v>
      </c>
      <c r="Q923" s="22">
        <f t="shared" si="101"/>
        <v>0.97777605398906253</v>
      </c>
      <c r="R923" s="9">
        <v>25210</v>
      </c>
      <c r="S923" s="9">
        <v>25783</v>
      </c>
      <c r="T923" s="33">
        <f t="shared" si="102"/>
        <v>219.89480684083452</v>
      </c>
      <c r="U923" s="33">
        <f t="shared" si="103"/>
        <v>129.9060018210908</v>
      </c>
      <c r="V923" s="33">
        <f t="shared" si="104"/>
        <v>89.988805019743737</v>
      </c>
    </row>
    <row r="924" spans="1:22" s="9" customFormat="1" x14ac:dyDescent="0.25">
      <c r="A924" s="32" t="s">
        <v>3619</v>
      </c>
      <c r="B924" s="32" t="s">
        <v>537</v>
      </c>
      <c r="C924" s="32" t="s">
        <v>1987</v>
      </c>
      <c r="D924" s="32" t="s">
        <v>1946</v>
      </c>
      <c r="E924" s="32" t="s">
        <v>699</v>
      </c>
      <c r="F924" s="32" t="s">
        <v>1648</v>
      </c>
      <c r="H924" s="22">
        <f t="shared" si="98"/>
        <v>0.90741567682538504</v>
      </c>
      <c r="I924" s="22">
        <f t="shared" si="99"/>
        <v>2.8078164455036156</v>
      </c>
      <c r="J924" s="9">
        <v>3757288</v>
      </c>
      <c r="K924" s="9">
        <v>1338153</v>
      </c>
      <c r="L924" s="9">
        <v>2802494</v>
      </c>
      <c r="M924" s="33">
        <f t="shared" si="100"/>
        <v>163.99432850954025</v>
      </c>
      <c r="N924" s="9">
        <v>3757288</v>
      </c>
      <c r="O924" s="9">
        <v>22911085</v>
      </c>
      <c r="P924" s="9">
        <v>2415</v>
      </c>
      <c r="Q924" s="22">
        <f t="shared" si="101"/>
        <v>0.94834557341716841</v>
      </c>
      <c r="R924" s="9">
        <v>223526</v>
      </c>
      <c r="S924" s="9">
        <v>235701</v>
      </c>
      <c r="T924" s="33">
        <f t="shared" si="102"/>
        <v>180.72679665760046</v>
      </c>
      <c r="U924" s="33">
        <f t="shared" si="103"/>
        <v>58.406356573684747</v>
      </c>
      <c r="V924" s="33">
        <f t="shared" si="104"/>
        <v>122.32044008391571</v>
      </c>
    </row>
    <row r="925" spans="1:22" s="9" customFormat="1" x14ac:dyDescent="0.25">
      <c r="A925" s="32" t="s">
        <v>3619</v>
      </c>
      <c r="B925" s="32" t="s">
        <v>537</v>
      </c>
      <c r="C925" s="32" t="s">
        <v>1987</v>
      </c>
      <c r="D925" s="32" t="s">
        <v>1946</v>
      </c>
      <c r="E925" s="32" t="s">
        <v>2534</v>
      </c>
      <c r="F925" s="32" t="s">
        <v>2535</v>
      </c>
      <c r="H925" s="22">
        <f t="shared" si="98"/>
        <v>1.0073870060231314</v>
      </c>
      <c r="I925" s="22">
        <f t="shared" si="99"/>
        <v>2.0267735062123169</v>
      </c>
      <c r="J925" s="9">
        <v>647771</v>
      </c>
      <c r="K925" s="9">
        <v>319607</v>
      </c>
      <c r="L925" s="9">
        <v>323414</v>
      </c>
      <c r="M925" s="33">
        <f t="shared" si="100"/>
        <v>147.91142818781893</v>
      </c>
      <c r="N925" s="9">
        <v>647771</v>
      </c>
      <c r="O925" s="9">
        <v>4379452</v>
      </c>
      <c r="P925" s="9">
        <v>2341</v>
      </c>
      <c r="Q925" s="22">
        <f t="shared" si="101"/>
        <v>0.99073078989790431</v>
      </c>
      <c r="R925" s="9">
        <v>36875</v>
      </c>
      <c r="S925" s="9">
        <v>37220</v>
      </c>
      <c r="T925" s="33">
        <f t="shared" si="102"/>
        <v>146.82681760183695</v>
      </c>
      <c r="U925" s="33">
        <f t="shared" si="103"/>
        <v>72.97876537977811</v>
      </c>
      <c r="V925" s="33">
        <f t="shared" si="104"/>
        <v>73.84805222205884</v>
      </c>
    </row>
    <row r="926" spans="1:22" s="9" customFormat="1" x14ac:dyDescent="0.25">
      <c r="A926" s="32" t="s">
        <v>3619</v>
      </c>
      <c r="B926" s="32" t="s">
        <v>537</v>
      </c>
      <c r="C926" s="32" t="s">
        <v>1987</v>
      </c>
      <c r="D926" s="32" t="s">
        <v>1946</v>
      </c>
      <c r="E926" s="32" t="s">
        <v>1554</v>
      </c>
      <c r="F926" s="32" t="s">
        <v>1777</v>
      </c>
      <c r="H926" s="22">
        <f t="shared" si="98"/>
        <v>0.8765026543926322</v>
      </c>
      <c r="I926" s="22">
        <f t="shared" si="99"/>
        <v>2.1266946244757912</v>
      </c>
      <c r="J926" s="9">
        <v>1255122</v>
      </c>
      <c r="K926" s="9">
        <v>590175</v>
      </c>
      <c r="L926" s="9">
        <v>841791</v>
      </c>
      <c r="M926" s="33">
        <f t="shared" si="100"/>
        <v>148.37923559374713</v>
      </c>
      <c r="N926" s="9">
        <v>1255122</v>
      </c>
      <c r="O926" s="9">
        <v>8458879</v>
      </c>
      <c r="P926" s="9">
        <v>2205</v>
      </c>
      <c r="Q926" s="22">
        <f t="shared" si="101"/>
        <v>0.90094199758228222</v>
      </c>
      <c r="R926" s="9">
        <v>79000</v>
      </c>
      <c r="S926" s="9">
        <v>87686</v>
      </c>
      <c r="T926" s="33">
        <f t="shared" si="102"/>
        <v>169.28555190350872</v>
      </c>
      <c r="U926" s="33">
        <f t="shared" si="103"/>
        <v>69.769883219750511</v>
      </c>
      <c r="V926" s="33">
        <f t="shared" si="104"/>
        <v>99.515668683758221</v>
      </c>
    </row>
    <row r="927" spans="1:22" s="9" customFormat="1" x14ac:dyDescent="0.25">
      <c r="A927" s="32" t="s">
        <v>3619</v>
      </c>
      <c r="B927" s="32" t="s">
        <v>537</v>
      </c>
      <c r="C927" s="32" t="s">
        <v>1987</v>
      </c>
      <c r="D927" s="32" t="s">
        <v>1946</v>
      </c>
      <c r="E927" s="32" t="s">
        <v>3403</v>
      </c>
      <c r="F927" s="32" t="s">
        <v>1996</v>
      </c>
      <c r="H927" s="22">
        <f t="shared" si="98"/>
        <v>0.58580700190821955</v>
      </c>
      <c r="I927" s="22">
        <f t="shared" si="99"/>
        <v>1.1521008222634828</v>
      </c>
      <c r="J927" s="9">
        <v>321420</v>
      </c>
      <c r="K927" s="9">
        <v>278986</v>
      </c>
      <c r="L927" s="9">
        <v>269693</v>
      </c>
      <c r="M927" s="33">
        <f t="shared" si="100"/>
        <v>158.35034237312686</v>
      </c>
      <c r="N927" s="9">
        <v>321420</v>
      </c>
      <c r="O927" s="9">
        <v>2029803</v>
      </c>
      <c r="P927" s="9">
        <v>2835</v>
      </c>
      <c r="Q927" s="22">
        <f t="shared" si="101"/>
        <v>0.94665504889147056</v>
      </c>
      <c r="R927" s="9">
        <v>19556</v>
      </c>
      <c r="S927" s="9">
        <v>20658</v>
      </c>
      <c r="T927" s="33">
        <f t="shared" si="102"/>
        <v>270.31145387015391</v>
      </c>
      <c r="U927" s="33">
        <f t="shared" si="103"/>
        <v>137.44486533914866</v>
      </c>
      <c r="V927" s="33">
        <f t="shared" si="104"/>
        <v>132.86658853100522</v>
      </c>
    </row>
    <row r="928" spans="1:22" s="9" customFormat="1" x14ac:dyDescent="0.25">
      <c r="A928" s="32" t="s">
        <v>3619</v>
      </c>
      <c r="B928" s="32" t="s">
        <v>537</v>
      </c>
      <c r="C928" s="32" t="s">
        <v>1987</v>
      </c>
      <c r="D928" s="32" t="s">
        <v>1946</v>
      </c>
      <c r="E928" s="32" t="s">
        <v>2503</v>
      </c>
      <c r="F928" s="32" t="s">
        <v>2419</v>
      </c>
      <c r="H928" s="22">
        <f t="shared" si="98"/>
        <v>0.75143727765352231</v>
      </c>
      <c r="I928" s="22">
        <f t="shared" si="99"/>
        <v>2.1694161153323894</v>
      </c>
      <c r="J928" s="9">
        <v>150180</v>
      </c>
      <c r="K928" s="9">
        <v>69226</v>
      </c>
      <c r="L928" s="9">
        <v>130631</v>
      </c>
      <c r="M928" s="33">
        <f t="shared" si="100"/>
        <v>216.48441306459935</v>
      </c>
      <c r="N928" s="9">
        <v>150180</v>
      </c>
      <c r="O928" s="9">
        <v>693722</v>
      </c>
      <c r="P928" s="9">
        <v>3780</v>
      </c>
      <c r="Q928" s="22">
        <f t="shared" si="101"/>
        <v>0.93431699190861495</v>
      </c>
      <c r="R928" s="9">
        <v>5889</v>
      </c>
      <c r="S928" s="9">
        <v>6303</v>
      </c>
      <c r="T928" s="33">
        <f t="shared" si="102"/>
        <v>288.09378973133329</v>
      </c>
      <c r="U928" s="33">
        <f t="shared" si="103"/>
        <v>99.789252755426531</v>
      </c>
      <c r="V928" s="33">
        <f t="shared" si="104"/>
        <v>188.30453697590679</v>
      </c>
    </row>
    <row r="929" spans="1:22" s="9" customFormat="1" x14ac:dyDescent="0.25">
      <c r="A929" s="32" t="s">
        <v>3619</v>
      </c>
      <c r="B929" s="32" t="s">
        <v>537</v>
      </c>
      <c r="C929" s="32" t="s">
        <v>1987</v>
      </c>
      <c r="D929" s="32" t="s">
        <v>1946</v>
      </c>
      <c r="E929" s="32" t="s">
        <v>364</v>
      </c>
      <c r="F929" s="32" t="s">
        <v>2541</v>
      </c>
      <c r="H929" s="22">
        <f t="shared" si="98"/>
        <v>0.7693987324918784</v>
      </c>
      <c r="I929" s="22">
        <f t="shared" si="99"/>
        <v>1.2625250604019946</v>
      </c>
      <c r="J929" s="9">
        <v>245599</v>
      </c>
      <c r="K929" s="9">
        <v>194530</v>
      </c>
      <c r="L929" s="9">
        <v>124679</v>
      </c>
      <c r="M929" s="33">
        <f t="shared" si="100"/>
        <v>216.32122070491411</v>
      </c>
      <c r="N929" s="9">
        <v>245599</v>
      </c>
      <c r="O929" s="9">
        <v>1135344</v>
      </c>
      <c r="P929" s="9">
        <v>4095</v>
      </c>
      <c r="Q929" s="22">
        <f t="shared" si="101"/>
        <v>0.96163332419841052</v>
      </c>
      <c r="R929" s="9">
        <v>10527</v>
      </c>
      <c r="S929" s="9">
        <v>10947</v>
      </c>
      <c r="T929" s="33">
        <f t="shared" si="102"/>
        <v>281.15619583139562</v>
      </c>
      <c r="U929" s="33">
        <f t="shared" si="103"/>
        <v>171.34014008089179</v>
      </c>
      <c r="V929" s="33">
        <f t="shared" si="104"/>
        <v>109.81605575050381</v>
      </c>
    </row>
    <row r="930" spans="1:22" s="9" customFormat="1" x14ac:dyDescent="0.25">
      <c r="A930" s="32" t="s">
        <v>3619</v>
      </c>
      <c r="B930" s="32" t="s">
        <v>537</v>
      </c>
      <c r="C930" s="32" t="s">
        <v>1987</v>
      </c>
      <c r="D930" s="32" t="s">
        <v>1946</v>
      </c>
      <c r="E930" s="32" t="s">
        <v>487</v>
      </c>
      <c r="F930" s="32" t="s">
        <v>3405</v>
      </c>
      <c r="H930" s="22">
        <f t="shared" si="98"/>
        <v>0.71624557965148483</v>
      </c>
      <c r="I930" s="22">
        <f t="shared" si="99"/>
        <v>1.4613940226367856</v>
      </c>
      <c r="J930" s="9">
        <v>84055</v>
      </c>
      <c r="K930" s="9">
        <v>57517</v>
      </c>
      <c r="L930" s="9">
        <v>59838</v>
      </c>
      <c r="M930" s="33">
        <f t="shared" si="100"/>
        <v>163.49931919859949</v>
      </c>
      <c r="N930" s="9">
        <v>84055</v>
      </c>
      <c r="O930" s="9">
        <v>514100</v>
      </c>
      <c r="P930" s="9">
        <v>3000</v>
      </c>
      <c r="Q930" s="22">
        <f t="shared" si="101"/>
        <v>0.983945512040866</v>
      </c>
      <c r="R930" s="9">
        <v>4045</v>
      </c>
      <c r="S930" s="9">
        <v>4111</v>
      </c>
      <c r="T930" s="33">
        <f t="shared" si="102"/>
        <v>228.27270958957402</v>
      </c>
      <c r="U930" s="33">
        <f t="shared" si="103"/>
        <v>111.87901186539584</v>
      </c>
      <c r="V930" s="33">
        <f t="shared" si="104"/>
        <v>116.39369772417818</v>
      </c>
    </row>
    <row r="931" spans="1:22" s="9" customFormat="1" x14ac:dyDescent="0.25">
      <c r="A931" s="32" t="s">
        <v>3619</v>
      </c>
      <c r="B931" s="32" t="s">
        <v>537</v>
      </c>
      <c r="C931" s="32" t="s">
        <v>1987</v>
      </c>
      <c r="D931" s="32" t="s">
        <v>1946</v>
      </c>
      <c r="E931" s="32" t="s">
        <v>3060</v>
      </c>
      <c r="F931" s="32" t="s">
        <v>3406</v>
      </c>
      <c r="H931" s="22">
        <f t="shared" si="98"/>
        <v>0.63778084228566889</v>
      </c>
      <c r="I931" s="22">
        <f t="shared" si="99"/>
        <v>1.2428833690915928</v>
      </c>
      <c r="J931" s="9">
        <v>224768</v>
      </c>
      <c r="K931" s="9">
        <v>180844</v>
      </c>
      <c r="L931" s="9">
        <v>171578</v>
      </c>
      <c r="M931" s="33">
        <f t="shared" si="100"/>
        <v>195.43938820849257</v>
      </c>
      <c r="N931" s="9">
        <v>224768</v>
      </c>
      <c r="O931" s="9">
        <v>1150065</v>
      </c>
      <c r="P931" s="9">
        <v>3171</v>
      </c>
      <c r="Q931" s="22">
        <f t="shared" si="101"/>
        <v>0.68173836698858647</v>
      </c>
      <c r="R931" s="9">
        <v>9318</v>
      </c>
      <c r="S931" s="9">
        <v>13668</v>
      </c>
      <c r="T931" s="33">
        <f t="shared" si="102"/>
        <v>306.43659271432483</v>
      </c>
      <c r="U931" s="33">
        <f t="shared" si="103"/>
        <v>157.24676431332142</v>
      </c>
      <c r="V931" s="33">
        <f t="shared" si="104"/>
        <v>149.18982840100341</v>
      </c>
    </row>
    <row r="932" spans="1:22" s="9" customFormat="1" x14ac:dyDescent="0.25">
      <c r="A932" s="32" t="s">
        <v>3619</v>
      </c>
      <c r="B932" s="32" t="s">
        <v>537</v>
      </c>
      <c r="C932" s="32" t="s">
        <v>1987</v>
      </c>
      <c r="D932" s="32" t="s">
        <v>1946</v>
      </c>
      <c r="E932" s="32" t="s">
        <v>3158</v>
      </c>
      <c r="F932" s="32" t="s">
        <v>3407</v>
      </c>
      <c r="H932" s="22">
        <f t="shared" si="98"/>
        <v>0.62697492598518745</v>
      </c>
      <c r="I932" s="22">
        <f t="shared" si="99"/>
        <v>1.3227547452042612</v>
      </c>
      <c r="J932" s="9">
        <v>130876</v>
      </c>
      <c r="K932" s="9">
        <v>98942</v>
      </c>
      <c r="L932" s="9">
        <v>109800</v>
      </c>
      <c r="M932" s="33">
        <f t="shared" si="100"/>
        <v>157.19896702900726</v>
      </c>
      <c r="N932" s="9">
        <v>130876</v>
      </c>
      <c r="O932" s="9">
        <v>832550</v>
      </c>
      <c r="P932" s="9">
        <v>2625</v>
      </c>
      <c r="Q932" s="22">
        <f t="shared" si="101"/>
        <v>0.87145146520146521</v>
      </c>
      <c r="R932" s="9">
        <v>7613</v>
      </c>
      <c r="S932" s="9">
        <v>8736</v>
      </c>
      <c r="T932" s="33">
        <f t="shared" si="102"/>
        <v>250.72608251756651</v>
      </c>
      <c r="U932" s="33">
        <f t="shared" si="103"/>
        <v>118.84211158488979</v>
      </c>
      <c r="V932" s="33">
        <f t="shared" si="104"/>
        <v>131.8839709326767</v>
      </c>
    </row>
    <row r="933" spans="1:22" s="9" customFormat="1" x14ac:dyDescent="0.25">
      <c r="A933" s="32" t="s">
        <v>3619</v>
      </c>
      <c r="B933" s="32" t="s">
        <v>537</v>
      </c>
      <c r="C933" s="32" t="s">
        <v>1987</v>
      </c>
      <c r="D933" s="32" t="s">
        <v>1946</v>
      </c>
      <c r="E933" s="32" t="s">
        <v>3408</v>
      </c>
      <c r="F933" s="32" t="s">
        <v>3409</v>
      </c>
      <c r="H933" s="22">
        <f t="shared" si="98"/>
        <v>0.37986410650007257</v>
      </c>
      <c r="I933" s="22">
        <f t="shared" si="99"/>
        <v>0.74003862314979063</v>
      </c>
      <c r="J933" s="9">
        <v>1148480</v>
      </c>
      <c r="K933" s="9">
        <v>1551919</v>
      </c>
      <c r="L933" s="9">
        <v>1471478</v>
      </c>
      <c r="M933" s="33">
        <f t="shared" si="100"/>
        <v>151.32031082009789</v>
      </c>
      <c r="N933" s="9">
        <v>1148480</v>
      </c>
      <c r="O933" s="9">
        <v>7589728</v>
      </c>
      <c r="P933" s="9">
        <v>1574</v>
      </c>
      <c r="Q933" s="22">
        <f t="shared" si="101"/>
        <v>0.92766227034498649</v>
      </c>
      <c r="R933" s="9">
        <v>48321</v>
      </c>
      <c r="S933" s="9">
        <v>52089</v>
      </c>
      <c r="T933" s="33">
        <f t="shared" si="102"/>
        <v>398.35380134834872</v>
      </c>
      <c r="U933" s="33">
        <f t="shared" si="103"/>
        <v>204.47623419442701</v>
      </c>
      <c r="V933" s="33">
        <f t="shared" si="104"/>
        <v>193.87756715392172</v>
      </c>
    </row>
    <row r="934" spans="1:22" s="9" customFormat="1" x14ac:dyDescent="0.25">
      <c r="A934" s="32" t="s">
        <v>3619</v>
      </c>
      <c r="B934" s="32" t="s">
        <v>537</v>
      </c>
      <c r="C934" s="32" t="s">
        <v>1987</v>
      </c>
      <c r="D934" s="32" t="s">
        <v>1946</v>
      </c>
      <c r="E934" s="32" t="s">
        <v>2547</v>
      </c>
      <c r="F934" s="32" t="s">
        <v>2549</v>
      </c>
      <c r="H934" s="22">
        <f t="shared" si="98"/>
        <v>0.6026461729492999</v>
      </c>
      <c r="I934" s="22">
        <f t="shared" si="99"/>
        <v>1.6262721170064638</v>
      </c>
      <c r="J934" s="9">
        <v>143660</v>
      </c>
      <c r="K934" s="9">
        <v>88337</v>
      </c>
      <c r="L934" s="9">
        <v>150045</v>
      </c>
      <c r="M934" s="33">
        <f t="shared" si="100"/>
        <v>151.68873294610435</v>
      </c>
      <c r="N934" s="9">
        <v>143660</v>
      </c>
      <c r="O934" s="9">
        <v>947071</v>
      </c>
      <c r="P934" s="9">
        <v>4460</v>
      </c>
      <c r="Q934" s="22">
        <f t="shared" si="101"/>
        <v>0.95544119492908242</v>
      </c>
      <c r="R934" s="9">
        <v>7612</v>
      </c>
      <c r="S934" s="9">
        <v>7967</v>
      </c>
      <c r="T934" s="33">
        <f t="shared" si="102"/>
        <v>251.70446566308124</v>
      </c>
      <c r="U934" s="33">
        <f t="shared" si="103"/>
        <v>93.273893931922743</v>
      </c>
      <c r="V934" s="33">
        <f t="shared" si="104"/>
        <v>158.43057173115849</v>
      </c>
    </row>
    <row r="935" spans="1:22" s="9" customFormat="1" x14ac:dyDescent="0.25">
      <c r="A935" s="32" t="s">
        <v>3619</v>
      </c>
      <c r="B935" s="32" t="s">
        <v>537</v>
      </c>
      <c r="C935" s="32" t="s">
        <v>1987</v>
      </c>
      <c r="D935" s="32" t="s">
        <v>1946</v>
      </c>
      <c r="E935" s="32" t="s">
        <v>3410</v>
      </c>
      <c r="F935" s="32" t="s">
        <v>2435</v>
      </c>
      <c r="H935" s="22">
        <f t="shared" si="98"/>
        <v>0.78061651835044576</v>
      </c>
      <c r="I935" s="22">
        <f t="shared" si="99"/>
        <v>2.4051031658528901</v>
      </c>
      <c r="J935" s="9">
        <v>198510</v>
      </c>
      <c r="K935" s="9">
        <v>82537</v>
      </c>
      <c r="L935" s="9">
        <v>171762</v>
      </c>
      <c r="M935" s="33">
        <f t="shared" si="100"/>
        <v>106.02150445748565</v>
      </c>
      <c r="N935" s="9">
        <v>198510</v>
      </c>
      <c r="O935" s="9">
        <v>1872356</v>
      </c>
      <c r="P935" s="9">
        <v>1680</v>
      </c>
      <c r="Q935" s="22">
        <f t="shared" si="101"/>
        <v>0.98583304062756116</v>
      </c>
      <c r="R935" s="9">
        <v>16840</v>
      </c>
      <c r="S935" s="9">
        <v>17082</v>
      </c>
      <c r="T935" s="33">
        <f t="shared" si="102"/>
        <v>135.81765433496622</v>
      </c>
      <c r="U935" s="33">
        <f t="shared" si="103"/>
        <v>44.081894682421506</v>
      </c>
      <c r="V935" s="33">
        <f t="shared" si="104"/>
        <v>91.735759652544715</v>
      </c>
    </row>
    <row r="936" spans="1:22" s="9" customFormat="1" x14ac:dyDescent="0.25">
      <c r="A936" s="32" t="s">
        <v>3619</v>
      </c>
      <c r="B936" s="32" t="s">
        <v>537</v>
      </c>
      <c r="C936" s="32" t="s">
        <v>1987</v>
      </c>
      <c r="D936" s="32" t="s">
        <v>1946</v>
      </c>
      <c r="E936" s="32" t="s">
        <v>1534</v>
      </c>
      <c r="F936" s="32" t="s">
        <v>2550</v>
      </c>
      <c r="H936" s="22">
        <f t="shared" si="98"/>
        <v>0.74377454104280682</v>
      </c>
      <c r="I936" s="22">
        <f t="shared" si="99"/>
        <v>2.1949409955148838</v>
      </c>
      <c r="J936" s="9">
        <v>339632</v>
      </c>
      <c r="K936" s="9">
        <v>154734</v>
      </c>
      <c r="L936" s="9">
        <v>301899</v>
      </c>
      <c r="M936" s="33">
        <f t="shared" si="100"/>
        <v>115.94202898550725</v>
      </c>
      <c r="N936" s="9">
        <v>339632</v>
      </c>
      <c r="O936" s="9">
        <v>2929326</v>
      </c>
      <c r="P936" s="9">
        <v>1940</v>
      </c>
      <c r="Q936" s="22">
        <f t="shared" si="101"/>
        <v>0.93302505966587113</v>
      </c>
      <c r="R936" s="9">
        <v>31275</v>
      </c>
      <c r="S936" s="9">
        <v>33520</v>
      </c>
      <c r="T936" s="33">
        <f t="shared" si="102"/>
        <v>155.8832987519996</v>
      </c>
      <c r="U936" s="33">
        <f t="shared" si="103"/>
        <v>52.822389860329643</v>
      </c>
      <c r="V936" s="33">
        <f t="shared" si="104"/>
        <v>103.06090889166997</v>
      </c>
    </row>
    <row r="937" spans="1:22" s="9" customFormat="1" x14ac:dyDescent="0.25">
      <c r="A937" s="32" t="s">
        <v>3619</v>
      </c>
      <c r="B937" s="32" t="s">
        <v>537</v>
      </c>
      <c r="C937" s="32" t="s">
        <v>1987</v>
      </c>
      <c r="D937" s="32" t="s">
        <v>1946</v>
      </c>
      <c r="E937" s="32" t="s">
        <v>424</v>
      </c>
      <c r="F937" s="32" t="s">
        <v>685</v>
      </c>
      <c r="H937" s="22">
        <f t="shared" si="98"/>
        <v>0.96479738422992467</v>
      </c>
      <c r="I937" s="22">
        <f t="shared" si="99"/>
        <v>1.3330571000855431</v>
      </c>
      <c r="J937" s="9">
        <v>99734</v>
      </c>
      <c r="K937" s="9">
        <v>74816</v>
      </c>
      <c r="L937" s="9">
        <v>28557</v>
      </c>
      <c r="M937" s="33">
        <f t="shared" si="100"/>
        <v>150.00120321016473</v>
      </c>
      <c r="N937" s="9">
        <v>99734</v>
      </c>
      <c r="O937" s="9">
        <v>664888</v>
      </c>
      <c r="P937" s="9">
        <v>2340</v>
      </c>
      <c r="Q937" s="22">
        <f t="shared" si="101"/>
        <v>0.68474659467419319</v>
      </c>
      <c r="R937" s="9">
        <v>5580</v>
      </c>
      <c r="S937" s="9">
        <v>8149</v>
      </c>
      <c r="T937" s="33">
        <f t="shared" si="102"/>
        <v>155.47430544693242</v>
      </c>
      <c r="U937" s="33">
        <f t="shared" si="103"/>
        <v>112.52421460456497</v>
      </c>
      <c r="V937" s="33">
        <f t="shared" si="104"/>
        <v>42.950090842367437</v>
      </c>
    </row>
    <row r="938" spans="1:22" s="9" customFormat="1" x14ac:dyDescent="0.25">
      <c r="A938" s="32" t="s">
        <v>3619</v>
      </c>
      <c r="B938" s="32" t="s">
        <v>537</v>
      </c>
      <c r="C938" s="32" t="s">
        <v>1987</v>
      </c>
      <c r="D938" s="32" t="s">
        <v>1946</v>
      </c>
      <c r="E938" s="32" t="s">
        <v>1412</v>
      </c>
      <c r="F938" s="32" t="s">
        <v>1853</v>
      </c>
      <c r="H938" s="22">
        <f t="shared" si="98"/>
        <v>0.4962268094695832</v>
      </c>
      <c r="I938" s="22">
        <f t="shared" si="99"/>
        <v>1.3259961238535609</v>
      </c>
      <c r="J938" s="9">
        <v>434456</v>
      </c>
      <c r="K938" s="9">
        <v>327645</v>
      </c>
      <c r="L938" s="9">
        <v>547874</v>
      </c>
      <c r="M938" s="33">
        <f t="shared" si="100"/>
        <v>151.70082754286113</v>
      </c>
      <c r="N938" s="9">
        <v>434456</v>
      </c>
      <c r="O938" s="9">
        <v>2863900</v>
      </c>
      <c r="P938" s="9">
        <v>2467</v>
      </c>
      <c r="Q938" s="22">
        <f t="shared" si="101"/>
        <v>0.96477725775697698</v>
      </c>
      <c r="R938" s="9">
        <v>27829</v>
      </c>
      <c r="S938" s="9">
        <v>28845</v>
      </c>
      <c r="T938" s="33">
        <f t="shared" si="102"/>
        <v>305.70864904500854</v>
      </c>
      <c r="U938" s="33">
        <f t="shared" si="103"/>
        <v>114.40518174517267</v>
      </c>
      <c r="V938" s="33">
        <f t="shared" si="104"/>
        <v>191.30346729983589</v>
      </c>
    </row>
    <row r="939" spans="1:22" s="9" customFormat="1" x14ac:dyDescent="0.25">
      <c r="A939" s="32" t="s">
        <v>3619</v>
      </c>
      <c r="B939" s="32" t="s">
        <v>537</v>
      </c>
      <c r="C939" s="32" t="s">
        <v>1987</v>
      </c>
      <c r="D939" s="32" t="s">
        <v>1946</v>
      </c>
      <c r="E939" s="32" t="s">
        <v>3411</v>
      </c>
      <c r="F939" s="32" t="s">
        <v>3412</v>
      </c>
      <c r="H939" s="22">
        <f t="shared" si="98"/>
        <v>0.83371254376567006</v>
      </c>
      <c r="I939" s="22">
        <f t="shared" si="99"/>
        <v>1.2129273289679829</v>
      </c>
      <c r="J939" s="9">
        <v>150967</v>
      </c>
      <c r="K939" s="9">
        <v>124465</v>
      </c>
      <c r="L939" s="9">
        <v>56613</v>
      </c>
      <c r="M939" s="33">
        <f t="shared" si="100"/>
        <v>162.82769495598376</v>
      </c>
      <c r="N939" s="9">
        <v>150967</v>
      </c>
      <c r="O939" s="9">
        <v>927158</v>
      </c>
      <c r="P939" s="9">
        <v>2940</v>
      </c>
      <c r="Q939" s="22">
        <f t="shared" si="101"/>
        <v>0.93950541590026571</v>
      </c>
      <c r="R939" s="9">
        <v>9194</v>
      </c>
      <c r="S939" s="9">
        <v>9786</v>
      </c>
      <c r="T939" s="33">
        <f t="shared" si="102"/>
        <v>195.3043602061353</v>
      </c>
      <c r="U939" s="33">
        <f t="shared" si="103"/>
        <v>134.24357013583446</v>
      </c>
      <c r="V939" s="33">
        <f t="shared" si="104"/>
        <v>61.060790070300854</v>
      </c>
    </row>
    <row r="940" spans="1:22" s="9" customFormat="1" x14ac:dyDescent="0.25">
      <c r="A940" s="32" t="s">
        <v>3619</v>
      </c>
      <c r="B940" s="32" t="s">
        <v>537</v>
      </c>
      <c r="C940" s="32" t="s">
        <v>1987</v>
      </c>
      <c r="D940" s="32" t="s">
        <v>1946</v>
      </c>
      <c r="E940" s="32" t="s">
        <v>2437</v>
      </c>
      <c r="F940" s="32" t="s">
        <v>2132</v>
      </c>
      <c r="H940" s="22">
        <f t="shared" si="98"/>
        <v>0.93104841424819873</v>
      </c>
      <c r="I940" s="22">
        <f t="shared" si="99"/>
        <v>0.93104841424819873</v>
      </c>
      <c r="J940" s="9">
        <v>82962</v>
      </c>
      <c r="K940" s="9">
        <v>89106</v>
      </c>
      <c r="L940" s="9">
        <v>0</v>
      </c>
      <c r="M940" s="33">
        <f t="shared" si="100"/>
        <v>146.68455977127945</v>
      </c>
      <c r="N940" s="9">
        <v>82962</v>
      </c>
      <c r="O940" s="9">
        <v>565581</v>
      </c>
      <c r="P940" s="9">
        <v>4720</v>
      </c>
      <c r="Q940" s="22">
        <f t="shared" si="101"/>
        <v>0.82551556813586735</v>
      </c>
      <c r="R940" s="9">
        <v>4083</v>
      </c>
      <c r="S940" s="9">
        <v>4946</v>
      </c>
      <c r="T940" s="33">
        <f t="shared" si="102"/>
        <v>157.54772525951191</v>
      </c>
      <c r="U940" s="33">
        <f t="shared" si="103"/>
        <v>157.54772525951191</v>
      </c>
      <c r="V940" s="33">
        <f t="shared" si="104"/>
        <v>0</v>
      </c>
    </row>
    <row r="941" spans="1:22" s="9" customFormat="1" x14ac:dyDescent="0.25">
      <c r="A941" s="32" t="s">
        <v>3619</v>
      </c>
      <c r="B941" s="32" t="s">
        <v>537</v>
      </c>
      <c r="C941" s="32" t="s">
        <v>1987</v>
      </c>
      <c r="D941" s="32" t="s">
        <v>1946</v>
      </c>
      <c r="E941" s="32" t="s">
        <v>2556</v>
      </c>
      <c r="F941" s="32" t="s">
        <v>280</v>
      </c>
      <c r="H941" s="22">
        <f t="shared" si="98"/>
        <v>0.7718102906741483</v>
      </c>
      <c r="I941" s="22">
        <f t="shared" si="99"/>
        <v>1.1765218829802</v>
      </c>
      <c r="J941" s="9">
        <v>3093729</v>
      </c>
      <c r="K941" s="9">
        <v>2629555</v>
      </c>
      <c r="L941" s="9">
        <v>1378851</v>
      </c>
      <c r="M941" s="33">
        <f t="shared" si="100"/>
        <v>84.875876264494536</v>
      </c>
      <c r="N941" s="9">
        <v>3093729</v>
      </c>
      <c r="O941" s="9">
        <v>36450039</v>
      </c>
      <c r="P941" s="9">
        <v>2260</v>
      </c>
      <c r="Q941" s="22">
        <f t="shared" si="101"/>
        <v>0.94905305994678357</v>
      </c>
      <c r="R941" s="9">
        <v>303175</v>
      </c>
      <c r="S941" s="9">
        <v>319450</v>
      </c>
      <c r="T941" s="33">
        <f t="shared" si="102"/>
        <v>109.96986861934496</v>
      </c>
      <c r="U941" s="33">
        <f t="shared" si="103"/>
        <v>72.141349423521874</v>
      </c>
      <c r="V941" s="33">
        <f t="shared" si="104"/>
        <v>37.828519195823084</v>
      </c>
    </row>
    <row r="942" spans="1:22" s="9" customFormat="1" x14ac:dyDescent="0.25">
      <c r="A942" s="32" t="s">
        <v>3619</v>
      </c>
      <c r="B942" s="32" t="s">
        <v>537</v>
      </c>
      <c r="C942" s="32" t="s">
        <v>1987</v>
      </c>
      <c r="D942" s="32" t="s">
        <v>1946</v>
      </c>
      <c r="E942" s="32" t="s">
        <v>2559</v>
      </c>
      <c r="F942" s="32" t="s">
        <v>2560</v>
      </c>
      <c r="H942" s="22">
        <f t="shared" si="98"/>
        <v>0.4765531148411542</v>
      </c>
      <c r="I942" s="22">
        <f t="shared" si="99"/>
        <v>1.5768363164918247</v>
      </c>
      <c r="J942" s="9">
        <v>332036</v>
      </c>
      <c r="K942" s="9">
        <v>210571</v>
      </c>
      <c r="L942" s="9">
        <v>486174</v>
      </c>
      <c r="M942" s="33">
        <f t="shared" si="100"/>
        <v>131.13270177930153</v>
      </c>
      <c r="N942" s="9">
        <v>332036</v>
      </c>
      <c r="O942" s="9">
        <v>2532061</v>
      </c>
      <c r="P942" s="9">
        <v>2520</v>
      </c>
      <c r="Q942" s="22">
        <f t="shared" si="101"/>
        <v>0.85344114911646174</v>
      </c>
      <c r="R942" s="9">
        <v>33035</v>
      </c>
      <c r="S942" s="9">
        <v>38708</v>
      </c>
      <c r="T942" s="33">
        <f t="shared" si="102"/>
        <v>275.16912112306932</v>
      </c>
      <c r="U942" s="33">
        <f t="shared" si="103"/>
        <v>83.161898548257724</v>
      </c>
      <c r="V942" s="33">
        <f t="shared" si="104"/>
        <v>192.00722257481158</v>
      </c>
    </row>
    <row r="943" spans="1:22" s="9" customFormat="1" x14ac:dyDescent="0.25">
      <c r="A943" s="32" t="s">
        <v>3619</v>
      </c>
      <c r="B943" s="32" t="s">
        <v>537</v>
      </c>
      <c r="C943" s="32" t="s">
        <v>1987</v>
      </c>
      <c r="D943" s="32" t="s">
        <v>1946</v>
      </c>
      <c r="E943" s="32" t="s">
        <v>1182</v>
      </c>
      <c r="F943" s="32" t="s">
        <v>2562</v>
      </c>
      <c r="H943" s="22">
        <f t="shared" si="98"/>
        <v>0.81887291241223037</v>
      </c>
      <c r="I943" s="22">
        <f t="shared" si="99"/>
        <v>1.7078387829593895</v>
      </c>
      <c r="J943" s="9">
        <v>1405068</v>
      </c>
      <c r="K943" s="9">
        <v>822717</v>
      </c>
      <c r="L943" s="9">
        <v>893139</v>
      </c>
      <c r="M943" s="33">
        <f t="shared" si="100"/>
        <v>145.10076269738042</v>
      </c>
      <c r="N943" s="9">
        <v>1405068</v>
      </c>
      <c r="O943" s="9">
        <v>9683395</v>
      </c>
      <c r="P943" s="9">
        <v>2520</v>
      </c>
      <c r="Q943" s="22">
        <f t="shared" si="101"/>
        <v>0.86919355907494533</v>
      </c>
      <c r="R943" s="9">
        <v>78702</v>
      </c>
      <c r="S943" s="9">
        <v>90546</v>
      </c>
      <c r="T943" s="33">
        <f t="shared" si="102"/>
        <v>177.19570460566774</v>
      </c>
      <c r="U943" s="33">
        <f t="shared" si="103"/>
        <v>84.961627610977345</v>
      </c>
      <c r="V943" s="33">
        <f t="shared" si="104"/>
        <v>92.234076994690398</v>
      </c>
    </row>
    <row r="944" spans="1:22" s="9" customFormat="1" x14ac:dyDescent="0.25">
      <c r="A944" s="32" t="s">
        <v>3619</v>
      </c>
      <c r="B944" s="32" t="s">
        <v>537</v>
      </c>
      <c r="C944" s="32" t="s">
        <v>1987</v>
      </c>
      <c r="D944" s="32" t="s">
        <v>1946</v>
      </c>
      <c r="E944" s="32" t="s">
        <v>3413</v>
      </c>
      <c r="F944" s="32" t="s">
        <v>3414</v>
      </c>
      <c r="H944" s="22">
        <f t="shared" si="98"/>
        <v>0.66777789372129259</v>
      </c>
      <c r="I944" s="22">
        <f t="shared" si="99"/>
        <v>1.5842233041333154</v>
      </c>
      <c r="J944" s="9">
        <v>364769</v>
      </c>
      <c r="K944" s="9">
        <v>230251</v>
      </c>
      <c r="L944" s="9">
        <v>315992</v>
      </c>
      <c r="M944" s="33">
        <f t="shared" si="100"/>
        <v>128.35093734407801</v>
      </c>
      <c r="N944" s="9">
        <v>364769</v>
      </c>
      <c r="O944" s="9">
        <v>2841966</v>
      </c>
      <c r="P944" s="9">
        <v>2520</v>
      </c>
      <c r="Q944" s="22">
        <f t="shared" si="101"/>
        <v>0.86937913248648802</v>
      </c>
      <c r="R944" s="9">
        <v>31688</v>
      </c>
      <c r="S944" s="9">
        <v>36449</v>
      </c>
      <c r="T944" s="33">
        <f t="shared" si="102"/>
        <v>192.20602920654224</v>
      </c>
      <c r="U944" s="33">
        <f t="shared" si="103"/>
        <v>81.018210633061756</v>
      </c>
      <c r="V944" s="33">
        <f t="shared" si="104"/>
        <v>111.18781857348047</v>
      </c>
    </row>
    <row r="945" spans="1:22" s="9" customFormat="1" x14ac:dyDescent="0.25">
      <c r="A945" s="32" t="s">
        <v>3619</v>
      </c>
      <c r="B945" s="32" t="s">
        <v>537</v>
      </c>
      <c r="C945" s="32" t="s">
        <v>1987</v>
      </c>
      <c r="D945" s="32" t="s">
        <v>1946</v>
      </c>
      <c r="E945" s="32" t="s">
        <v>3416</v>
      </c>
      <c r="F945" s="32" t="s">
        <v>2287</v>
      </c>
      <c r="H945" s="22">
        <f t="shared" si="98"/>
        <v>0.33897264770665725</v>
      </c>
      <c r="I945" s="22">
        <f t="shared" si="99"/>
        <v>1.0907999924994844</v>
      </c>
      <c r="J945" s="9">
        <v>174516</v>
      </c>
      <c r="K945" s="9">
        <v>159989</v>
      </c>
      <c r="L945" s="9">
        <v>354849</v>
      </c>
      <c r="M945" s="33">
        <f t="shared" si="100"/>
        <v>110.32119806054783</v>
      </c>
      <c r="N945" s="9">
        <v>174516</v>
      </c>
      <c r="O945" s="9">
        <v>1581890</v>
      </c>
      <c r="P945" s="9">
        <v>2100</v>
      </c>
      <c r="Q945" s="22">
        <f t="shared" si="101"/>
        <v>0.73281162660704302</v>
      </c>
      <c r="R945" s="9">
        <v>13110</v>
      </c>
      <c r="S945" s="9">
        <v>17890</v>
      </c>
      <c r="T945" s="33">
        <f t="shared" si="102"/>
        <v>325.45752233088268</v>
      </c>
      <c r="U945" s="33">
        <f t="shared" si="103"/>
        <v>101.13787937214344</v>
      </c>
      <c r="V945" s="33">
        <f t="shared" si="104"/>
        <v>224.31964295873922</v>
      </c>
    </row>
    <row r="946" spans="1:22" s="9" customFormat="1" x14ac:dyDescent="0.25">
      <c r="A946" s="32" t="s">
        <v>3619</v>
      </c>
      <c r="B946" s="32" t="s">
        <v>537</v>
      </c>
      <c r="C946" s="32" t="s">
        <v>1987</v>
      </c>
      <c r="D946" s="32" t="s">
        <v>1946</v>
      </c>
      <c r="E946" s="32" t="s">
        <v>3395</v>
      </c>
      <c r="F946" s="32" t="s">
        <v>3417</v>
      </c>
      <c r="H946" s="22">
        <f t="shared" si="98"/>
        <v>0.28076421027649223</v>
      </c>
      <c r="I946" s="22">
        <f t="shared" si="99"/>
        <v>1.3751111111111112</v>
      </c>
      <c r="J946" s="9">
        <v>80444</v>
      </c>
      <c r="K946" s="9">
        <v>58500</v>
      </c>
      <c r="L946" s="9">
        <v>228018</v>
      </c>
      <c r="M946" s="33">
        <f t="shared" si="100"/>
        <v>120.40478182582886</v>
      </c>
      <c r="N946" s="9">
        <v>80444</v>
      </c>
      <c r="O946" s="9">
        <v>668113</v>
      </c>
      <c r="P946" s="9">
        <v>2310</v>
      </c>
      <c r="Q946" s="22">
        <f t="shared" si="101"/>
        <v>0.61334267476257198</v>
      </c>
      <c r="R946" s="9">
        <v>7879</v>
      </c>
      <c r="S946" s="9">
        <v>12846</v>
      </c>
      <c r="T946" s="33">
        <f t="shared" si="102"/>
        <v>428.8466172638461</v>
      </c>
      <c r="U946" s="33">
        <f t="shared" si="103"/>
        <v>87.56003849648188</v>
      </c>
      <c r="V946" s="33">
        <f t="shared" si="104"/>
        <v>341.28657876736418</v>
      </c>
    </row>
    <row r="947" spans="1:22" s="9" customFormat="1" x14ac:dyDescent="0.25">
      <c r="A947" s="32" t="s">
        <v>3619</v>
      </c>
      <c r="B947" s="32" t="s">
        <v>537</v>
      </c>
      <c r="C947" s="32" t="s">
        <v>1987</v>
      </c>
      <c r="D947" s="32" t="s">
        <v>1946</v>
      </c>
      <c r="E947" s="32" t="s">
        <v>2542</v>
      </c>
      <c r="F947" s="32" t="s">
        <v>1842</v>
      </c>
      <c r="H947" s="22">
        <f t="shared" si="98"/>
        <v>0.67207698008352557</v>
      </c>
      <c r="I947" s="22">
        <f t="shared" si="99"/>
        <v>1.0394509609849472</v>
      </c>
      <c r="J947" s="9">
        <v>810752</v>
      </c>
      <c r="K947" s="9">
        <v>779981</v>
      </c>
      <c r="L947" s="9">
        <v>426357</v>
      </c>
      <c r="M947" s="33">
        <f t="shared" si="100"/>
        <v>114.7239535524434</v>
      </c>
      <c r="N947" s="9">
        <v>810752</v>
      </c>
      <c r="O947" s="9">
        <v>7066981</v>
      </c>
      <c r="P947" s="9">
        <v>2226</v>
      </c>
      <c r="Q947" s="22">
        <f t="shared" si="101"/>
        <v>0.90449831475239828</v>
      </c>
      <c r="R947" s="9">
        <v>69773</v>
      </c>
      <c r="S947" s="9">
        <v>77140</v>
      </c>
      <c r="T947" s="33">
        <f t="shared" si="102"/>
        <v>170.70061459058684</v>
      </c>
      <c r="U947" s="33">
        <f t="shared" si="103"/>
        <v>110.36976043942951</v>
      </c>
      <c r="V947" s="33">
        <f t="shared" si="104"/>
        <v>60.330854151157332</v>
      </c>
    </row>
    <row r="948" spans="1:22" s="9" customFormat="1" x14ac:dyDescent="0.25">
      <c r="A948" s="32" t="s">
        <v>3619</v>
      </c>
      <c r="B948" s="32" t="s">
        <v>537</v>
      </c>
      <c r="C948" s="32" t="s">
        <v>1987</v>
      </c>
      <c r="D948" s="32" t="s">
        <v>1946</v>
      </c>
      <c r="E948" s="32" t="s">
        <v>2565</v>
      </c>
      <c r="F948" s="32" t="s">
        <v>531</v>
      </c>
      <c r="H948" s="22">
        <f t="shared" si="98"/>
        <v>0.87748117829827921</v>
      </c>
      <c r="I948" s="22">
        <f t="shared" si="99"/>
        <v>1.6834537940837628</v>
      </c>
      <c r="J948" s="9">
        <v>587421</v>
      </c>
      <c r="K948" s="9">
        <v>348938</v>
      </c>
      <c r="L948" s="9">
        <v>320502</v>
      </c>
      <c r="M948" s="33">
        <f t="shared" si="100"/>
        <v>131.0706127164741</v>
      </c>
      <c r="N948" s="9">
        <v>587421</v>
      </c>
      <c r="O948" s="9">
        <v>4481714</v>
      </c>
      <c r="P948" s="9">
        <v>2520</v>
      </c>
      <c r="Q948" s="22">
        <f t="shared" si="101"/>
        <v>0.9313845304738626</v>
      </c>
      <c r="R948" s="9">
        <v>47251</v>
      </c>
      <c r="S948" s="9">
        <v>50732</v>
      </c>
      <c r="T948" s="33">
        <f t="shared" si="102"/>
        <v>149.37142352233988</v>
      </c>
      <c r="U948" s="33">
        <f t="shared" si="103"/>
        <v>77.85815873123542</v>
      </c>
      <c r="V948" s="33">
        <f t="shared" si="104"/>
        <v>71.513264791104476</v>
      </c>
    </row>
    <row r="949" spans="1:22" s="9" customFormat="1" x14ac:dyDescent="0.25">
      <c r="A949" s="32" t="s">
        <v>3619</v>
      </c>
      <c r="B949" s="32" t="s">
        <v>537</v>
      </c>
      <c r="C949" s="32" t="s">
        <v>1987</v>
      </c>
      <c r="D949" s="32" t="s">
        <v>1946</v>
      </c>
      <c r="E949" s="32" t="s">
        <v>42</v>
      </c>
      <c r="F949" s="32" t="s">
        <v>3418</v>
      </c>
      <c r="H949" s="22">
        <f t="shared" si="98"/>
        <v>0.43897422983295559</v>
      </c>
      <c r="I949" s="22">
        <f t="shared" si="99"/>
        <v>1.1723496312237989</v>
      </c>
      <c r="J949" s="9">
        <v>261475</v>
      </c>
      <c r="K949" s="9">
        <v>223035</v>
      </c>
      <c r="L949" s="9">
        <v>372615</v>
      </c>
      <c r="M949" s="33">
        <f t="shared" si="100"/>
        <v>101.46244056215954</v>
      </c>
      <c r="N949" s="9">
        <v>261475</v>
      </c>
      <c r="O949" s="9">
        <v>2577062</v>
      </c>
      <c r="P949" s="9">
        <v>1680</v>
      </c>
      <c r="Q949" s="22">
        <f t="shared" si="101"/>
        <v>0.90003401489096335</v>
      </c>
      <c r="R949" s="9">
        <v>23814</v>
      </c>
      <c r="S949" s="9">
        <v>26459</v>
      </c>
      <c r="T949" s="33">
        <f t="shared" si="102"/>
        <v>231.1353005864818</v>
      </c>
      <c r="U949" s="33">
        <f t="shared" si="103"/>
        <v>86.54622977638877</v>
      </c>
      <c r="V949" s="33">
        <f t="shared" si="104"/>
        <v>144.58907081009303</v>
      </c>
    </row>
    <row r="950" spans="1:22" s="9" customFormat="1" x14ac:dyDescent="0.25">
      <c r="A950" s="32" t="s">
        <v>3619</v>
      </c>
      <c r="B950" s="32" t="s">
        <v>537</v>
      </c>
      <c r="C950" s="32" t="s">
        <v>1987</v>
      </c>
      <c r="D950" s="32" t="s">
        <v>1946</v>
      </c>
      <c r="E950" s="32" t="s">
        <v>3419</v>
      </c>
      <c r="F950" s="32" t="s">
        <v>3420</v>
      </c>
      <c r="H950" s="22">
        <f t="shared" si="98"/>
        <v>0.69211246370337276</v>
      </c>
      <c r="I950" s="22">
        <f t="shared" si="99"/>
        <v>1.2897078104513955</v>
      </c>
      <c r="J950" s="9">
        <v>247887</v>
      </c>
      <c r="K950" s="9">
        <v>192204</v>
      </c>
      <c r="L950" s="9">
        <v>165956</v>
      </c>
      <c r="M950" s="33">
        <f t="shared" si="100"/>
        <v>131.70934648760198</v>
      </c>
      <c r="N950" s="9">
        <v>247887</v>
      </c>
      <c r="O950" s="9">
        <v>1882076</v>
      </c>
      <c r="P950" s="9">
        <v>2415</v>
      </c>
      <c r="Q950" s="22">
        <f t="shared" si="101"/>
        <v>0.88765035255080882</v>
      </c>
      <c r="R950" s="9">
        <v>17121</v>
      </c>
      <c r="S950" s="9">
        <v>19288</v>
      </c>
      <c r="T950" s="33">
        <f t="shared" si="102"/>
        <v>190.30049796076247</v>
      </c>
      <c r="U950" s="33">
        <f t="shared" si="103"/>
        <v>102.12339990521106</v>
      </c>
      <c r="V950" s="33">
        <f t="shared" si="104"/>
        <v>88.177098055551426</v>
      </c>
    </row>
    <row r="951" spans="1:22" s="9" customFormat="1" x14ac:dyDescent="0.25">
      <c r="A951" s="32" t="s">
        <v>3619</v>
      </c>
      <c r="B951" s="32" t="s">
        <v>537</v>
      </c>
      <c r="C951" s="32" t="s">
        <v>1987</v>
      </c>
      <c r="D951" s="32" t="s">
        <v>1946</v>
      </c>
      <c r="E951" s="32" t="s">
        <v>2568</v>
      </c>
      <c r="F951" s="32" t="s">
        <v>1070</v>
      </c>
      <c r="H951" s="22">
        <f t="shared" si="98"/>
        <v>0.4979718058367999</v>
      </c>
      <c r="I951" s="22">
        <f t="shared" si="99"/>
        <v>1.1919598612487612</v>
      </c>
      <c r="J951" s="9">
        <v>76972</v>
      </c>
      <c r="K951" s="9">
        <v>64576</v>
      </c>
      <c r="L951" s="9">
        <v>89995</v>
      </c>
      <c r="M951" s="33">
        <f t="shared" si="100"/>
        <v>141.28176325044237</v>
      </c>
      <c r="N951" s="9">
        <v>76972</v>
      </c>
      <c r="O951" s="9">
        <v>544812</v>
      </c>
      <c r="P951" s="9">
        <v>2520</v>
      </c>
      <c r="Q951" s="22">
        <f t="shared" si="101"/>
        <v>0.87502148873990027</v>
      </c>
      <c r="R951" s="9">
        <v>5090</v>
      </c>
      <c r="S951" s="9">
        <v>5817</v>
      </c>
      <c r="T951" s="33">
        <f t="shared" si="102"/>
        <v>283.71438220890877</v>
      </c>
      <c r="U951" s="33">
        <f t="shared" si="103"/>
        <v>118.52896044874196</v>
      </c>
      <c r="V951" s="33">
        <f t="shared" si="104"/>
        <v>165.1854217601668</v>
      </c>
    </row>
    <row r="952" spans="1:22" s="9" customFormat="1" x14ac:dyDescent="0.25">
      <c r="A952" s="32" t="s">
        <v>3619</v>
      </c>
      <c r="B952" s="32" t="s">
        <v>537</v>
      </c>
      <c r="C952" s="32" t="s">
        <v>1987</v>
      </c>
      <c r="D952" s="32" t="s">
        <v>1946</v>
      </c>
      <c r="E952" s="32" t="s">
        <v>2570</v>
      </c>
      <c r="F952" s="32" t="s">
        <v>1084</v>
      </c>
      <c r="H952" s="22">
        <f t="shared" si="98"/>
        <v>0.49683390160740382</v>
      </c>
      <c r="I952" s="22">
        <f t="shared" si="99"/>
        <v>1.0164766720758451</v>
      </c>
      <c r="J952" s="9">
        <v>150960</v>
      </c>
      <c r="K952" s="9">
        <v>148513</v>
      </c>
      <c r="L952" s="9">
        <v>155331</v>
      </c>
      <c r="M952" s="33">
        <f t="shared" si="100"/>
        <v>102.83315701742973</v>
      </c>
      <c r="N952" s="9">
        <v>150960</v>
      </c>
      <c r="O952" s="9">
        <v>1468009</v>
      </c>
      <c r="P952" s="9">
        <v>2100</v>
      </c>
      <c r="Q952" s="22">
        <f t="shared" si="101"/>
        <v>0.95368554619910029</v>
      </c>
      <c r="R952" s="9">
        <v>16535</v>
      </c>
      <c r="S952" s="9">
        <v>17338</v>
      </c>
      <c r="T952" s="33">
        <f t="shared" si="102"/>
        <v>206.97693270272867</v>
      </c>
      <c r="U952" s="33">
        <f t="shared" si="103"/>
        <v>101.1662735037728</v>
      </c>
      <c r="V952" s="33">
        <f t="shared" si="104"/>
        <v>105.81065919895586</v>
      </c>
    </row>
    <row r="953" spans="1:22" s="9" customFormat="1" x14ac:dyDescent="0.25">
      <c r="A953" s="32" t="s">
        <v>3619</v>
      </c>
      <c r="B953" s="32" t="s">
        <v>537</v>
      </c>
      <c r="C953" s="32" t="s">
        <v>1987</v>
      </c>
      <c r="D953" s="32" t="s">
        <v>1946</v>
      </c>
      <c r="E953" s="32" t="s">
        <v>1367</v>
      </c>
      <c r="F953" s="32" t="s">
        <v>2122</v>
      </c>
      <c r="H953" s="22">
        <f t="shared" si="98"/>
        <v>0.41509099622644546</v>
      </c>
      <c r="I953" s="22">
        <f t="shared" si="99"/>
        <v>1.130661810682434</v>
      </c>
      <c r="J953" s="9">
        <v>103070</v>
      </c>
      <c r="K953" s="9">
        <v>91159</v>
      </c>
      <c r="L953" s="9">
        <v>157148</v>
      </c>
      <c r="M953" s="33">
        <f t="shared" si="100"/>
        <v>126.27320685185593</v>
      </c>
      <c r="N953" s="9">
        <v>103070</v>
      </c>
      <c r="O953" s="9">
        <v>816246</v>
      </c>
      <c r="P953" s="9">
        <v>2520</v>
      </c>
      <c r="Q953" s="22">
        <f t="shared" si="101"/>
        <v>0.65160749657168981</v>
      </c>
      <c r="R953" s="9">
        <v>8553</v>
      </c>
      <c r="S953" s="9">
        <v>13126</v>
      </c>
      <c r="T953" s="33">
        <f t="shared" si="102"/>
        <v>304.20608493027839</v>
      </c>
      <c r="U953" s="33">
        <f t="shared" si="103"/>
        <v>111.68079231016139</v>
      </c>
      <c r="V953" s="33">
        <f t="shared" si="104"/>
        <v>192.52529262011697</v>
      </c>
    </row>
    <row r="954" spans="1:22" s="9" customFormat="1" x14ac:dyDescent="0.25">
      <c r="A954" s="32" t="s">
        <v>3619</v>
      </c>
      <c r="B954" s="32" t="s">
        <v>537</v>
      </c>
      <c r="C954" s="32" t="s">
        <v>1987</v>
      </c>
      <c r="D954" s="32" t="s">
        <v>1946</v>
      </c>
      <c r="E954" s="32" t="s">
        <v>3421</v>
      </c>
      <c r="F954" s="32" t="s">
        <v>3422</v>
      </c>
      <c r="H954" s="22">
        <f t="shared" si="98"/>
        <v>0.68680293456596408</v>
      </c>
      <c r="I954" s="22">
        <f t="shared" si="99"/>
        <v>1.9237987765041278</v>
      </c>
      <c r="J954" s="9">
        <v>32391</v>
      </c>
      <c r="K954" s="9">
        <v>16837</v>
      </c>
      <c r="L954" s="9">
        <v>30325</v>
      </c>
      <c r="M954" s="33">
        <f t="shared" si="100"/>
        <v>126.04384742900281</v>
      </c>
      <c r="N954" s="9">
        <v>32391</v>
      </c>
      <c r="O954" s="9">
        <v>256982</v>
      </c>
      <c r="P954" s="9">
        <v>2520</v>
      </c>
      <c r="Q954" s="22">
        <f t="shared" si="101"/>
        <v>0.70653173873045083</v>
      </c>
      <c r="R954" s="9">
        <v>3072</v>
      </c>
      <c r="S954" s="9">
        <v>4348</v>
      </c>
      <c r="T954" s="33">
        <f t="shared" si="102"/>
        <v>183.52258134810998</v>
      </c>
      <c r="U954" s="33">
        <f t="shared" si="103"/>
        <v>65.518207500914457</v>
      </c>
      <c r="V954" s="33">
        <f t="shared" si="104"/>
        <v>118.00437384719552</v>
      </c>
    </row>
    <row r="955" spans="1:22" s="9" customFormat="1" x14ac:dyDescent="0.25">
      <c r="A955" s="32" t="s">
        <v>3619</v>
      </c>
      <c r="B955" s="32" t="s">
        <v>537</v>
      </c>
      <c r="C955" s="32" t="s">
        <v>1987</v>
      </c>
      <c r="D955" s="32" t="s">
        <v>1946</v>
      </c>
      <c r="E955" s="32" t="s">
        <v>440</v>
      </c>
      <c r="F955" s="32" t="s">
        <v>1171</v>
      </c>
      <c r="H955" s="22">
        <f t="shared" si="98"/>
        <v>0.66446199555084429</v>
      </c>
      <c r="I955" s="22">
        <f t="shared" si="99"/>
        <v>1.1648693922420563</v>
      </c>
      <c r="J955" s="9">
        <v>44505</v>
      </c>
      <c r="K955" s="9">
        <v>38206</v>
      </c>
      <c r="L955" s="9">
        <v>28773</v>
      </c>
      <c r="M955" s="33">
        <f t="shared" si="100"/>
        <v>79.764211220577934</v>
      </c>
      <c r="N955" s="9">
        <v>44505</v>
      </c>
      <c r="O955" s="9">
        <v>557957</v>
      </c>
      <c r="P955" s="9">
        <v>2200</v>
      </c>
      <c r="Q955" s="22">
        <f t="shared" si="101"/>
        <v>0.9644402634054563</v>
      </c>
      <c r="R955" s="9">
        <v>5126</v>
      </c>
      <c r="S955" s="9">
        <v>5315</v>
      </c>
      <c r="T955" s="33">
        <f t="shared" si="102"/>
        <v>120.04330082784158</v>
      </c>
      <c r="U955" s="33">
        <f t="shared" si="103"/>
        <v>68.474810782909799</v>
      </c>
      <c r="V955" s="33">
        <f t="shared" si="104"/>
        <v>51.568490044931778</v>
      </c>
    </row>
    <row r="956" spans="1:22" s="9" customFormat="1" x14ac:dyDescent="0.25">
      <c r="A956" s="32" t="s">
        <v>3619</v>
      </c>
      <c r="B956" s="32" t="s">
        <v>537</v>
      </c>
      <c r="C956" s="32" t="s">
        <v>1987</v>
      </c>
      <c r="D956" s="32" t="s">
        <v>1946</v>
      </c>
      <c r="E956" s="32" t="s">
        <v>2544</v>
      </c>
      <c r="F956" s="32" t="s">
        <v>1528</v>
      </c>
      <c r="H956" s="22">
        <f t="shared" si="98"/>
        <v>0.43990618194002346</v>
      </c>
      <c r="I956" s="22">
        <f t="shared" si="99"/>
        <v>1.4720672740014016</v>
      </c>
      <c r="J956" s="9">
        <v>52516</v>
      </c>
      <c r="K956" s="9">
        <v>35675</v>
      </c>
      <c r="L956" s="9">
        <v>83705</v>
      </c>
      <c r="M956" s="33">
        <f t="shared" si="100"/>
        <v>119.06392124677492</v>
      </c>
      <c r="N956" s="9">
        <v>52516</v>
      </c>
      <c r="O956" s="9">
        <v>441074</v>
      </c>
      <c r="P956" s="9">
        <v>2410</v>
      </c>
      <c r="Q956" s="22">
        <f t="shared" si="101"/>
        <v>0.9834306157032574</v>
      </c>
      <c r="R956" s="9">
        <v>5223</v>
      </c>
      <c r="S956" s="9">
        <v>5311</v>
      </c>
      <c r="T956" s="33">
        <f t="shared" si="102"/>
        <v>270.65753138929068</v>
      </c>
      <c r="U956" s="33">
        <f t="shared" si="103"/>
        <v>80.882119553634993</v>
      </c>
      <c r="V956" s="33">
        <f t="shared" si="104"/>
        <v>189.77541183565569</v>
      </c>
    </row>
    <row r="957" spans="1:22" s="9" customFormat="1" x14ac:dyDescent="0.25">
      <c r="A957" s="32" t="s">
        <v>3619</v>
      </c>
      <c r="B957" s="32" t="s">
        <v>537</v>
      </c>
      <c r="C957" s="32" t="s">
        <v>1987</v>
      </c>
      <c r="D957" s="32" t="s">
        <v>1946</v>
      </c>
      <c r="E957" s="32" t="s">
        <v>2118</v>
      </c>
      <c r="F957" s="32" t="s">
        <v>2571</v>
      </c>
      <c r="H957" s="22">
        <f t="shared" si="98"/>
        <v>0.53126847519467579</v>
      </c>
      <c r="I957" s="22">
        <f t="shared" si="99"/>
        <v>1.5451832200298459</v>
      </c>
      <c r="J957" s="9">
        <v>251613</v>
      </c>
      <c r="K957" s="9">
        <v>162837</v>
      </c>
      <c r="L957" s="9">
        <v>310771</v>
      </c>
      <c r="M957" s="33">
        <f t="shared" si="100"/>
        <v>135.81182505793026</v>
      </c>
      <c r="N957" s="9">
        <v>251613</v>
      </c>
      <c r="O957" s="9">
        <v>1852659</v>
      </c>
      <c r="P957" s="9">
        <v>2570</v>
      </c>
      <c r="Q957" s="22">
        <f t="shared" si="101"/>
        <v>0.96373447605443796</v>
      </c>
      <c r="R957" s="9">
        <v>24289</v>
      </c>
      <c r="S957" s="9">
        <v>25203</v>
      </c>
      <c r="T957" s="33">
        <f t="shared" si="102"/>
        <v>255.63689810159343</v>
      </c>
      <c r="U957" s="33">
        <f t="shared" si="103"/>
        <v>87.893670664704075</v>
      </c>
      <c r="V957" s="33">
        <f t="shared" si="104"/>
        <v>167.74322743688936</v>
      </c>
    </row>
    <row r="958" spans="1:22" s="9" customFormat="1" x14ac:dyDescent="0.25">
      <c r="A958" s="32" t="s">
        <v>3619</v>
      </c>
      <c r="B958" s="32" t="s">
        <v>537</v>
      </c>
      <c r="C958" s="32" t="s">
        <v>1987</v>
      </c>
      <c r="D958" s="32" t="s">
        <v>1946</v>
      </c>
      <c r="E958" s="32" t="s">
        <v>3423</v>
      </c>
      <c r="F958" s="32" t="s">
        <v>3246</v>
      </c>
      <c r="H958" s="22">
        <f t="shared" si="98"/>
        <v>0.27436078708613171</v>
      </c>
      <c r="I958" s="22">
        <f t="shared" si="99"/>
        <v>1.4397897665790693</v>
      </c>
      <c r="J958" s="9">
        <v>9314</v>
      </c>
      <c r="K958" s="9">
        <v>6469</v>
      </c>
      <c r="L958" s="9">
        <v>27479</v>
      </c>
      <c r="M958" s="33">
        <f t="shared" si="100"/>
        <v>105.85534391053325</v>
      </c>
      <c r="N958" s="9">
        <v>9314</v>
      </c>
      <c r="O958" s="9">
        <v>87988</v>
      </c>
      <c r="P958" s="9">
        <v>2100</v>
      </c>
      <c r="Q958" s="22">
        <f t="shared" si="101"/>
        <v>0.63300270513976553</v>
      </c>
      <c r="R958" s="9">
        <v>1404</v>
      </c>
      <c r="S958" s="9">
        <v>2218</v>
      </c>
      <c r="T958" s="33">
        <f t="shared" si="102"/>
        <v>385.82533981906624</v>
      </c>
      <c r="U958" s="33">
        <f t="shared" si="103"/>
        <v>73.521389280356416</v>
      </c>
      <c r="V958" s="33">
        <f t="shared" si="104"/>
        <v>312.30395053870984</v>
      </c>
    </row>
    <row r="959" spans="1:22" s="9" customFormat="1" x14ac:dyDescent="0.25">
      <c r="A959" s="32" t="s">
        <v>3619</v>
      </c>
      <c r="B959" s="32" t="s">
        <v>537</v>
      </c>
      <c r="C959" s="32" t="s">
        <v>1987</v>
      </c>
      <c r="D959" s="32" t="s">
        <v>1946</v>
      </c>
      <c r="E959" s="32" t="s">
        <v>1599</v>
      </c>
      <c r="F959" s="32" t="s">
        <v>1435</v>
      </c>
      <c r="H959" s="22">
        <f t="shared" si="98"/>
        <v>0.65458639360960702</v>
      </c>
      <c r="I959" s="22">
        <f t="shared" si="99"/>
        <v>1.5557112824106518</v>
      </c>
      <c r="J959" s="9">
        <v>48840</v>
      </c>
      <c r="K959" s="9">
        <v>31394</v>
      </c>
      <c r="L959" s="9">
        <v>43218</v>
      </c>
      <c r="M959" s="33">
        <f t="shared" si="100"/>
        <v>129.10047315693478</v>
      </c>
      <c r="N959" s="9">
        <v>48840</v>
      </c>
      <c r="O959" s="9">
        <v>378310</v>
      </c>
      <c r="P959" s="9">
        <v>2520</v>
      </c>
      <c r="Q959" s="22">
        <f t="shared" si="101"/>
        <v>0.92463533225283634</v>
      </c>
      <c r="R959" s="9">
        <v>3423</v>
      </c>
      <c r="S959" s="9">
        <v>3702</v>
      </c>
      <c r="T959" s="33">
        <f t="shared" si="102"/>
        <v>197.22449842721576</v>
      </c>
      <c r="U959" s="33">
        <f t="shared" si="103"/>
        <v>82.984853691417086</v>
      </c>
      <c r="V959" s="33">
        <f t="shared" si="104"/>
        <v>114.23964473579868</v>
      </c>
    </row>
    <row r="960" spans="1:22" s="9" customFormat="1" x14ac:dyDescent="0.25">
      <c r="A960" s="32" t="s">
        <v>3619</v>
      </c>
      <c r="B960" s="32" t="s">
        <v>537</v>
      </c>
      <c r="C960" s="32" t="s">
        <v>1987</v>
      </c>
      <c r="D960" s="32" t="s">
        <v>1946</v>
      </c>
      <c r="E960" s="32" t="s">
        <v>3424</v>
      </c>
      <c r="F960" s="32" t="s">
        <v>321</v>
      </c>
      <c r="H960" s="22">
        <f t="shared" si="98"/>
        <v>0.94666836512637598</v>
      </c>
      <c r="I960" s="22">
        <f t="shared" si="99"/>
        <v>1.7050890666326759</v>
      </c>
      <c r="J960" s="9">
        <v>267537</v>
      </c>
      <c r="K960" s="9">
        <v>156905</v>
      </c>
      <c r="L960" s="9">
        <v>125704</v>
      </c>
      <c r="M960" s="33">
        <f t="shared" si="100"/>
        <v>129.3068324014057</v>
      </c>
      <c r="N960" s="9">
        <v>267537</v>
      </c>
      <c r="O960" s="9">
        <v>2069009</v>
      </c>
      <c r="P960" s="9">
        <v>2520</v>
      </c>
      <c r="Q960" s="22">
        <f t="shared" si="101"/>
        <v>0.95404604513334856</v>
      </c>
      <c r="R960" s="9">
        <v>20927</v>
      </c>
      <c r="S960" s="9">
        <v>21935</v>
      </c>
      <c r="T960" s="33">
        <f t="shared" si="102"/>
        <v>136.59147930240999</v>
      </c>
      <c r="U960" s="33">
        <f t="shared" si="103"/>
        <v>75.835822850456424</v>
      </c>
      <c r="V960" s="33">
        <f t="shared" si="104"/>
        <v>60.75565645195357</v>
      </c>
    </row>
    <row r="961" spans="1:22" s="9" customFormat="1" x14ac:dyDescent="0.25">
      <c r="A961" s="32" t="s">
        <v>3619</v>
      </c>
      <c r="B961" s="32" t="s">
        <v>537</v>
      </c>
      <c r="C961" s="32" t="s">
        <v>1987</v>
      </c>
      <c r="D961" s="32" t="s">
        <v>1946</v>
      </c>
      <c r="E961" s="32" t="s">
        <v>3425</v>
      </c>
      <c r="F961" s="32" t="s">
        <v>2816</v>
      </c>
      <c r="H961" s="22">
        <f t="shared" si="98"/>
        <v>0.69711877612474604</v>
      </c>
      <c r="I961" s="22">
        <f t="shared" si="99"/>
        <v>1.7495805092023728</v>
      </c>
      <c r="J961" s="9">
        <v>264841</v>
      </c>
      <c r="K961" s="9">
        <v>151374</v>
      </c>
      <c r="L961" s="9">
        <v>228534</v>
      </c>
      <c r="M961" s="33">
        <f t="shared" si="100"/>
        <v>125.61547031869043</v>
      </c>
      <c r="N961" s="9">
        <v>264841</v>
      </c>
      <c r="O961" s="9">
        <v>2108347</v>
      </c>
      <c r="P961" s="9">
        <v>2410</v>
      </c>
      <c r="Q961" s="22">
        <f t="shared" si="101"/>
        <v>0.93359567142154454</v>
      </c>
      <c r="R961" s="9">
        <v>20878</v>
      </c>
      <c r="S961" s="9">
        <v>22363</v>
      </c>
      <c r="T961" s="33">
        <f t="shared" si="102"/>
        <v>180.1923497412902</v>
      </c>
      <c r="U961" s="33">
        <f t="shared" si="103"/>
        <v>71.79747925744671</v>
      </c>
      <c r="V961" s="33">
        <f t="shared" si="104"/>
        <v>108.3948704838435</v>
      </c>
    </row>
    <row r="962" spans="1:22" s="9" customFormat="1" x14ac:dyDescent="0.25">
      <c r="A962" s="32" t="s">
        <v>3619</v>
      </c>
      <c r="B962" s="32" t="s">
        <v>537</v>
      </c>
      <c r="C962" s="32" t="s">
        <v>1987</v>
      </c>
      <c r="D962" s="32" t="s">
        <v>1946</v>
      </c>
      <c r="E962" s="32" t="s">
        <v>981</v>
      </c>
      <c r="F962" s="32" t="s">
        <v>1066</v>
      </c>
      <c r="H962" s="22">
        <f t="shared" si="98"/>
        <v>0.76569695030679752</v>
      </c>
      <c r="I962" s="22">
        <f t="shared" si="99"/>
        <v>1.5683550895505796</v>
      </c>
      <c r="J962" s="9">
        <v>268046</v>
      </c>
      <c r="K962" s="9">
        <v>170909</v>
      </c>
      <c r="L962" s="9">
        <v>179159</v>
      </c>
      <c r="M962" s="33">
        <f t="shared" si="100"/>
        <v>112.73397748903766</v>
      </c>
      <c r="N962" s="9">
        <v>268046</v>
      </c>
      <c r="O962" s="9">
        <v>2377686</v>
      </c>
      <c r="P962" s="9">
        <v>2200</v>
      </c>
      <c r="Q962" s="22">
        <f t="shared" si="101"/>
        <v>0.93041522095550389</v>
      </c>
      <c r="R962" s="9">
        <v>24402</v>
      </c>
      <c r="S962" s="9">
        <v>26227</v>
      </c>
      <c r="T962" s="33">
        <f t="shared" si="102"/>
        <v>147.23054263683261</v>
      </c>
      <c r="U962" s="33">
        <f t="shared" si="103"/>
        <v>71.880391271177103</v>
      </c>
      <c r="V962" s="33">
        <f t="shared" si="104"/>
        <v>75.35015136565552</v>
      </c>
    </row>
    <row r="963" spans="1:22" s="9" customFormat="1" x14ac:dyDescent="0.25">
      <c r="A963" s="32" t="s">
        <v>3619</v>
      </c>
      <c r="B963" s="32" t="s">
        <v>537</v>
      </c>
      <c r="C963" s="32" t="s">
        <v>1987</v>
      </c>
      <c r="D963" s="32" t="s">
        <v>1946</v>
      </c>
      <c r="E963" s="32" t="s">
        <v>3426</v>
      </c>
      <c r="F963" s="32" t="s">
        <v>3415</v>
      </c>
      <c r="H963" s="22">
        <f t="shared" si="98"/>
        <v>0.75045943767121459</v>
      </c>
      <c r="I963" s="22">
        <f t="shared" si="99"/>
        <v>1.2505730148219834</v>
      </c>
      <c r="J963" s="9">
        <v>196420</v>
      </c>
      <c r="K963" s="9">
        <v>157064</v>
      </c>
      <c r="L963" s="9">
        <v>104669</v>
      </c>
      <c r="M963" s="33">
        <f t="shared" si="100"/>
        <v>109.79944077303458</v>
      </c>
      <c r="N963" s="9">
        <v>196420</v>
      </c>
      <c r="O963" s="9">
        <v>1788898</v>
      </c>
      <c r="P963" s="9">
        <v>2100</v>
      </c>
      <c r="Q963" s="22">
        <f t="shared" si="101"/>
        <v>0.95157416423239205</v>
      </c>
      <c r="R963" s="9">
        <v>14659</v>
      </c>
      <c r="S963" s="9">
        <v>15405</v>
      </c>
      <c r="T963" s="33">
        <f t="shared" si="102"/>
        <v>146.30962749133823</v>
      </c>
      <c r="U963" s="33">
        <f t="shared" si="103"/>
        <v>87.79930437621374</v>
      </c>
      <c r="V963" s="33">
        <f t="shared" si="104"/>
        <v>58.510323115124507</v>
      </c>
    </row>
    <row r="964" spans="1:22" s="9" customFormat="1" x14ac:dyDescent="0.25">
      <c r="A964" s="32" t="s">
        <v>3619</v>
      </c>
      <c r="B964" s="32" t="s">
        <v>537</v>
      </c>
      <c r="C964" s="32" t="s">
        <v>1987</v>
      </c>
      <c r="D964" s="32" t="s">
        <v>1946</v>
      </c>
      <c r="E964" s="32" t="s">
        <v>1086</v>
      </c>
      <c r="F964" s="32" t="s">
        <v>1898</v>
      </c>
      <c r="H964" s="22">
        <f t="shared" si="98"/>
        <v>0.32218492270711591</v>
      </c>
      <c r="I964" s="22">
        <f t="shared" si="99"/>
        <v>1.0551031487513571</v>
      </c>
      <c r="J964" s="9">
        <v>23322</v>
      </c>
      <c r="K964" s="9">
        <v>22104</v>
      </c>
      <c r="L964" s="9">
        <v>50283</v>
      </c>
      <c r="M964" s="33">
        <f t="shared" si="100"/>
        <v>128.83588091989327</v>
      </c>
      <c r="N964" s="9">
        <v>23322</v>
      </c>
      <c r="O964" s="9">
        <v>181021</v>
      </c>
      <c r="P964" s="9">
        <v>2520</v>
      </c>
      <c r="Q964" s="22">
        <f t="shared" si="101"/>
        <v>0.79693140794223827</v>
      </c>
      <c r="R964" s="9">
        <v>1766</v>
      </c>
      <c r="S964" s="9">
        <v>2216</v>
      </c>
      <c r="T964" s="33">
        <f t="shared" si="102"/>
        <v>399.88178167173976</v>
      </c>
      <c r="U964" s="33">
        <f t="shared" si="103"/>
        <v>122.10737980676275</v>
      </c>
      <c r="V964" s="33">
        <f t="shared" si="104"/>
        <v>277.77440186497699</v>
      </c>
    </row>
    <row r="965" spans="1:22" s="9" customFormat="1" x14ac:dyDescent="0.25">
      <c r="A965" s="32" t="s">
        <v>3619</v>
      </c>
      <c r="B965" s="32" t="s">
        <v>537</v>
      </c>
      <c r="C965" s="32" t="s">
        <v>1987</v>
      </c>
      <c r="D965" s="32" t="s">
        <v>1946</v>
      </c>
      <c r="E965" s="32" t="s">
        <v>2572</v>
      </c>
      <c r="F965" s="32" t="s">
        <v>1738</v>
      </c>
      <c r="H965" s="22">
        <f t="shared" si="98"/>
        <v>0.64716028927389369</v>
      </c>
      <c r="I965" s="22">
        <f t="shared" si="99"/>
        <v>1.5446868671430209</v>
      </c>
      <c r="J965" s="9">
        <v>161704</v>
      </c>
      <c r="K965" s="9">
        <v>104684</v>
      </c>
      <c r="L965" s="9">
        <v>145183</v>
      </c>
      <c r="M965" s="33">
        <f t="shared" si="100"/>
        <v>120.1483055570003</v>
      </c>
      <c r="N965" s="9">
        <v>161704</v>
      </c>
      <c r="O965" s="9">
        <v>1345870</v>
      </c>
      <c r="P965" s="9">
        <v>2660</v>
      </c>
      <c r="Q965" s="22">
        <f t="shared" si="101"/>
        <v>0.86010186757215623</v>
      </c>
      <c r="R965" s="9">
        <v>12665</v>
      </c>
      <c r="S965" s="9">
        <v>14725</v>
      </c>
      <c r="T965" s="33">
        <f t="shared" si="102"/>
        <v>185.65463231961482</v>
      </c>
      <c r="U965" s="33">
        <f t="shared" si="103"/>
        <v>77.781657961021494</v>
      </c>
      <c r="V965" s="33">
        <f t="shared" si="104"/>
        <v>107.87297435859332</v>
      </c>
    </row>
    <row r="966" spans="1:22" s="9" customFormat="1" x14ac:dyDescent="0.25">
      <c r="A966" s="32" t="s">
        <v>3619</v>
      </c>
      <c r="B966" s="32" t="s">
        <v>537</v>
      </c>
      <c r="C966" s="32" t="s">
        <v>1987</v>
      </c>
      <c r="D966" s="32" t="s">
        <v>1946</v>
      </c>
      <c r="E966" s="32" t="s">
        <v>1251</v>
      </c>
      <c r="F966" s="32" t="s">
        <v>3427</v>
      </c>
      <c r="H966" s="22">
        <f t="shared" si="98"/>
        <v>0.2192150879211586</v>
      </c>
      <c r="I966" s="22">
        <f t="shared" si="99"/>
        <v>0.74768587638100925</v>
      </c>
      <c r="J966" s="9">
        <v>17528</v>
      </c>
      <c r="K966" s="9">
        <v>23443</v>
      </c>
      <c r="L966" s="9">
        <v>56515</v>
      </c>
      <c r="M966" s="33">
        <f t="shared" si="100"/>
        <v>113.28193163531077</v>
      </c>
      <c r="N966" s="9">
        <v>17528</v>
      </c>
      <c r="O966" s="9">
        <v>154729</v>
      </c>
      <c r="P966" s="9">
        <v>2520</v>
      </c>
      <c r="Q966" s="22">
        <f t="shared" si="101"/>
        <v>0.64581280788177342</v>
      </c>
      <c r="R966" s="9">
        <v>1311</v>
      </c>
      <c r="S966" s="9">
        <v>2030</v>
      </c>
      <c r="T966" s="33">
        <f t="shared" si="102"/>
        <v>516.76156376632696</v>
      </c>
      <c r="U966" s="33">
        <f t="shared" si="103"/>
        <v>151.51005952342481</v>
      </c>
      <c r="V966" s="33">
        <f t="shared" si="104"/>
        <v>365.25150424290212</v>
      </c>
    </row>
    <row r="967" spans="1:22" s="9" customFormat="1" x14ac:dyDescent="0.25">
      <c r="A967" s="32" t="s">
        <v>3619</v>
      </c>
      <c r="B967" s="32" t="s">
        <v>537</v>
      </c>
      <c r="C967" s="32" t="s">
        <v>1987</v>
      </c>
      <c r="D967" s="32" t="s">
        <v>1946</v>
      </c>
      <c r="E967" s="32" t="s">
        <v>860</v>
      </c>
      <c r="F967" s="32" t="s">
        <v>1659</v>
      </c>
      <c r="H967" s="22">
        <f t="shared" si="98"/>
        <v>0.96538034233634828</v>
      </c>
      <c r="I967" s="22">
        <f t="shared" si="99"/>
        <v>2.7647023929362362</v>
      </c>
      <c r="J967" s="9">
        <v>3076030</v>
      </c>
      <c r="K967" s="9">
        <v>1112608</v>
      </c>
      <c r="L967" s="9">
        <v>2073732</v>
      </c>
      <c r="M967" s="33">
        <f t="shared" si="100"/>
        <v>190.63337382703673</v>
      </c>
      <c r="N967" s="9">
        <v>3076030</v>
      </c>
      <c r="O967" s="9">
        <v>16135842</v>
      </c>
      <c r="P967" s="9">
        <v>2996</v>
      </c>
      <c r="Q967" s="22">
        <f t="shared" si="101"/>
        <v>0.81583865441520009</v>
      </c>
      <c r="R967" s="9">
        <v>115247</v>
      </c>
      <c r="S967" s="9">
        <v>141262</v>
      </c>
      <c r="T967" s="33">
        <f t="shared" si="102"/>
        <v>197.46970749961483</v>
      </c>
      <c r="U967" s="33">
        <f t="shared" si="103"/>
        <v>68.952583943248825</v>
      </c>
      <c r="V967" s="33">
        <f t="shared" si="104"/>
        <v>128.51712355636602</v>
      </c>
    </row>
    <row r="968" spans="1:22" s="9" customFormat="1" x14ac:dyDescent="0.25">
      <c r="A968" s="32" t="s">
        <v>3619</v>
      </c>
      <c r="B968" s="32" t="s">
        <v>537</v>
      </c>
      <c r="C968" s="32" t="s">
        <v>1987</v>
      </c>
      <c r="D968" s="32" t="s">
        <v>1946</v>
      </c>
      <c r="E968" s="32" t="s">
        <v>693</v>
      </c>
      <c r="F968" s="32" t="s">
        <v>819</v>
      </c>
      <c r="H968" s="22">
        <f t="shared" si="98"/>
        <v>0.49257791241626475</v>
      </c>
      <c r="I968" s="22">
        <f t="shared" si="99"/>
        <v>1.0502853867551687</v>
      </c>
      <c r="J968" s="9">
        <v>524063</v>
      </c>
      <c r="K968" s="9">
        <v>498972</v>
      </c>
      <c r="L968" s="9">
        <v>564947</v>
      </c>
      <c r="M968" s="33">
        <f t="shared" si="100"/>
        <v>152.47820027524244</v>
      </c>
      <c r="N968" s="9">
        <v>524063</v>
      </c>
      <c r="O968" s="9">
        <v>3436970</v>
      </c>
      <c r="P968" s="9">
        <v>3000</v>
      </c>
      <c r="Q968" s="22">
        <f t="shared" si="101"/>
        <v>0.8109420440382219</v>
      </c>
      <c r="R968" s="9">
        <v>31231</v>
      </c>
      <c r="S968" s="9">
        <v>38512</v>
      </c>
      <c r="T968" s="33">
        <f t="shared" si="102"/>
        <v>309.55143629417773</v>
      </c>
      <c r="U968" s="33">
        <f t="shared" si="103"/>
        <v>145.17787469777159</v>
      </c>
      <c r="V968" s="33">
        <f t="shared" si="104"/>
        <v>164.37356159640615</v>
      </c>
    </row>
    <row r="969" spans="1:22" s="9" customFormat="1" x14ac:dyDescent="0.25">
      <c r="A969" s="32" t="s">
        <v>3619</v>
      </c>
      <c r="B969" s="32" t="s">
        <v>537</v>
      </c>
      <c r="C969" s="32" t="s">
        <v>1987</v>
      </c>
      <c r="D969" s="32" t="s">
        <v>1946</v>
      </c>
      <c r="E969" s="32" t="s">
        <v>278</v>
      </c>
      <c r="F969" s="32" t="s">
        <v>3199</v>
      </c>
      <c r="H969" s="22">
        <f t="shared" si="98"/>
        <v>0.38567707901328779</v>
      </c>
      <c r="I969" s="22">
        <f t="shared" si="99"/>
        <v>0.42056040954396628</v>
      </c>
      <c r="J969" s="9">
        <v>46498</v>
      </c>
      <c r="K969" s="9">
        <v>110562</v>
      </c>
      <c r="L969" s="9">
        <v>10000</v>
      </c>
      <c r="M969" s="33">
        <f t="shared" si="100"/>
        <v>159.2566334097113</v>
      </c>
      <c r="N969" s="9">
        <v>46498</v>
      </c>
      <c r="O969" s="9">
        <v>291969</v>
      </c>
      <c r="P969" s="9">
        <v>3040</v>
      </c>
      <c r="Q969" s="22">
        <f t="shared" si="101"/>
        <v>0.42083849283566249</v>
      </c>
      <c r="R969" s="9">
        <v>2379</v>
      </c>
      <c r="S969" s="9">
        <v>5653</v>
      </c>
      <c r="T969" s="33">
        <f t="shared" si="102"/>
        <v>412.92739982669394</v>
      </c>
      <c r="U969" s="33">
        <f t="shared" si="103"/>
        <v>378.67718833163792</v>
      </c>
      <c r="V969" s="33">
        <f t="shared" si="104"/>
        <v>34.250211495055979</v>
      </c>
    </row>
    <row r="970" spans="1:22" s="9" customFormat="1" x14ac:dyDescent="0.25">
      <c r="A970" s="32" t="s">
        <v>3619</v>
      </c>
      <c r="B970" s="32" t="s">
        <v>537</v>
      </c>
      <c r="C970" s="32" t="s">
        <v>1987</v>
      </c>
      <c r="D970" s="32" t="s">
        <v>1946</v>
      </c>
      <c r="E970" s="32" t="s">
        <v>2922</v>
      </c>
      <c r="F970" s="32" t="s">
        <v>2936</v>
      </c>
      <c r="H970" s="22">
        <f t="shared" si="98"/>
        <v>0.62896598320532793</v>
      </c>
      <c r="I970" s="22">
        <f t="shared" si="99"/>
        <v>0.62896598320532793</v>
      </c>
      <c r="J970" s="9">
        <v>91229</v>
      </c>
      <c r="K970" s="9">
        <v>145046</v>
      </c>
      <c r="L970" s="9">
        <v>0</v>
      </c>
      <c r="M970" s="33">
        <f t="shared" si="100"/>
        <v>146.22023833374737</v>
      </c>
      <c r="N970" s="9">
        <v>91229</v>
      </c>
      <c r="O970" s="9">
        <v>623915</v>
      </c>
      <c r="P970" s="9">
        <v>2750</v>
      </c>
      <c r="Q970" s="22">
        <f t="shared" si="101"/>
        <v>0.729502688172043</v>
      </c>
      <c r="R970" s="9">
        <v>6513</v>
      </c>
      <c r="S970" s="9">
        <v>8928</v>
      </c>
      <c r="T970" s="33">
        <f t="shared" si="102"/>
        <v>232.47718038514861</v>
      </c>
      <c r="U970" s="33">
        <f t="shared" si="103"/>
        <v>232.47718038514861</v>
      </c>
      <c r="V970" s="33">
        <f t="shared" si="104"/>
        <v>0</v>
      </c>
    </row>
    <row r="971" spans="1:22" s="9" customFormat="1" x14ac:dyDescent="0.25">
      <c r="A971" s="32" t="s">
        <v>3619</v>
      </c>
      <c r="B971" s="32" t="s">
        <v>537</v>
      </c>
      <c r="C971" s="32" t="s">
        <v>1987</v>
      </c>
      <c r="D971" s="32" t="s">
        <v>1946</v>
      </c>
      <c r="E971" s="32" t="s">
        <v>2479</v>
      </c>
      <c r="F971" s="32" t="s">
        <v>861</v>
      </c>
      <c r="H971" s="22">
        <f t="shared" si="98"/>
        <v>0.39446678761119974</v>
      </c>
      <c r="I971" s="22">
        <f t="shared" si="99"/>
        <v>0.76497329603255337</v>
      </c>
      <c r="J971" s="9">
        <v>72189</v>
      </c>
      <c r="K971" s="9">
        <v>94368</v>
      </c>
      <c r="L971" s="9">
        <v>88636</v>
      </c>
      <c r="M971" s="33">
        <f t="shared" si="100"/>
        <v>154.95225155029524</v>
      </c>
      <c r="N971" s="9">
        <v>72189</v>
      </c>
      <c r="O971" s="9">
        <v>465879</v>
      </c>
      <c r="P971" s="9">
        <v>3000</v>
      </c>
      <c r="Q971" s="22">
        <f t="shared" si="101"/>
        <v>0.73876953125</v>
      </c>
      <c r="R971" s="9">
        <v>4539</v>
      </c>
      <c r="S971" s="9">
        <v>6144</v>
      </c>
      <c r="T971" s="33">
        <f t="shared" si="102"/>
        <v>392.81444323526068</v>
      </c>
      <c r="U971" s="33">
        <f t="shared" si="103"/>
        <v>202.55903356880219</v>
      </c>
      <c r="V971" s="33">
        <f t="shared" si="104"/>
        <v>190.25540966645846</v>
      </c>
    </row>
    <row r="972" spans="1:22" s="9" customFormat="1" x14ac:dyDescent="0.25">
      <c r="A972" s="32" t="s">
        <v>3619</v>
      </c>
      <c r="B972" s="32" t="s">
        <v>537</v>
      </c>
      <c r="C972" s="32" t="s">
        <v>1987</v>
      </c>
      <c r="D972" s="32" t="s">
        <v>1946</v>
      </c>
      <c r="E972" s="32" t="s">
        <v>1968</v>
      </c>
      <c r="F972" s="32" t="s">
        <v>672</v>
      </c>
      <c r="H972" s="22">
        <f t="shared" ref="H972:H1035" si="105">J972/SUM(K972:L972)</f>
        <v>0.39676453819840363</v>
      </c>
      <c r="I972" s="22">
        <f t="shared" ref="I972:I1035" si="106">J972/K972</f>
        <v>0.77312114647558738</v>
      </c>
      <c r="J972" s="9">
        <v>27837</v>
      </c>
      <c r="K972" s="9">
        <v>36006</v>
      </c>
      <c r="L972" s="9">
        <v>34154</v>
      </c>
      <c r="M972" s="33">
        <f t="shared" ref="M972:M1035" si="107">(N972*1000)/O972</f>
        <v>160.00298888365197</v>
      </c>
      <c r="N972" s="9">
        <v>27837</v>
      </c>
      <c r="O972" s="9">
        <v>173978</v>
      </c>
      <c r="P972" s="9">
        <v>3000</v>
      </c>
      <c r="Q972" s="22">
        <f t="shared" ref="Q972:Q1035" si="108">R972/S972</f>
        <v>0.84352593842260648</v>
      </c>
      <c r="R972" s="9">
        <v>2000</v>
      </c>
      <c r="S972" s="9">
        <v>2371</v>
      </c>
      <c r="T972" s="33">
        <f t="shared" ref="T972:T1035" si="109">SUM(K972:L972)*1000/O972</f>
        <v>403.26937888698569</v>
      </c>
      <c r="U972" s="33">
        <f t="shared" ref="U972:U1035" si="110">K972*1000/O972</f>
        <v>206.95720148524526</v>
      </c>
      <c r="V972" s="33">
        <f t="shared" ref="V972:V1035" si="111">L972*1000/O972</f>
        <v>196.31217740174046</v>
      </c>
    </row>
    <row r="973" spans="1:22" s="9" customFormat="1" x14ac:dyDescent="0.25">
      <c r="A973" s="32" t="s">
        <v>3619</v>
      </c>
      <c r="B973" s="32" t="s">
        <v>537</v>
      </c>
      <c r="C973" s="32" t="s">
        <v>1987</v>
      </c>
      <c r="D973" s="32" t="s">
        <v>1946</v>
      </c>
      <c r="E973" s="32" t="s">
        <v>128</v>
      </c>
      <c r="F973" s="32" t="s">
        <v>3428</v>
      </c>
      <c r="H973" s="22">
        <f t="shared" si="105"/>
        <v>0.96232969884687025</v>
      </c>
      <c r="I973" s="22">
        <f t="shared" si="106"/>
        <v>1.5519592291336191</v>
      </c>
      <c r="J973" s="9">
        <v>91966</v>
      </c>
      <c r="K973" s="9">
        <v>59258</v>
      </c>
      <c r="L973" s="9">
        <v>36308</v>
      </c>
      <c r="M973" s="33">
        <f t="shared" si="107"/>
        <v>136.82342211794671</v>
      </c>
      <c r="N973" s="9">
        <v>91966</v>
      </c>
      <c r="O973" s="9">
        <v>672151</v>
      </c>
      <c r="P973" s="9">
        <v>2400</v>
      </c>
      <c r="Q973" s="22">
        <f t="shared" si="108"/>
        <v>1</v>
      </c>
      <c r="R973" s="9">
        <v>2470</v>
      </c>
      <c r="S973" s="9">
        <v>2470</v>
      </c>
      <c r="T973" s="33">
        <f t="shared" si="109"/>
        <v>142.17936148276206</v>
      </c>
      <c r="U973" s="33">
        <f t="shared" si="110"/>
        <v>88.161737466729946</v>
      </c>
      <c r="V973" s="33">
        <f t="shared" si="111"/>
        <v>54.017624016032109</v>
      </c>
    </row>
    <row r="974" spans="1:22" s="9" customFormat="1" x14ac:dyDescent="0.25">
      <c r="A974" s="32" t="s">
        <v>3619</v>
      </c>
      <c r="B974" s="32" t="s">
        <v>537</v>
      </c>
      <c r="C974" s="32" t="s">
        <v>1987</v>
      </c>
      <c r="D974" s="32" t="s">
        <v>1946</v>
      </c>
      <c r="E974" s="32" t="s">
        <v>3429</v>
      </c>
      <c r="F974" s="32" t="s">
        <v>3430</v>
      </c>
      <c r="H974" s="22">
        <f t="shared" si="105"/>
        <v>0.28994865086764726</v>
      </c>
      <c r="I974" s="22">
        <f t="shared" si="106"/>
        <v>0.43692791612057669</v>
      </c>
      <c r="J974" s="9">
        <v>41672</v>
      </c>
      <c r="K974" s="9">
        <v>95375</v>
      </c>
      <c r="L974" s="9">
        <v>48347</v>
      </c>
      <c r="M974" s="33">
        <f t="shared" si="107"/>
        <v>129.28926891621887</v>
      </c>
      <c r="N974" s="9">
        <v>41672</v>
      </c>
      <c r="O974" s="9">
        <v>322316</v>
      </c>
      <c r="P974" s="9">
        <v>2520</v>
      </c>
      <c r="Q974" s="22">
        <f t="shared" si="108"/>
        <v>0.45098612125639154</v>
      </c>
      <c r="R974" s="9">
        <v>3087</v>
      </c>
      <c r="S974" s="9">
        <v>6845</v>
      </c>
      <c r="T974" s="33">
        <f t="shared" si="109"/>
        <v>445.90401965772719</v>
      </c>
      <c r="U974" s="33">
        <f t="shared" si="110"/>
        <v>295.90526067585847</v>
      </c>
      <c r="V974" s="33">
        <f t="shared" si="111"/>
        <v>149.99875898186872</v>
      </c>
    </row>
    <row r="975" spans="1:22" s="9" customFormat="1" x14ac:dyDescent="0.25">
      <c r="A975" s="32" t="s">
        <v>3619</v>
      </c>
      <c r="B975" s="32" t="s">
        <v>537</v>
      </c>
      <c r="C975" s="32" t="s">
        <v>1987</v>
      </c>
      <c r="D975" s="32" t="s">
        <v>1946</v>
      </c>
      <c r="E975" s="32" t="s">
        <v>3431</v>
      </c>
      <c r="F975" s="32" t="s">
        <v>3238</v>
      </c>
      <c r="H975" s="22">
        <f t="shared" si="105"/>
        <v>0.95335088559119197</v>
      </c>
      <c r="I975" s="22">
        <f t="shared" si="106"/>
        <v>1.8372232472324723</v>
      </c>
      <c r="J975" s="9">
        <v>39831</v>
      </c>
      <c r="K975" s="9">
        <v>21680</v>
      </c>
      <c r="L975" s="9">
        <v>20100</v>
      </c>
      <c r="M975" s="33">
        <f t="shared" si="107"/>
        <v>175.28781157583438</v>
      </c>
      <c r="N975" s="9">
        <v>39831</v>
      </c>
      <c r="O975" s="9">
        <v>227232</v>
      </c>
      <c r="P975" s="9">
        <v>3040</v>
      </c>
      <c r="Q975" s="22">
        <f t="shared" si="108"/>
        <v>0.75387096774193552</v>
      </c>
      <c r="R975" s="9">
        <v>2337</v>
      </c>
      <c r="S975" s="9">
        <v>3100</v>
      </c>
      <c r="T975" s="33">
        <f t="shared" si="109"/>
        <v>183.86494859878891</v>
      </c>
      <c r="U975" s="33">
        <f t="shared" si="110"/>
        <v>95.409097310237996</v>
      </c>
      <c r="V975" s="33">
        <f t="shared" si="111"/>
        <v>88.455851288550903</v>
      </c>
    </row>
    <row r="976" spans="1:22" s="9" customFormat="1" x14ac:dyDescent="0.25">
      <c r="A976" s="32" t="s">
        <v>3619</v>
      </c>
      <c r="B976" s="32" t="s">
        <v>537</v>
      </c>
      <c r="C976" s="32" t="s">
        <v>1987</v>
      </c>
      <c r="D976" s="32" t="s">
        <v>1946</v>
      </c>
      <c r="E976" s="32" t="s">
        <v>3432</v>
      </c>
      <c r="F976" s="32" t="s">
        <v>988</v>
      </c>
      <c r="H976" s="22">
        <f t="shared" si="105"/>
        <v>0.27548582048980313</v>
      </c>
      <c r="I976" s="22">
        <f t="shared" si="106"/>
        <v>0.53939844040103968</v>
      </c>
      <c r="J976" s="9">
        <v>21789</v>
      </c>
      <c r="K976" s="9">
        <v>40395</v>
      </c>
      <c r="L976" s="9">
        <v>38698</v>
      </c>
      <c r="M976" s="33">
        <f t="shared" si="107"/>
        <v>178.19668779390719</v>
      </c>
      <c r="N976" s="9">
        <v>21789</v>
      </c>
      <c r="O976" s="9">
        <v>122275</v>
      </c>
      <c r="P976" s="9">
        <v>3360</v>
      </c>
      <c r="Q976" s="22">
        <f t="shared" si="108"/>
        <v>0.47606382978723405</v>
      </c>
      <c r="R976" s="9">
        <v>895</v>
      </c>
      <c r="S976" s="9">
        <v>1880</v>
      </c>
      <c r="T976" s="33">
        <f t="shared" si="109"/>
        <v>646.84522592516873</v>
      </c>
      <c r="U976" s="33">
        <f t="shared" si="110"/>
        <v>330.3618891842159</v>
      </c>
      <c r="V976" s="33">
        <f t="shared" si="111"/>
        <v>316.48333674095278</v>
      </c>
    </row>
    <row r="977" spans="1:22" s="9" customFormat="1" x14ac:dyDescent="0.25">
      <c r="A977" s="32" t="s">
        <v>3619</v>
      </c>
      <c r="B977" s="32" t="s">
        <v>537</v>
      </c>
      <c r="C977" s="32" t="s">
        <v>1987</v>
      </c>
      <c r="D977" s="32" t="s">
        <v>1946</v>
      </c>
      <c r="E977" s="32" t="s">
        <v>3433</v>
      </c>
      <c r="F977" s="32" t="s">
        <v>2025</v>
      </c>
      <c r="H977" s="22">
        <f t="shared" si="105"/>
        <v>0.31213187075235482</v>
      </c>
      <c r="I977" s="22">
        <f t="shared" si="106"/>
        <v>0.8823222109875295</v>
      </c>
      <c r="J977" s="9">
        <v>52357</v>
      </c>
      <c r="K977" s="9">
        <v>59340</v>
      </c>
      <c r="L977" s="9">
        <v>108400</v>
      </c>
      <c r="M977" s="33">
        <f t="shared" si="107"/>
        <v>145.76205125349739</v>
      </c>
      <c r="N977" s="9">
        <v>52357</v>
      </c>
      <c r="O977" s="9">
        <v>359195</v>
      </c>
      <c r="P977" s="9">
        <v>2625</v>
      </c>
      <c r="Q977" s="22">
        <f t="shared" si="108"/>
        <v>0.57472507661799166</v>
      </c>
      <c r="R977" s="9">
        <v>3188</v>
      </c>
      <c r="S977" s="9">
        <v>5547</v>
      </c>
      <c r="T977" s="33">
        <f t="shared" si="109"/>
        <v>466.98868302732501</v>
      </c>
      <c r="U977" s="33">
        <f t="shared" si="110"/>
        <v>165.20274502707443</v>
      </c>
      <c r="V977" s="33">
        <f t="shared" si="111"/>
        <v>301.78593800025055</v>
      </c>
    </row>
    <row r="978" spans="1:22" s="9" customFormat="1" x14ac:dyDescent="0.25">
      <c r="A978" s="32" t="s">
        <v>3619</v>
      </c>
      <c r="B978" s="32" t="s">
        <v>537</v>
      </c>
      <c r="C978" s="32" t="s">
        <v>1987</v>
      </c>
      <c r="D978" s="32" t="s">
        <v>1946</v>
      </c>
      <c r="E978" s="32" t="s">
        <v>2454</v>
      </c>
      <c r="F978" s="32" t="s">
        <v>1998</v>
      </c>
      <c r="H978" s="22">
        <f t="shared" si="105"/>
        <v>0.48711847081672288</v>
      </c>
      <c r="I978" s="22">
        <f t="shared" si="106"/>
        <v>0.88823362757962543</v>
      </c>
      <c r="J978" s="9">
        <v>119137</v>
      </c>
      <c r="K978" s="9">
        <v>134128</v>
      </c>
      <c r="L978" s="9">
        <v>110447</v>
      </c>
      <c r="M978" s="33">
        <f t="shared" si="107"/>
        <v>163.93007272051793</v>
      </c>
      <c r="N978" s="9">
        <v>119137</v>
      </c>
      <c r="O978" s="9">
        <v>726755</v>
      </c>
      <c r="P978" s="9">
        <v>2625</v>
      </c>
      <c r="Q978" s="22">
        <f t="shared" si="108"/>
        <v>0.68156766687078996</v>
      </c>
      <c r="R978" s="9">
        <v>2226</v>
      </c>
      <c r="S978" s="9">
        <v>3266</v>
      </c>
      <c r="T978" s="33">
        <f t="shared" si="109"/>
        <v>336.53019243073663</v>
      </c>
      <c r="U978" s="33">
        <f t="shared" si="110"/>
        <v>184.55738178615903</v>
      </c>
      <c r="V978" s="33">
        <f t="shared" si="111"/>
        <v>151.97281064457761</v>
      </c>
    </row>
    <row r="979" spans="1:22" s="9" customFormat="1" x14ac:dyDescent="0.25">
      <c r="A979" s="32" t="s">
        <v>3619</v>
      </c>
      <c r="B979" s="32" t="s">
        <v>537</v>
      </c>
      <c r="C979" s="32" t="s">
        <v>1987</v>
      </c>
      <c r="D979" s="32" t="s">
        <v>1946</v>
      </c>
      <c r="E979" s="32" t="s">
        <v>3434</v>
      </c>
      <c r="F979" s="32" t="s">
        <v>3435</v>
      </c>
      <c r="H979" s="22">
        <f t="shared" si="105"/>
        <v>0.35043104294719479</v>
      </c>
      <c r="I979" s="22">
        <f t="shared" si="106"/>
        <v>0.87044534412955465</v>
      </c>
      <c r="J979" s="9">
        <v>35690</v>
      </c>
      <c r="K979" s="9">
        <v>41002</v>
      </c>
      <c r="L979" s="9">
        <v>60844</v>
      </c>
      <c r="M979" s="33">
        <f t="shared" si="107"/>
        <v>137.46379490971836</v>
      </c>
      <c r="N979" s="9">
        <v>35690</v>
      </c>
      <c r="O979" s="9">
        <v>259632</v>
      </c>
      <c r="P979" s="9">
        <v>2677</v>
      </c>
      <c r="Q979" s="22">
        <f t="shared" si="108"/>
        <v>0.54996186117467583</v>
      </c>
      <c r="R979" s="9">
        <v>2163</v>
      </c>
      <c r="S979" s="9">
        <v>3933</v>
      </c>
      <c r="T979" s="33">
        <f t="shared" si="109"/>
        <v>392.27059838540703</v>
      </c>
      <c r="U979" s="33">
        <f t="shared" si="110"/>
        <v>157.92352252418809</v>
      </c>
      <c r="V979" s="33">
        <f t="shared" si="111"/>
        <v>234.34707586121897</v>
      </c>
    </row>
    <row r="980" spans="1:22" s="9" customFormat="1" x14ac:dyDescent="0.25">
      <c r="A980" s="32" t="s">
        <v>3619</v>
      </c>
      <c r="B980" s="32" t="s">
        <v>537</v>
      </c>
      <c r="C980" s="32" t="s">
        <v>1987</v>
      </c>
      <c r="D980" s="32" t="s">
        <v>1946</v>
      </c>
      <c r="E980" s="32" t="s">
        <v>3437</v>
      </c>
      <c r="F980" s="32" t="s">
        <v>3438</v>
      </c>
      <c r="H980" s="22">
        <f t="shared" si="105"/>
        <v>0.63031006393973898</v>
      </c>
      <c r="I980" s="22">
        <f t="shared" si="106"/>
        <v>0.790753255315642</v>
      </c>
      <c r="J980" s="9">
        <v>28785</v>
      </c>
      <c r="K980" s="9">
        <v>36402</v>
      </c>
      <c r="L980" s="9">
        <v>9266</v>
      </c>
      <c r="M980" s="33">
        <f t="shared" si="107"/>
        <v>115.20912547528518</v>
      </c>
      <c r="N980" s="9">
        <v>28785</v>
      </c>
      <c r="O980" s="9">
        <v>249850</v>
      </c>
      <c r="P980" s="9">
        <v>2310</v>
      </c>
      <c r="Q980" s="22">
        <f t="shared" si="108"/>
        <v>0.87960954446854667</v>
      </c>
      <c r="R980" s="9">
        <v>1622</v>
      </c>
      <c r="S980" s="9">
        <v>1844</v>
      </c>
      <c r="T980" s="33">
        <f t="shared" si="109"/>
        <v>182.78166900140084</v>
      </c>
      <c r="U980" s="33">
        <f t="shared" si="110"/>
        <v>145.6954172503502</v>
      </c>
      <c r="V980" s="33">
        <f t="shared" si="111"/>
        <v>37.086251751050632</v>
      </c>
    </row>
    <row r="981" spans="1:22" s="9" customFormat="1" x14ac:dyDescent="0.25">
      <c r="A981" s="32" t="s">
        <v>3619</v>
      </c>
      <c r="B981" s="32" t="s">
        <v>537</v>
      </c>
      <c r="C981" s="32" t="s">
        <v>1987</v>
      </c>
      <c r="D981" s="32" t="s">
        <v>1946</v>
      </c>
      <c r="E981" s="32" t="s">
        <v>2397</v>
      </c>
      <c r="F981" s="32" t="s">
        <v>2574</v>
      </c>
      <c r="H981" s="22">
        <f t="shared" si="105"/>
        <v>1.041568948688733</v>
      </c>
      <c r="I981" s="22">
        <f t="shared" si="106"/>
        <v>2.441498102577877</v>
      </c>
      <c r="J981" s="9">
        <v>1772491</v>
      </c>
      <c r="K981" s="9">
        <v>725985</v>
      </c>
      <c r="L981" s="9">
        <v>975766</v>
      </c>
      <c r="M981" s="33">
        <f t="shared" si="107"/>
        <v>167.20895470996291</v>
      </c>
      <c r="N981" s="9">
        <v>1772491</v>
      </c>
      <c r="O981" s="9">
        <v>10600455</v>
      </c>
      <c r="P981" s="9">
        <v>2818</v>
      </c>
      <c r="Q981" s="22">
        <f t="shared" si="108"/>
        <v>0.87000137274157607</v>
      </c>
      <c r="R981" s="9">
        <v>82390</v>
      </c>
      <c r="S981" s="9">
        <v>94701</v>
      </c>
      <c r="T981" s="33">
        <f t="shared" si="109"/>
        <v>160.53565625249104</v>
      </c>
      <c r="U981" s="33">
        <f t="shared" si="110"/>
        <v>68.48621120508507</v>
      </c>
      <c r="V981" s="33">
        <f t="shared" si="111"/>
        <v>92.049445047405982</v>
      </c>
    </row>
    <row r="982" spans="1:22" s="9" customFormat="1" x14ac:dyDescent="0.25">
      <c r="A982" s="32" t="s">
        <v>3619</v>
      </c>
      <c r="B982" s="32" t="s">
        <v>537</v>
      </c>
      <c r="C982" s="32" t="s">
        <v>1987</v>
      </c>
      <c r="D982" s="32" t="s">
        <v>1946</v>
      </c>
      <c r="E982" s="32" t="s">
        <v>3440</v>
      </c>
      <c r="F982" s="32" t="s">
        <v>1354</v>
      </c>
      <c r="H982" s="22">
        <f t="shared" si="105"/>
        <v>0.85556022433357426</v>
      </c>
      <c r="I982" s="22">
        <f t="shared" si="106"/>
        <v>1.6394996881394965</v>
      </c>
      <c r="J982" s="9">
        <v>785945</v>
      </c>
      <c r="K982" s="9">
        <v>479381</v>
      </c>
      <c r="L982" s="9">
        <v>439251</v>
      </c>
      <c r="M982" s="33">
        <f t="shared" si="107"/>
        <v>187.1719201515389</v>
      </c>
      <c r="N982" s="9">
        <v>785945</v>
      </c>
      <c r="O982" s="9">
        <v>4199054</v>
      </c>
      <c r="P982" s="9">
        <v>3076</v>
      </c>
      <c r="Q982" s="22">
        <f t="shared" si="108"/>
        <v>0.84640193509373107</v>
      </c>
      <c r="R982" s="9">
        <v>29393</v>
      </c>
      <c r="S982" s="9">
        <v>34727</v>
      </c>
      <c r="T982" s="33">
        <f t="shared" si="109"/>
        <v>218.77118036586336</v>
      </c>
      <c r="U982" s="33">
        <f t="shared" si="110"/>
        <v>114.16404742592022</v>
      </c>
      <c r="V982" s="33">
        <f t="shared" si="111"/>
        <v>104.60713293994314</v>
      </c>
    </row>
    <row r="983" spans="1:22" s="9" customFormat="1" x14ac:dyDescent="0.25">
      <c r="A983" s="32" t="s">
        <v>3619</v>
      </c>
      <c r="B983" s="32" t="s">
        <v>537</v>
      </c>
      <c r="C983" s="32" t="s">
        <v>1987</v>
      </c>
      <c r="D983" s="32" t="s">
        <v>1946</v>
      </c>
      <c r="E983" s="32" t="s">
        <v>3441</v>
      </c>
      <c r="F983" s="32" t="s">
        <v>3443</v>
      </c>
      <c r="H983" s="22">
        <f t="shared" si="105"/>
        <v>0.57080368238991219</v>
      </c>
      <c r="I983" s="22">
        <f t="shared" si="106"/>
        <v>1.6014666560065383</v>
      </c>
      <c r="J983" s="9">
        <v>360551</v>
      </c>
      <c r="K983" s="9">
        <v>225138</v>
      </c>
      <c r="L983" s="9">
        <v>406517</v>
      </c>
      <c r="M983" s="33">
        <f t="shared" si="107"/>
        <v>195.31314750963563</v>
      </c>
      <c r="N983" s="9">
        <v>360551</v>
      </c>
      <c r="O983" s="9">
        <v>1846015</v>
      </c>
      <c r="P983" s="9">
        <v>3150</v>
      </c>
      <c r="Q983" s="22">
        <f t="shared" si="108"/>
        <v>0.82361235136532407</v>
      </c>
      <c r="R983" s="9">
        <v>17524</v>
      </c>
      <c r="S983" s="9">
        <v>21277</v>
      </c>
      <c r="T983" s="33">
        <f t="shared" si="109"/>
        <v>342.17219253364681</v>
      </c>
      <c r="U983" s="33">
        <f t="shared" si="110"/>
        <v>121.95892232728336</v>
      </c>
      <c r="V983" s="33">
        <f t="shared" si="111"/>
        <v>220.21327020636343</v>
      </c>
    </row>
    <row r="984" spans="1:22" s="9" customFormat="1" x14ac:dyDescent="0.25">
      <c r="A984" s="32" t="s">
        <v>3619</v>
      </c>
      <c r="B984" s="32" t="s">
        <v>537</v>
      </c>
      <c r="C984" s="32" t="s">
        <v>1987</v>
      </c>
      <c r="D984" s="32" t="s">
        <v>1946</v>
      </c>
      <c r="E984" s="32" t="s">
        <v>3444</v>
      </c>
      <c r="F984" s="32" t="s">
        <v>3445</v>
      </c>
      <c r="H984" s="22">
        <f t="shared" si="105"/>
        <v>0.80290325787956118</v>
      </c>
      <c r="I984" s="22">
        <f t="shared" si="106"/>
        <v>1.3865349027987104</v>
      </c>
      <c r="J984" s="9">
        <v>145356</v>
      </c>
      <c r="K984" s="9">
        <v>104834</v>
      </c>
      <c r="L984" s="9">
        <v>76204</v>
      </c>
      <c r="M984" s="33">
        <f t="shared" si="107"/>
        <v>209.53363932006366</v>
      </c>
      <c r="N984" s="9">
        <v>145356</v>
      </c>
      <c r="O984" s="9">
        <v>693712</v>
      </c>
      <c r="P984" s="9">
        <v>4622</v>
      </c>
      <c r="Q984" s="22">
        <f t="shared" si="108"/>
        <v>0.85285787847579819</v>
      </c>
      <c r="R984" s="9">
        <v>6625</v>
      </c>
      <c r="S984" s="9">
        <v>7768</v>
      </c>
      <c r="T984" s="33">
        <f t="shared" si="109"/>
        <v>260.96997024701892</v>
      </c>
      <c r="U984" s="33">
        <f t="shared" si="110"/>
        <v>151.12034965518831</v>
      </c>
      <c r="V984" s="33">
        <f t="shared" si="111"/>
        <v>109.84962059183061</v>
      </c>
    </row>
    <row r="985" spans="1:22" s="9" customFormat="1" x14ac:dyDescent="0.25">
      <c r="A985" s="32" t="s">
        <v>3619</v>
      </c>
      <c r="B985" s="32" t="s">
        <v>537</v>
      </c>
      <c r="C985" s="32" t="s">
        <v>1987</v>
      </c>
      <c r="D985" s="32" t="s">
        <v>1946</v>
      </c>
      <c r="E985" s="32" t="s">
        <v>2805</v>
      </c>
      <c r="F985" s="32" t="s">
        <v>3446</v>
      </c>
      <c r="H985" s="22">
        <f t="shared" si="105"/>
        <v>0.51701817128469085</v>
      </c>
      <c r="I985" s="22">
        <f t="shared" si="106"/>
        <v>0.90931535838852529</v>
      </c>
      <c r="J985" s="9">
        <v>92812</v>
      </c>
      <c r="K985" s="9">
        <v>102068</v>
      </c>
      <c r="L985" s="9">
        <v>77446</v>
      </c>
      <c r="M985" s="33">
        <f t="shared" si="107"/>
        <v>176.18272038026248</v>
      </c>
      <c r="N985" s="9">
        <v>92812</v>
      </c>
      <c r="O985" s="9">
        <v>526794</v>
      </c>
      <c r="P985" s="9">
        <v>3460</v>
      </c>
      <c r="Q985" s="22">
        <f t="shared" si="108"/>
        <v>0.92403508771929821</v>
      </c>
      <c r="R985" s="9">
        <v>5267</v>
      </c>
      <c r="S985" s="9">
        <v>5700</v>
      </c>
      <c r="T985" s="33">
        <f t="shared" si="109"/>
        <v>340.76697912276904</v>
      </c>
      <c r="U985" s="33">
        <f t="shared" si="110"/>
        <v>193.7531558825651</v>
      </c>
      <c r="V985" s="33">
        <f t="shared" si="111"/>
        <v>147.01382324020395</v>
      </c>
    </row>
    <row r="986" spans="1:22" s="9" customFormat="1" x14ac:dyDescent="0.25">
      <c r="A986" s="32" t="s">
        <v>3619</v>
      </c>
      <c r="B986" s="32" t="s">
        <v>537</v>
      </c>
      <c r="C986" s="32" t="s">
        <v>1987</v>
      </c>
      <c r="D986" s="32" t="s">
        <v>1946</v>
      </c>
      <c r="E986" s="32" t="s">
        <v>3447</v>
      </c>
      <c r="F986" s="32" t="s">
        <v>2692</v>
      </c>
      <c r="H986" s="22">
        <f t="shared" si="105"/>
        <v>0.3379215471531794</v>
      </c>
      <c r="I986" s="22">
        <f t="shared" si="106"/>
        <v>1.249806116349949</v>
      </c>
      <c r="J986" s="9">
        <v>253012</v>
      </c>
      <c r="K986" s="9">
        <v>202441</v>
      </c>
      <c r="L986" s="9">
        <v>546289</v>
      </c>
      <c r="M986" s="33">
        <f t="shared" si="107"/>
        <v>166.87068333271776</v>
      </c>
      <c r="N986" s="9">
        <v>253012</v>
      </c>
      <c r="O986" s="9">
        <v>1516216</v>
      </c>
      <c r="P986" s="9">
        <v>3200</v>
      </c>
      <c r="Q986" s="22">
        <f t="shared" si="108"/>
        <v>0.9691736726501553</v>
      </c>
      <c r="R986" s="9">
        <v>12796</v>
      </c>
      <c r="S986" s="9">
        <v>13203</v>
      </c>
      <c r="T986" s="33">
        <f t="shared" si="109"/>
        <v>493.8148654281448</v>
      </c>
      <c r="U986" s="33">
        <f t="shared" si="110"/>
        <v>133.51725611654277</v>
      </c>
      <c r="V986" s="33">
        <f t="shared" si="111"/>
        <v>360.29760931160206</v>
      </c>
    </row>
    <row r="987" spans="1:22" s="9" customFormat="1" x14ac:dyDescent="0.25">
      <c r="A987" s="32" t="s">
        <v>3619</v>
      </c>
      <c r="B987" s="32" t="s">
        <v>537</v>
      </c>
      <c r="C987" s="32" t="s">
        <v>1987</v>
      </c>
      <c r="D987" s="32" t="s">
        <v>1946</v>
      </c>
      <c r="E987" s="32" t="s">
        <v>3448</v>
      </c>
      <c r="F987" s="32" t="s">
        <v>3449</v>
      </c>
      <c r="H987" s="22">
        <f t="shared" si="105"/>
        <v>0.85318516888546592</v>
      </c>
      <c r="I987" s="22">
        <f t="shared" si="106"/>
        <v>2.3423548601461972</v>
      </c>
      <c r="J987" s="9">
        <v>77546</v>
      </c>
      <c r="K987" s="9">
        <v>33106</v>
      </c>
      <c r="L987" s="9">
        <v>57784</v>
      </c>
      <c r="M987" s="33">
        <f t="shared" si="107"/>
        <v>175.61388768737078</v>
      </c>
      <c r="N987" s="9">
        <v>77546</v>
      </c>
      <c r="O987" s="9">
        <v>441571</v>
      </c>
      <c r="P987" s="9">
        <v>3675</v>
      </c>
      <c r="Q987" s="22">
        <f t="shared" si="108"/>
        <v>0.68433179723502302</v>
      </c>
      <c r="R987" s="9">
        <v>4158</v>
      </c>
      <c r="S987" s="9">
        <v>6076</v>
      </c>
      <c r="T987" s="33">
        <f t="shared" si="109"/>
        <v>205.8332635068879</v>
      </c>
      <c r="U987" s="33">
        <f t="shared" si="110"/>
        <v>74.973220614578409</v>
      </c>
      <c r="V987" s="33">
        <f t="shared" si="111"/>
        <v>130.86004289230951</v>
      </c>
    </row>
    <row r="988" spans="1:22" s="9" customFormat="1" x14ac:dyDescent="0.25">
      <c r="A988" s="32" t="s">
        <v>3619</v>
      </c>
      <c r="B988" s="32" t="s">
        <v>537</v>
      </c>
      <c r="C988" s="32" t="s">
        <v>1987</v>
      </c>
      <c r="D988" s="32" t="s">
        <v>1946</v>
      </c>
      <c r="E988" s="32" t="s">
        <v>3450</v>
      </c>
      <c r="F988" s="32" t="s">
        <v>3451</v>
      </c>
      <c r="H988" s="22">
        <f t="shared" si="105"/>
        <v>0.72635997643362138</v>
      </c>
      <c r="I988" s="22">
        <f t="shared" si="106"/>
        <v>0.88404541380340607</v>
      </c>
      <c r="J988" s="9">
        <v>59178</v>
      </c>
      <c r="K988" s="9">
        <v>66940</v>
      </c>
      <c r="L988" s="9">
        <v>14532</v>
      </c>
      <c r="M988" s="33">
        <f t="shared" si="107"/>
        <v>166.06706889294233</v>
      </c>
      <c r="N988" s="9">
        <v>59178</v>
      </c>
      <c r="O988" s="9">
        <v>356350</v>
      </c>
      <c r="P988" s="9">
        <v>3447</v>
      </c>
      <c r="Q988" s="22">
        <f t="shared" si="108"/>
        <v>0.98662012798138454</v>
      </c>
      <c r="R988" s="9">
        <v>3392</v>
      </c>
      <c r="S988" s="9">
        <v>3438</v>
      </c>
      <c r="T988" s="33">
        <f t="shared" si="109"/>
        <v>228.62915672793602</v>
      </c>
      <c r="U988" s="33">
        <f t="shared" si="110"/>
        <v>187.849024835134</v>
      </c>
      <c r="V988" s="33">
        <f t="shared" si="111"/>
        <v>40.780131892802018</v>
      </c>
    </row>
    <row r="989" spans="1:22" s="9" customFormat="1" x14ac:dyDescent="0.25">
      <c r="A989" s="32" t="s">
        <v>3619</v>
      </c>
      <c r="B989" s="32" t="s">
        <v>537</v>
      </c>
      <c r="C989" s="32" t="s">
        <v>1987</v>
      </c>
      <c r="D989" s="32" t="s">
        <v>1946</v>
      </c>
      <c r="E989" s="32" t="s">
        <v>513</v>
      </c>
      <c r="F989" s="32" t="s">
        <v>391</v>
      </c>
      <c r="H989" s="22">
        <f t="shared" si="105"/>
        <v>0.92146815859464282</v>
      </c>
      <c r="I989" s="22">
        <f t="shared" si="106"/>
        <v>1.5760091941127878</v>
      </c>
      <c r="J989" s="9">
        <v>1438515</v>
      </c>
      <c r="K989" s="9">
        <v>912758</v>
      </c>
      <c r="L989" s="9">
        <v>648354</v>
      </c>
      <c r="M989" s="33">
        <f t="shared" si="107"/>
        <v>191.98243789396193</v>
      </c>
      <c r="N989" s="9">
        <v>1438515</v>
      </c>
      <c r="O989" s="9">
        <v>7492951</v>
      </c>
      <c r="P989" s="9">
        <v>3200</v>
      </c>
      <c r="Q989" s="22">
        <f t="shared" si="108"/>
        <v>0.82704485837683162</v>
      </c>
      <c r="R989" s="9">
        <v>62427</v>
      </c>
      <c r="S989" s="9">
        <v>75482</v>
      </c>
      <c r="T989" s="33">
        <f t="shared" si="109"/>
        <v>208.34408232484105</v>
      </c>
      <c r="U989" s="33">
        <f t="shared" si="110"/>
        <v>121.81555704821771</v>
      </c>
      <c r="V989" s="33">
        <f t="shared" si="111"/>
        <v>86.528525276623327</v>
      </c>
    </row>
    <row r="990" spans="1:22" s="9" customFormat="1" x14ac:dyDescent="0.25">
      <c r="A990" s="32" t="s">
        <v>3619</v>
      </c>
      <c r="B990" s="32" t="s">
        <v>537</v>
      </c>
      <c r="C990" s="32" t="s">
        <v>1987</v>
      </c>
      <c r="D990" s="32" t="s">
        <v>1946</v>
      </c>
      <c r="E990" s="32" t="s">
        <v>1912</v>
      </c>
      <c r="F990" s="32" t="s">
        <v>987</v>
      </c>
      <c r="H990" s="22">
        <f t="shared" si="105"/>
        <v>0.78951899577871587</v>
      </c>
      <c r="I990" s="22">
        <f t="shared" si="106"/>
        <v>1.5665087061935199</v>
      </c>
      <c r="J990" s="9">
        <v>28429</v>
      </c>
      <c r="K990" s="9">
        <v>18148</v>
      </c>
      <c r="L990" s="9">
        <v>17860</v>
      </c>
      <c r="M990" s="33">
        <f t="shared" si="107"/>
        <v>240.98703896786444</v>
      </c>
      <c r="N990" s="9">
        <v>28429</v>
      </c>
      <c r="O990" s="9">
        <v>117969</v>
      </c>
      <c r="P990" s="9">
        <v>4305</v>
      </c>
      <c r="Q990" s="22">
        <f t="shared" si="108"/>
        <v>0.62181303116147313</v>
      </c>
      <c r="R990" s="9">
        <v>1317</v>
      </c>
      <c r="S990" s="9">
        <v>2118</v>
      </c>
      <c r="T990" s="33">
        <f t="shared" si="109"/>
        <v>305.23273063262383</v>
      </c>
      <c r="U990" s="33">
        <f t="shared" si="110"/>
        <v>153.83702498113911</v>
      </c>
      <c r="V990" s="33">
        <f t="shared" si="111"/>
        <v>151.39570565148472</v>
      </c>
    </row>
    <row r="991" spans="1:22" s="9" customFormat="1" x14ac:dyDescent="0.25">
      <c r="A991" s="32" t="s">
        <v>3619</v>
      </c>
      <c r="B991" s="32" t="s">
        <v>537</v>
      </c>
      <c r="C991" s="32" t="s">
        <v>1987</v>
      </c>
      <c r="D991" s="32" t="s">
        <v>1946</v>
      </c>
      <c r="E991" s="32" t="s">
        <v>1281</v>
      </c>
      <c r="F991" s="32" t="s">
        <v>1513</v>
      </c>
      <c r="H991" s="22">
        <f t="shared" si="105"/>
        <v>0.20367216769359384</v>
      </c>
      <c r="I991" s="22">
        <f t="shared" si="106"/>
        <v>0.45977493534633396</v>
      </c>
      <c r="J991" s="9">
        <v>19734</v>
      </c>
      <c r="K991" s="9">
        <v>42921</v>
      </c>
      <c r="L991" s="9">
        <v>53970</v>
      </c>
      <c r="M991" s="33">
        <f t="shared" si="107"/>
        <v>179.66459695187459</v>
      </c>
      <c r="N991" s="9">
        <v>19734</v>
      </c>
      <c r="O991" s="9">
        <v>109838</v>
      </c>
      <c r="P991" s="9">
        <v>3150</v>
      </c>
      <c r="Q991" s="22">
        <f t="shared" si="108"/>
        <v>0.42960602549246812</v>
      </c>
      <c r="R991" s="9">
        <v>1483</v>
      </c>
      <c r="S991" s="9">
        <v>3452</v>
      </c>
      <c r="T991" s="33">
        <f t="shared" si="109"/>
        <v>882.12640434093851</v>
      </c>
      <c r="U991" s="33">
        <f t="shared" si="110"/>
        <v>390.76640142755696</v>
      </c>
      <c r="V991" s="33">
        <f t="shared" si="111"/>
        <v>491.36000291338155</v>
      </c>
    </row>
    <row r="992" spans="1:22" s="9" customFormat="1" x14ac:dyDescent="0.25">
      <c r="A992" s="32" t="s">
        <v>3619</v>
      </c>
      <c r="B992" s="32" t="s">
        <v>537</v>
      </c>
      <c r="C992" s="32" t="s">
        <v>1987</v>
      </c>
      <c r="D992" s="32" t="s">
        <v>1946</v>
      </c>
      <c r="E992" s="32" t="s">
        <v>2904</v>
      </c>
      <c r="F992" s="32" t="s">
        <v>3404</v>
      </c>
      <c r="H992" s="22">
        <f t="shared" si="105"/>
        <v>0.60835572619467937</v>
      </c>
      <c r="I992" s="22">
        <f t="shared" si="106"/>
        <v>2.216020146477832</v>
      </c>
      <c r="J992" s="9">
        <v>287748</v>
      </c>
      <c r="K992" s="9">
        <v>129849</v>
      </c>
      <c r="L992" s="9">
        <v>343144</v>
      </c>
      <c r="M992" s="33">
        <f t="shared" si="107"/>
        <v>215.14850396915298</v>
      </c>
      <c r="N992" s="9">
        <v>287748</v>
      </c>
      <c r="O992" s="9">
        <v>1337439</v>
      </c>
      <c r="P992" s="9">
        <v>3344</v>
      </c>
      <c r="Q992" s="22">
        <f t="shared" si="108"/>
        <v>0.80709159983115242</v>
      </c>
      <c r="R992" s="9">
        <v>13384</v>
      </c>
      <c r="S992" s="9">
        <v>16583</v>
      </c>
      <c r="T992" s="33">
        <f t="shared" si="109"/>
        <v>353.65575551483096</v>
      </c>
      <c r="U992" s="33">
        <f t="shared" si="110"/>
        <v>97.087792415205485</v>
      </c>
      <c r="V992" s="33">
        <f t="shared" si="111"/>
        <v>256.5679630996255</v>
      </c>
    </row>
    <row r="993" spans="1:22" s="9" customFormat="1" x14ac:dyDescent="0.25">
      <c r="A993" s="32" t="s">
        <v>3619</v>
      </c>
      <c r="B993" s="32" t="s">
        <v>537</v>
      </c>
      <c r="C993" s="32" t="s">
        <v>1987</v>
      </c>
      <c r="D993" s="32" t="s">
        <v>1946</v>
      </c>
      <c r="E993" s="32" t="s">
        <v>240</v>
      </c>
      <c r="F993" s="32" t="s">
        <v>3452</v>
      </c>
      <c r="H993" s="22">
        <f t="shared" si="105"/>
        <v>0.52454666076957102</v>
      </c>
      <c r="I993" s="22">
        <f t="shared" si="106"/>
        <v>0.52454666076957102</v>
      </c>
      <c r="J993" s="9">
        <v>53370</v>
      </c>
      <c r="K993" s="9">
        <v>101745</v>
      </c>
      <c r="L993" s="9">
        <v>0</v>
      </c>
      <c r="M993" s="33">
        <f t="shared" si="107"/>
        <v>199.86892613051214</v>
      </c>
      <c r="N993" s="9">
        <v>53370</v>
      </c>
      <c r="O993" s="9">
        <v>267025</v>
      </c>
      <c r="P993" s="9">
        <v>3255</v>
      </c>
      <c r="Q993" s="22">
        <f t="shared" si="108"/>
        <v>0.51434426229508201</v>
      </c>
      <c r="R993" s="9">
        <v>1757</v>
      </c>
      <c r="S993" s="9">
        <v>3416</v>
      </c>
      <c r="T993" s="33">
        <f t="shared" si="109"/>
        <v>381.03173860125457</v>
      </c>
      <c r="U993" s="33">
        <f t="shared" si="110"/>
        <v>381.03173860125457</v>
      </c>
      <c r="V993" s="33">
        <f t="shared" si="111"/>
        <v>0</v>
      </c>
    </row>
    <row r="994" spans="1:22" s="9" customFormat="1" x14ac:dyDescent="0.25">
      <c r="A994" s="32" t="s">
        <v>3619</v>
      </c>
      <c r="B994" s="32" t="s">
        <v>537</v>
      </c>
      <c r="C994" s="32" t="s">
        <v>1987</v>
      </c>
      <c r="D994" s="32" t="s">
        <v>1946</v>
      </c>
      <c r="E994" s="32" t="s">
        <v>540</v>
      </c>
      <c r="F994" s="32" t="s">
        <v>2160</v>
      </c>
      <c r="H994" s="22">
        <f t="shared" si="105"/>
        <v>0.46011611299449467</v>
      </c>
      <c r="I994" s="22">
        <f t="shared" si="106"/>
        <v>0.7673530070019503</v>
      </c>
      <c r="J994" s="9">
        <v>144003</v>
      </c>
      <c r="K994" s="9">
        <v>187662</v>
      </c>
      <c r="L994" s="9">
        <v>125309</v>
      </c>
      <c r="M994" s="33">
        <f t="shared" si="107"/>
        <v>165.3405254963557</v>
      </c>
      <c r="N994" s="9">
        <v>144003</v>
      </c>
      <c r="O994" s="9">
        <v>870948</v>
      </c>
      <c r="P994" s="9">
        <v>2604</v>
      </c>
      <c r="Q994" s="22">
        <f t="shared" si="108"/>
        <v>0.84138005858739284</v>
      </c>
      <c r="R994" s="9">
        <v>7755</v>
      </c>
      <c r="S994" s="9">
        <v>9217</v>
      </c>
      <c r="T994" s="33">
        <f t="shared" si="109"/>
        <v>359.34521923237668</v>
      </c>
      <c r="U994" s="33">
        <f t="shared" si="110"/>
        <v>215.46866173411041</v>
      </c>
      <c r="V994" s="33">
        <f t="shared" si="111"/>
        <v>143.87655749826627</v>
      </c>
    </row>
    <row r="995" spans="1:22" s="9" customFormat="1" x14ac:dyDescent="0.25">
      <c r="A995" s="32" t="s">
        <v>3619</v>
      </c>
      <c r="B995" s="32" t="s">
        <v>537</v>
      </c>
      <c r="C995" s="32" t="s">
        <v>1987</v>
      </c>
      <c r="D995" s="32" t="s">
        <v>1946</v>
      </c>
      <c r="E995" s="32" t="s">
        <v>3453</v>
      </c>
      <c r="F995" s="32" t="s">
        <v>2060</v>
      </c>
      <c r="H995" s="22">
        <f t="shared" si="105"/>
        <v>0.49588064183165992</v>
      </c>
      <c r="I995" s="22">
        <f t="shared" si="106"/>
        <v>0.79572968740589045</v>
      </c>
      <c r="J995" s="9">
        <v>26423</v>
      </c>
      <c r="K995" s="9">
        <v>33206</v>
      </c>
      <c r="L995" s="9">
        <v>20079</v>
      </c>
      <c r="M995" s="33">
        <f t="shared" si="107"/>
        <v>191.58902222383352</v>
      </c>
      <c r="N995" s="9">
        <v>26423</v>
      </c>
      <c r="O995" s="9">
        <v>137915</v>
      </c>
      <c r="P995" s="9">
        <v>3300</v>
      </c>
      <c r="Q995" s="22">
        <f t="shared" si="108"/>
        <v>0.74064171122994649</v>
      </c>
      <c r="R995" s="9">
        <v>1385</v>
      </c>
      <c r="S995" s="9">
        <v>1870</v>
      </c>
      <c r="T995" s="33">
        <f t="shared" si="109"/>
        <v>386.36116448537143</v>
      </c>
      <c r="U995" s="33">
        <f t="shared" si="110"/>
        <v>240.77148968567596</v>
      </c>
      <c r="V995" s="33">
        <f t="shared" si="111"/>
        <v>145.58967479969547</v>
      </c>
    </row>
    <row r="996" spans="1:22" s="9" customFormat="1" x14ac:dyDescent="0.25">
      <c r="A996" s="32" t="s">
        <v>3619</v>
      </c>
      <c r="B996" s="32" t="s">
        <v>537</v>
      </c>
      <c r="C996" s="32" t="s">
        <v>1987</v>
      </c>
      <c r="D996" s="32" t="s">
        <v>1946</v>
      </c>
      <c r="E996" s="32" t="s">
        <v>3442</v>
      </c>
      <c r="F996" s="32" t="s">
        <v>815</v>
      </c>
      <c r="H996" s="22">
        <f t="shared" si="105"/>
        <v>0.34987055481643953</v>
      </c>
      <c r="I996" s="22">
        <f t="shared" si="106"/>
        <v>0.68658269827829521</v>
      </c>
      <c r="J996" s="9">
        <v>38921</v>
      </c>
      <c r="K996" s="9">
        <v>56688</v>
      </c>
      <c r="L996" s="9">
        <v>54556</v>
      </c>
      <c r="M996" s="33">
        <f t="shared" si="107"/>
        <v>223.01358560189774</v>
      </c>
      <c r="N996" s="9">
        <v>38921</v>
      </c>
      <c r="O996" s="9">
        <v>174523</v>
      </c>
      <c r="P996" s="9">
        <v>3670</v>
      </c>
      <c r="Q996" s="22">
        <f t="shared" si="108"/>
        <v>0.52515923566878986</v>
      </c>
      <c r="R996" s="9">
        <v>1649</v>
      </c>
      <c r="S996" s="9">
        <v>3140</v>
      </c>
      <c r="T996" s="33">
        <f t="shared" si="109"/>
        <v>637.41741776155584</v>
      </c>
      <c r="U996" s="33">
        <f t="shared" si="110"/>
        <v>324.81678632615757</v>
      </c>
      <c r="V996" s="33">
        <f t="shared" si="111"/>
        <v>312.60063143539821</v>
      </c>
    </row>
    <row r="997" spans="1:22" s="9" customFormat="1" x14ac:dyDescent="0.25">
      <c r="A997" s="32" t="s">
        <v>3619</v>
      </c>
      <c r="B997" s="32" t="s">
        <v>537</v>
      </c>
      <c r="C997" s="32" t="s">
        <v>1987</v>
      </c>
      <c r="D997" s="32" t="s">
        <v>1946</v>
      </c>
      <c r="E997" s="32" t="s">
        <v>2942</v>
      </c>
      <c r="F997" s="32" t="s">
        <v>1424</v>
      </c>
      <c r="H997" s="22" t="e">
        <f t="shared" si="105"/>
        <v>#DIV/0!</v>
      </c>
      <c r="I997" s="22" t="e">
        <f t="shared" si="106"/>
        <v>#DIV/0!</v>
      </c>
      <c r="J997" s="9">
        <v>0</v>
      </c>
      <c r="K997" s="9">
        <v>0</v>
      </c>
      <c r="L997" s="9">
        <v>0</v>
      </c>
      <c r="M997" s="33" t="e">
        <f t="shared" si="107"/>
        <v>#DIV/0!</v>
      </c>
      <c r="N997" s="9">
        <v>0</v>
      </c>
      <c r="O997" s="9">
        <v>0</v>
      </c>
      <c r="P997" s="9">
        <v>0</v>
      </c>
      <c r="Q997" s="22" t="e">
        <f t="shared" si="108"/>
        <v>#DIV/0!</v>
      </c>
      <c r="R997" s="9">
        <v>0</v>
      </c>
      <c r="S997" s="9">
        <v>0</v>
      </c>
      <c r="T997" s="33" t="e">
        <f t="shared" si="109"/>
        <v>#DIV/0!</v>
      </c>
      <c r="U997" s="33" t="e">
        <f t="shared" si="110"/>
        <v>#DIV/0!</v>
      </c>
      <c r="V997" s="33" t="e">
        <f t="shared" si="111"/>
        <v>#DIV/0!</v>
      </c>
    </row>
    <row r="998" spans="1:22" s="9" customFormat="1" x14ac:dyDescent="0.25">
      <c r="A998" s="32" t="s">
        <v>3619</v>
      </c>
      <c r="B998" s="32" t="s">
        <v>537</v>
      </c>
      <c r="C998" s="32" t="s">
        <v>1987</v>
      </c>
      <c r="D998" s="32" t="s">
        <v>1946</v>
      </c>
      <c r="E998" s="32" t="s">
        <v>3455</v>
      </c>
      <c r="F998" s="32" t="s">
        <v>2418</v>
      </c>
      <c r="H998" s="22">
        <f t="shared" si="105"/>
        <v>0.55922949274885092</v>
      </c>
      <c r="I998" s="22">
        <f t="shared" si="106"/>
        <v>2.6512335887996219</v>
      </c>
      <c r="J998" s="9">
        <v>6878204</v>
      </c>
      <c r="K998" s="9">
        <v>2594341</v>
      </c>
      <c r="L998" s="9">
        <v>9705089</v>
      </c>
      <c r="M998" s="33">
        <f t="shared" si="107"/>
        <v>193.43574268150908</v>
      </c>
      <c r="N998" s="9">
        <v>6878204</v>
      </c>
      <c r="O998" s="9">
        <v>35558082</v>
      </c>
      <c r="P998" s="9">
        <v>2834</v>
      </c>
      <c r="Q998" s="22">
        <f t="shared" si="108"/>
        <v>0.90717918730761171</v>
      </c>
      <c r="R998" s="9">
        <v>328896</v>
      </c>
      <c r="S998" s="9">
        <v>362548</v>
      </c>
      <c r="T998" s="33">
        <f t="shared" si="109"/>
        <v>345.89689061406631</v>
      </c>
      <c r="U998" s="33">
        <f t="shared" si="110"/>
        <v>72.960656314364769</v>
      </c>
      <c r="V998" s="33">
        <f t="shared" si="111"/>
        <v>272.93623429970154</v>
      </c>
    </row>
    <row r="999" spans="1:22" s="9" customFormat="1" x14ac:dyDescent="0.25">
      <c r="A999" s="32" t="s">
        <v>3619</v>
      </c>
      <c r="B999" s="32" t="s">
        <v>537</v>
      </c>
      <c r="C999" s="32" t="s">
        <v>1987</v>
      </c>
      <c r="D999" s="32" t="s">
        <v>1946</v>
      </c>
      <c r="E999" s="32" t="s">
        <v>843</v>
      </c>
      <c r="F999" s="32" t="s">
        <v>1395</v>
      </c>
      <c r="H999" s="22">
        <f t="shared" si="105"/>
        <v>0.66892142895366058</v>
      </c>
      <c r="I999" s="22">
        <f t="shared" si="106"/>
        <v>2.0770701587928468</v>
      </c>
      <c r="J999" s="9">
        <v>862520</v>
      </c>
      <c r="K999" s="9">
        <v>415258</v>
      </c>
      <c r="L999" s="9">
        <v>874161</v>
      </c>
      <c r="M999" s="33">
        <f t="shared" si="107"/>
        <v>171.74947022739701</v>
      </c>
      <c r="N999" s="9">
        <v>862520</v>
      </c>
      <c r="O999" s="9">
        <v>5021966</v>
      </c>
      <c r="P999" s="9">
        <v>3234</v>
      </c>
      <c r="Q999" s="22">
        <f t="shared" si="108"/>
        <v>0.78659072317993151</v>
      </c>
      <c r="R999" s="9">
        <v>25963</v>
      </c>
      <c r="S999" s="9">
        <v>33007</v>
      </c>
      <c r="T999" s="33">
        <f t="shared" si="109"/>
        <v>256.75582033012569</v>
      </c>
      <c r="U999" s="33">
        <f t="shared" si="110"/>
        <v>82.688333612772368</v>
      </c>
      <c r="V999" s="33">
        <f t="shared" si="111"/>
        <v>174.06748671735332</v>
      </c>
    </row>
    <row r="1000" spans="1:22" s="9" customFormat="1" x14ac:dyDescent="0.25">
      <c r="A1000" s="32" t="s">
        <v>3619</v>
      </c>
      <c r="B1000" s="32" t="s">
        <v>537</v>
      </c>
      <c r="C1000" s="32" t="s">
        <v>1987</v>
      </c>
      <c r="D1000" s="32" t="s">
        <v>1946</v>
      </c>
      <c r="E1000" s="32" t="s">
        <v>211</v>
      </c>
      <c r="F1000" s="32" t="s">
        <v>2576</v>
      </c>
      <c r="H1000" s="22">
        <f t="shared" si="105"/>
        <v>0.77266525429131971</v>
      </c>
      <c r="I1000" s="22">
        <f t="shared" si="106"/>
        <v>2.0325857772666285</v>
      </c>
      <c r="J1000" s="9">
        <v>424160</v>
      </c>
      <c r="K1000" s="9">
        <v>208680</v>
      </c>
      <c r="L1000" s="9">
        <v>340277</v>
      </c>
      <c r="M1000" s="33">
        <f t="shared" si="107"/>
        <v>159.67144182754836</v>
      </c>
      <c r="N1000" s="9">
        <v>424160</v>
      </c>
      <c r="O1000" s="9">
        <v>2656455</v>
      </c>
      <c r="P1000" s="9">
        <v>2478</v>
      </c>
      <c r="Q1000" s="22">
        <f t="shared" si="108"/>
        <v>0.87837689234265603</v>
      </c>
      <c r="R1000" s="9">
        <v>23963</v>
      </c>
      <c r="S1000" s="9">
        <v>27281</v>
      </c>
      <c r="T1000" s="33">
        <f t="shared" si="109"/>
        <v>206.65021617155193</v>
      </c>
      <c r="U1000" s="33">
        <f t="shared" si="110"/>
        <v>78.555819692033182</v>
      </c>
      <c r="V1000" s="33">
        <f t="shared" si="111"/>
        <v>128.09439647951876</v>
      </c>
    </row>
    <row r="1001" spans="1:22" s="9" customFormat="1" x14ac:dyDescent="0.25">
      <c r="A1001" s="32" t="s">
        <v>3619</v>
      </c>
      <c r="B1001" s="32" t="s">
        <v>537</v>
      </c>
      <c r="C1001" s="32" t="s">
        <v>1987</v>
      </c>
      <c r="D1001" s="32" t="s">
        <v>1946</v>
      </c>
      <c r="E1001" s="32" t="s">
        <v>3456</v>
      </c>
      <c r="F1001" s="32" t="s">
        <v>968</v>
      </c>
      <c r="H1001" s="22">
        <f t="shared" si="105"/>
        <v>0.91606736554847923</v>
      </c>
      <c r="I1001" s="22">
        <f t="shared" si="106"/>
        <v>1.1731073212251129</v>
      </c>
      <c r="J1001" s="9">
        <v>260492</v>
      </c>
      <c r="K1001" s="9">
        <v>222053</v>
      </c>
      <c r="L1001" s="9">
        <v>62306</v>
      </c>
      <c r="M1001" s="33">
        <f t="shared" si="107"/>
        <v>151.19900722178818</v>
      </c>
      <c r="N1001" s="9">
        <v>260492</v>
      </c>
      <c r="O1001" s="9">
        <v>1722842</v>
      </c>
      <c r="P1001" s="9">
        <v>2615</v>
      </c>
      <c r="Q1001" s="22">
        <f t="shared" si="108"/>
        <v>0.76794648683924294</v>
      </c>
      <c r="R1001" s="9">
        <v>14121</v>
      </c>
      <c r="S1001" s="9">
        <v>18388</v>
      </c>
      <c r="T1001" s="33">
        <f t="shared" si="109"/>
        <v>165.05227989566077</v>
      </c>
      <c r="U1001" s="33">
        <f t="shared" si="110"/>
        <v>128.88761708850839</v>
      </c>
      <c r="V1001" s="33">
        <f t="shared" si="111"/>
        <v>36.164662807152368</v>
      </c>
    </row>
    <row r="1002" spans="1:22" s="9" customFormat="1" x14ac:dyDescent="0.25">
      <c r="A1002" s="32" t="s">
        <v>3619</v>
      </c>
      <c r="B1002" s="32" t="s">
        <v>537</v>
      </c>
      <c r="C1002" s="32" t="s">
        <v>1987</v>
      </c>
      <c r="D1002" s="32" t="s">
        <v>1946</v>
      </c>
      <c r="E1002" s="32" t="s">
        <v>3457</v>
      </c>
      <c r="F1002" s="32" t="s">
        <v>2529</v>
      </c>
      <c r="H1002" s="22">
        <f t="shared" si="105"/>
        <v>0.73684913508769057</v>
      </c>
      <c r="I1002" s="22">
        <f t="shared" si="106"/>
        <v>1.2584302616540934</v>
      </c>
      <c r="J1002" s="9">
        <v>540638</v>
      </c>
      <c r="K1002" s="9">
        <v>429613</v>
      </c>
      <c r="L1002" s="9">
        <v>304103</v>
      </c>
      <c r="M1002" s="33">
        <f t="shared" si="107"/>
        <v>151.74108268044722</v>
      </c>
      <c r="N1002" s="9">
        <v>540638</v>
      </c>
      <c r="O1002" s="9">
        <v>3562898</v>
      </c>
      <c r="P1002" s="9">
        <v>2710</v>
      </c>
      <c r="Q1002" s="22">
        <f t="shared" si="108"/>
        <v>0.94791038909996073</v>
      </c>
      <c r="R1002" s="9">
        <v>36177</v>
      </c>
      <c r="S1002" s="9">
        <v>38165</v>
      </c>
      <c r="T1002" s="33">
        <f t="shared" si="109"/>
        <v>205.93236180210604</v>
      </c>
      <c r="U1002" s="33">
        <f t="shared" si="110"/>
        <v>120.57965173294323</v>
      </c>
      <c r="V1002" s="33">
        <f t="shared" si="111"/>
        <v>85.352710069162796</v>
      </c>
    </row>
    <row r="1003" spans="1:22" s="9" customFormat="1" x14ac:dyDescent="0.25">
      <c r="A1003" s="32" t="s">
        <v>3619</v>
      </c>
      <c r="B1003" s="32" t="s">
        <v>537</v>
      </c>
      <c r="C1003" s="32" t="s">
        <v>1987</v>
      </c>
      <c r="D1003" s="32" t="s">
        <v>1946</v>
      </c>
      <c r="E1003" s="32" t="s">
        <v>3458</v>
      </c>
      <c r="F1003" s="32" t="s">
        <v>920</v>
      </c>
      <c r="H1003" s="22">
        <f t="shared" si="105"/>
        <v>0.84922775189997546</v>
      </c>
      <c r="I1003" s="22">
        <f t="shared" si="106"/>
        <v>2.0859748532623286</v>
      </c>
      <c r="J1003" s="9">
        <v>287512</v>
      </c>
      <c r="K1003" s="9">
        <v>137831</v>
      </c>
      <c r="L1003" s="9">
        <v>200726</v>
      </c>
      <c r="M1003" s="33">
        <f t="shared" si="107"/>
        <v>163.72859658274243</v>
      </c>
      <c r="N1003" s="9">
        <v>287512</v>
      </c>
      <c r="O1003" s="9">
        <v>1756028</v>
      </c>
      <c r="P1003" s="9">
        <v>3030</v>
      </c>
      <c r="Q1003" s="22">
        <f t="shared" si="108"/>
        <v>0.8948174417667446</v>
      </c>
      <c r="R1003" s="9">
        <v>11102</v>
      </c>
      <c r="S1003" s="9">
        <v>12407</v>
      </c>
      <c r="T1003" s="33">
        <f t="shared" si="109"/>
        <v>192.79703968273856</v>
      </c>
      <c r="U1003" s="33">
        <f t="shared" si="110"/>
        <v>78.490206306505357</v>
      </c>
      <c r="V1003" s="33">
        <f t="shared" si="111"/>
        <v>114.30683337623319</v>
      </c>
    </row>
    <row r="1004" spans="1:22" s="9" customFormat="1" x14ac:dyDescent="0.25">
      <c r="A1004" s="32" t="s">
        <v>3619</v>
      </c>
      <c r="B1004" s="32" t="s">
        <v>537</v>
      </c>
      <c r="C1004" s="32" t="s">
        <v>1987</v>
      </c>
      <c r="D1004" s="32" t="s">
        <v>1946</v>
      </c>
      <c r="E1004" s="32" t="s">
        <v>2558</v>
      </c>
      <c r="F1004" s="32" t="s">
        <v>3459</v>
      </c>
      <c r="H1004" s="22">
        <f t="shared" si="105"/>
        <v>0.38798479790932711</v>
      </c>
      <c r="I1004" s="22">
        <f t="shared" si="106"/>
        <v>1.1618406371436267</v>
      </c>
      <c r="J1004" s="9">
        <v>150987</v>
      </c>
      <c r="K1004" s="9">
        <v>129955</v>
      </c>
      <c r="L1004" s="9">
        <v>259202</v>
      </c>
      <c r="M1004" s="33">
        <f t="shared" si="107"/>
        <v>147.28930207149511</v>
      </c>
      <c r="N1004" s="9">
        <v>150987</v>
      </c>
      <c r="O1004" s="9">
        <v>1025105</v>
      </c>
      <c r="P1004" s="9">
        <v>2625</v>
      </c>
      <c r="Q1004" s="22">
        <f t="shared" si="108"/>
        <v>0.68974711157792679</v>
      </c>
      <c r="R1004" s="9">
        <v>8537</v>
      </c>
      <c r="S1004" s="9">
        <v>12377</v>
      </c>
      <c r="T1004" s="33">
        <f t="shared" si="109"/>
        <v>379.62647728769247</v>
      </c>
      <c r="U1004" s="33">
        <f t="shared" si="110"/>
        <v>126.77237941479166</v>
      </c>
      <c r="V1004" s="33">
        <f t="shared" si="111"/>
        <v>252.85409787290084</v>
      </c>
    </row>
    <row r="1005" spans="1:22" s="9" customFormat="1" x14ac:dyDescent="0.25">
      <c r="A1005" s="32" t="s">
        <v>3619</v>
      </c>
      <c r="B1005" s="32" t="s">
        <v>537</v>
      </c>
      <c r="C1005" s="32" t="s">
        <v>1987</v>
      </c>
      <c r="D1005" s="32" t="s">
        <v>1946</v>
      </c>
      <c r="E1005" s="32" t="s">
        <v>2577</v>
      </c>
      <c r="F1005" s="32" t="s">
        <v>2578</v>
      </c>
      <c r="H1005" s="22">
        <f t="shared" si="105"/>
        <v>0.76218885950353654</v>
      </c>
      <c r="I1005" s="22">
        <f t="shared" si="106"/>
        <v>1.3588221647184795</v>
      </c>
      <c r="J1005" s="9">
        <v>380708</v>
      </c>
      <c r="K1005" s="9">
        <v>280175</v>
      </c>
      <c r="L1005" s="9">
        <v>219318</v>
      </c>
      <c r="M1005" s="33">
        <f t="shared" si="107"/>
        <v>162.28363702086412</v>
      </c>
      <c r="N1005" s="9">
        <v>380708</v>
      </c>
      <c r="O1005" s="9">
        <v>2345942</v>
      </c>
      <c r="P1005" s="9">
        <v>3402</v>
      </c>
      <c r="Q1005" s="22">
        <f t="shared" si="108"/>
        <v>0.89879599225393614</v>
      </c>
      <c r="R1005" s="9">
        <v>21350</v>
      </c>
      <c r="S1005" s="9">
        <v>23754</v>
      </c>
      <c r="T1005" s="33">
        <f t="shared" si="109"/>
        <v>212.91788117523791</v>
      </c>
      <c r="U1005" s="33">
        <f t="shared" si="110"/>
        <v>119.42963636782154</v>
      </c>
      <c r="V1005" s="33">
        <f t="shared" si="111"/>
        <v>93.488244807416379</v>
      </c>
    </row>
    <row r="1006" spans="1:22" s="9" customFormat="1" x14ac:dyDescent="0.25">
      <c r="A1006" s="32" t="s">
        <v>3619</v>
      </c>
      <c r="B1006" s="32" t="s">
        <v>537</v>
      </c>
      <c r="C1006" s="32" t="s">
        <v>1987</v>
      </c>
      <c r="D1006" s="32" t="s">
        <v>1946</v>
      </c>
      <c r="E1006" s="32" t="s">
        <v>588</v>
      </c>
      <c r="F1006" s="32" t="s">
        <v>1503</v>
      </c>
      <c r="H1006" s="22">
        <f t="shared" si="105"/>
        <v>1.1293994179563571</v>
      </c>
      <c r="I1006" s="22">
        <f t="shared" si="106"/>
        <v>3.0476403405809251</v>
      </c>
      <c r="J1006" s="9">
        <v>327152</v>
      </c>
      <c r="K1006" s="9">
        <v>107346</v>
      </c>
      <c r="L1006" s="9">
        <v>182323</v>
      </c>
      <c r="M1006" s="33">
        <f t="shared" si="107"/>
        <v>142.05298415824731</v>
      </c>
      <c r="N1006" s="9">
        <v>327152</v>
      </c>
      <c r="O1006" s="9">
        <v>2303028</v>
      </c>
      <c r="P1006" s="9">
        <v>2730</v>
      </c>
      <c r="Q1006" s="22">
        <f t="shared" si="108"/>
        <v>0.96423575668216699</v>
      </c>
      <c r="R1006" s="9">
        <v>25505</v>
      </c>
      <c r="S1006" s="9">
        <v>26451</v>
      </c>
      <c r="T1006" s="33">
        <f t="shared" si="109"/>
        <v>125.77745472482314</v>
      </c>
      <c r="U1006" s="33">
        <f t="shared" si="110"/>
        <v>46.610809768704506</v>
      </c>
      <c r="V1006" s="33">
        <f t="shared" si="111"/>
        <v>79.166644956118645</v>
      </c>
    </row>
    <row r="1007" spans="1:22" s="9" customFormat="1" x14ac:dyDescent="0.25">
      <c r="A1007" s="32" t="s">
        <v>3619</v>
      </c>
      <c r="B1007" s="32" t="s">
        <v>537</v>
      </c>
      <c r="C1007" s="32" t="s">
        <v>1987</v>
      </c>
      <c r="D1007" s="32" t="s">
        <v>1946</v>
      </c>
      <c r="E1007" s="32" t="s">
        <v>1828</v>
      </c>
      <c r="F1007" s="32" t="s">
        <v>2290</v>
      </c>
      <c r="H1007" s="22">
        <f t="shared" si="105"/>
        <v>0.4770474713062216</v>
      </c>
      <c r="I1007" s="22">
        <f t="shared" si="106"/>
        <v>0.90395939470127318</v>
      </c>
      <c r="J1007" s="9">
        <v>95638</v>
      </c>
      <c r="K1007" s="9">
        <v>105799</v>
      </c>
      <c r="L1007" s="9">
        <v>94680</v>
      </c>
      <c r="M1007" s="33">
        <f t="shared" si="107"/>
        <v>156.58312881376466</v>
      </c>
      <c r="N1007" s="9">
        <v>95638</v>
      </c>
      <c r="O1007" s="9">
        <v>610781</v>
      </c>
      <c r="P1007" s="9">
        <v>3024</v>
      </c>
      <c r="Q1007" s="22">
        <f t="shared" si="108"/>
        <v>0.44342595244915495</v>
      </c>
      <c r="R1007" s="9">
        <v>4644</v>
      </c>
      <c r="S1007" s="9">
        <v>10473</v>
      </c>
      <c r="T1007" s="33">
        <f t="shared" si="109"/>
        <v>328.23385141319068</v>
      </c>
      <c r="U1007" s="33">
        <f t="shared" si="110"/>
        <v>173.21920622940138</v>
      </c>
      <c r="V1007" s="33">
        <f t="shared" si="111"/>
        <v>155.01464518378927</v>
      </c>
    </row>
    <row r="1008" spans="1:22" s="9" customFormat="1" x14ac:dyDescent="0.25">
      <c r="A1008" s="32" t="s">
        <v>3619</v>
      </c>
      <c r="B1008" s="32" t="s">
        <v>537</v>
      </c>
      <c r="C1008" s="32" t="s">
        <v>1987</v>
      </c>
      <c r="D1008" s="32" t="s">
        <v>1946</v>
      </c>
      <c r="E1008" s="32" t="s">
        <v>3186</v>
      </c>
      <c r="F1008" s="32" t="s">
        <v>2079</v>
      </c>
      <c r="H1008" s="22">
        <f t="shared" si="105"/>
        <v>0.64056243700672477</v>
      </c>
      <c r="I1008" s="22">
        <f t="shared" si="106"/>
        <v>1.010267279344701</v>
      </c>
      <c r="J1008" s="9">
        <v>232610</v>
      </c>
      <c r="K1008" s="9">
        <v>230246</v>
      </c>
      <c r="L1008" s="9">
        <v>132888</v>
      </c>
      <c r="M1008" s="33">
        <f t="shared" si="107"/>
        <v>166.10669361202258</v>
      </c>
      <c r="N1008" s="9">
        <v>232610</v>
      </c>
      <c r="O1008" s="9">
        <v>1400365</v>
      </c>
      <c r="P1008" s="9">
        <v>3110</v>
      </c>
      <c r="Q1008" s="22">
        <f t="shared" si="108"/>
        <v>0.75924868987703009</v>
      </c>
      <c r="R1008" s="9">
        <v>14633</v>
      </c>
      <c r="S1008" s="9">
        <v>19273</v>
      </c>
      <c r="T1008" s="33">
        <f t="shared" si="109"/>
        <v>259.31382175361426</v>
      </c>
      <c r="U1008" s="33">
        <f t="shared" si="110"/>
        <v>164.41856230339948</v>
      </c>
      <c r="V1008" s="33">
        <f t="shared" si="111"/>
        <v>94.895259450214766</v>
      </c>
    </row>
    <row r="1009" spans="1:22" s="9" customFormat="1" x14ac:dyDescent="0.25">
      <c r="A1009" s="32" t="s">
        <v>3619</v>
      </c>
      <c r="B1009" s="32" t="s">
        <v>537</v>
      </c>
      <c r="C1009" s="32" t="s">
        <v>1987</v>
      </c>
      <c r="D1009" s="32" t="s">
        <v>1946</v>
      </c>
      <c r="E1009" s="32" t="s">
        <v>1034</v>
      </c>
      <c r="F1009" s="32" t="s">
        <v>3460</v>
      </c>
      <c r="H1009" s="22">
        <f t="shared" si="105"/>
        <v>1.013825054384272</v>
      </c>
      <c r="I1009" s="22">
        <f t="shared" si="106"/>
        <v>1.7719151551534382</v>
      </c>
      <c r="J1009" s="9">
        <v>247937</v>
      </c>
      <c r="K1009" s="9">
        <v>139926</v>
      </c>
      <c r="L1009" s="9">
        <v>104630</v>
      </c>
      <c r="M1009" s="33">
        <f t="shared" si="107"/>
        <v>208.32293554547846</v>
      </c>
      <c r="N1009" s="9">
        <v>247937</v>
      </c>
      <c r="O1009" s="9">
        <v>1190157</v>
      </c>
      <c r="P1009" s="9">
        <v>3000</v>
      </c>
      <c r="Q1009" s="22">
        <f t="shared" si="108"/>
        <v>0.97622471479244555</v>
      </c>
      <c r="R1009" s="9">
        <v>10183</v>
      </c>
      <c r="S1009" s="9">
        <v>10431</v>
      </c>
      <c r="T1009" s="33">
        <f t="shared" si="109"/>
        <v>205.48213386973316</v>
      </c>
      <c r="U1009" s="33">
        <f t="shared" si="110"/>
        <v>117.56936269752646</v>
      </c>
      <c r="V1009" s="33">
        <f t="shared" si="111"/>
        <v>87.912771172206689</v>
      </c>
    </row>
    <row r="1010" spans="1:22" s="9" customFormat="1" x14ac:dyDescent="0.25">
      <c r="A1010" s="32" t="s">
        <v>3619</v>
      </c>
      <c r="B1010" s="32" t="s">
        <v>537</v>
      </c>
      <c r="C1010" s="32" t="s">
        <v>1987</v>
      </c>
      <c r="D1010" s="32" t="s">
        <v>1946</v>
      </c>
      <c r="E1010" s="32" t="s">
        <v>2203</v>
      </c>
      <c r="F1010" s="32" t="s">
        <v>1076</v>
      </c>
      <c r="H1010" s="22">
        <f t="shared" si="105"/>
        <v>0.70331647294562272</v>
      </c>
      <c r="I1010" s="22">
        <f t="shared" si="106"/>
        <v>1.5041669956714929</v>
      </c>
      <c r="J1010" s="9">
        <v>209544</v>
      </c>
      <c r="K1010" s="9">
        <v>139309</v>
      </c>
      <c r="L1010" s="9">
        <v>158628</v>
      </c>
      <c r="M1010" s="33">
        <f t="shared" si="107"/>
        <v>166.03909934580861</v>
      </c>
      <c r="N1010" s="9">
        <v>209544</v>
      </c>
      <c r="O1010" s="9">
        <v>1262016</v>
      </c>
      <c r="P1010" s="9">
        <v>2528</v>
      </c>
      <c r="Q1010" s="22">
        <f t="shared" si="108"/>
        <v>0.95090205123980553</v>
      </c>
      <c r="R1010" s="9">
        <v>11543</v>
      </c>
      <c r="S1010" s="9">
        <v>12139</v>
      </c>
      <c r="T1010" s="33">
        <f t="shared" si="109"/>
        <v>236.08020817485675</v>
      </c>
      <c r="U1010" s="33">
        <f t="shared" si="110"/>
        <v>110.38608068360465</v>
      </c>
      <c r="V1010" s="33">
        <f t="shared" si="111"/>
        <v>125.69412749125209</v>
      </c>
    </row>
    <row r="1011" spans="1:22" s="9" customFormat="1" x14ac:dyDescent="0.25">
      <c r="A1011" s="32" t="s">
        <v>3619</v>
      </c>
      <c r="B1011" s="32" t="s">
        <v>537</v>
      </c>
      <c r="C1011" s="32" t="s">
        <v>1987</v>
      </c>
      <c r="D1011" s="32" t="s">
        <v>1946</v>
      </c>
      <c r="E1011" s="32" t="s">
        <v>32</v>
      </c>
      <c r="F1011" s="32" t="s">
        <v>1847</v>
      </c>
      <c r="H1011" s="22">
        <f t="shared" si="105"/>
        <v>0.82871280639664435</v>
      </c>
      <c r="I1011" s="22">
        <f t="shared" si="106"/>
        <v>1.4274022396821096</v>
      </c>
      <c r="J1011" s="9">
        <v>126445</v>
      </c>
      <c r="K1011" s="9">
        <v>88584</v>
      </c>
      <c r="L1011" s="9">
        <v>63996</v>
      </c>
      <c r="M1011" s="33">
        <f t="shared" si="107"/>
        <v>201.26541981695186</v>
      </c>
      <c r="N1011" s="9">
        <v>126445</v>
      </c>
      <c r="O1011" s="9">
        <v>628250</v>
      </c>
      <c r="P1011" s="9">
        <v>3045</v>
      </c>
      <c r="Q1011" s="22">
        <f t="shared" si="108"/>
        <v>0.66534514925373134</v>
      </c>
      <c r="R1011" s="9">
        <v>5706</v>
      </c>
      <c r="S1011" s="9">
        <v>8576</v>
      </c>
      <c r="T1011" s="33">
        <f t="shared" si="109"/>
        <v>242.86510147234381</v>
      </c>
      <c r="U1011" s="33">
        <f t="shared" si="110"/>
        <v>141.00119379228013</v>
      </c>
      <c r="V1011" s="33">
        <f t="shared" si="111"/>
        <v>101.86390768006368</v>
      </c>
    </row>
    <row r="1012" spans="1:22" s="9" customFormat="1" x14ac:dyDescent="0.25">
      <c r="A1012" s="32" t="s">
        <v>3619</v>
      </c>
      <c r="B1012" s="32" t="s">
        <v>537</v>
      </c>
      <c r="C1012" s="32" t="s">
        <v>1987</v>
      </c>
      <c r="D1012" s="32" t="s">
        <v>1946</v>
      </c>
      <c r="E1012" s="32" t="s">
        <v>2580</v>
      </c>
      <c r="F1012" s="32" t="s">
        <v>761</v>
      </c>
      <c r="H1012" s="22">
        <f t="shared" si="105"/>
        <v>1.4444267189316073</v>
      </c>
      <c r="I1012" s="22">
        <f t="shared" si="106"/>
        <v>1.4444267189316073</v>
      </c>
      <c r="J1012" s="9">
        <v>63380</v>
      </c>
      <c r="K1012" s="9">
        <v>43879</v>
      </c>
      <c r="L1012" s="9">
        <v>0</v>
      </c>
      <c r="M1012" s="33">
        <f t="shared" si="107"/>
        <v>147.49619507291033</v>
      </c>
      <c r="N1012" s="9">
        <v>63380</v>
      </c>
      <c r="O1012" s="9">
        <v>429706</v>
      </c>
      <c r="P1012" s="9">
        <v>3150</v>
      </c>
      <c r="Q1012" s="22">
        <f t="shared" si="108"/>
        <v>0.71816479400749067</v>
      </c>
      <c r="R1012" s="9">
        <v>3835</v>
      </c>
      <c r="S1012" s="9">
        <v>5340</v>
      </c>
      <c r="T1012" s="33">
        <f t="shared" si="109"/>
        <v>102.11400352799356</v>
      </c>
      <c r="U1012" s="33">
        <f t="shared" si="110"/>
        <v>102.11400352799356</v>
      </c>
      <c r="V1012" s="33">
        <f t="shared" si="111"/>
        <v>0</v>
      </c>
    </row>
    <row r="1013" spans="1:22" s="9" customFormat="1" x14ac:dyDescent="0.25">
      <c r="A1013" s="32" t="s">
        <v>3619</v>
      </c>
      <c r="B1013" s="32" t="s">
        <v>537</v>
      </c>
      <c r="C1013" s="32" t="s">
        <v>1987</v>
      </c>
      <c r="D1013" s="32" t="s">
        <v>1946</v>
      </c>
      <c r="E1013" s="32" t="s">
        <v>2563</v>
      </c>
      <c r="F1013" s="32" t="s">
        <v>2476</v>
      </c>
      <c r="H1013" s="22">
        <f t="shared" si="105"/>
        <v>0.69242617748364876</v>
      </c>
      <c r="I1013" s="22">
        <f t="shared" si="106"/>
        <v>1.9834377251815309</v>
      </c>
      <c r="J1013" s="9">
        <v>178916</v>
      </c>
      <c r="K1013" s="9">
        <v>90205</v>
      </c>
      <c r="L1013" s="9">
        <v>168185</v>
      </c>
      <c r="M1013" s="33">
        <f t="shared" si="107"/>
        <v>123.96305413770239</v>
      </c>
      <c r="N1013" s="9">
        <v>178916</v>
      </c>
      <c r="O1013" s="9">
        <v>1443301</v>
      </c>
      <c r="P1013" s="9">
        <v>1990</v>
      </c>
      <c r="Q1013" s="22">
        <f t="shared" si="108"/>
        <v>0.97329059829059827</v>
      </c>
      <c r="R1013" s="9">
        <v>5466</v>
      </c>
      <c r="S1013" s="9">
        <v>5616</v>
      </c>
      <c r="T1013" s="33">
        <f t="shared" si="109"/>
        <v>179.02710522614478</v>
      </c>
      <c r="U1013" s="33">
        <f t="shared" si="110"/>
        <v>62.499090626279617</v>
      </c>
      <c r="V1013" s="33">
        <f t="shared" si="111"/>
        <v>116.52801459986517</v>
      </c>
    </row>
    <row r="1014" spans="1:22" s="9" customFormat="1" x14ac:dyDescent="0.25">
      <c r="A1014" s="32" t="s">
        <v>3619</v>
      </c>
      <c r="B1014" s="32" t="s">
        <v>537</v>
      </c>
      <c r="C1014" s="32" t="s">
        <v>1987</v>
      </c>
      <c r="D1014" s="32" t="s">
        <v>1946</v>
      </c>
      <c r="E1014" s="32" t="s">
        <v>3461</v>
      </c>
      <c r="F1014" s="32" t="s">
        <v>3462</v>
      </c>
      <c r="H1014" s="22">
        <f t="shared" si="105"/>
        <v>0.75159445142649084</v>
      </c>
      <c r="I1014" s="22">
        <f t="shared" si="106"/>
        <v>0.75159445142649084</v>
      </c>
      <c r="J1014" s="9">
        <v>63990</v>
      </c>
      <c r="K1014" s="9">
        <v>85139</v>
      </c>
      <c r="L1014" s="9">
        <v>0</v>
      </c>
      <c r="M1014" s="33">
        <f t="shared" si="107"/>
        <v>175.32995953080948</v>
      </c>
      <c r="N1014" s="9">
        <v>63990</v>
      </c>
      <c r="O1014" s="9">
        <v>364969</v>
      </c>
      <c r="P1014" s="9">
        <v>2688</v>
      </c>
      <c r="Q1014" s="22">
        <f t="shared" si="108"/>
        <v>1</v>
      </c>
      <c r="R1014" s="9">
        <v>1464</v>
      </c>
      <c r="S1014" s="9">
        <v>1464</v>
      </c>
      <c r="T1014" s="33">
        <f t="shared" si="109"/>
        <v>233.27734684315655</v>
      </c>
      <c r="U1014" s="33">
        <f t="shared" si="110"/>
        <v>233.27734684315655</v>
      </c>
      <c r="V1014" s="33">
        <f t="shared" si="111"/>
        <v>0</v>
      </c>
    </row>
    <row r="1015" spans="1:22" s="9" customFormat="1" x14ac:dyDescent="0.25">
      <c r="A1015" s="32" t="s">
        <v>3619</v>
      </c>
      <c r="B1015" s="32" t="s">
        <v>537</v>
      </c>
      <c r="C1015" s="32" t="s">
        <v>1987</v>
      </c>
      <c r="D1015" s="32" t="s">
        <v>1946</v>
      </c>
      <c r="E1015" s="32" t="s">
        <v>1590</v>
      </c>
      <c r="F1015" s="32" t="s">
        <v>2702</v>
      </c>
      <c r="H1015" s="22">
        <f t="shared" si="105"/>
        <v>0.60061251243106406</v>
      </c>
      <c r="I1015" s="22">
        <f t="shared" si="106"/>
        <v>0.60061251243106406</v>
      </c>
      <c r="J1015" s="9">
        <v>53147</v>
      </c>
      <c r="K1015" s="9">
        <v>88488</v>
      </c>
      <c r="L1015" s="9">
        <v>0</v>
      </c>
      <c r="M1015" s="33">
        <f t="shared" si="107"/>
        <v>156.61826893891396</v>
      </c>
      <c r="N1015" s="9">
        <v>53147</v>
      </c>
      <c r="O1015" s="9">
        <v>339341</v>
      </c>
      <c r="P1015" s="9">
        <v>2604</v>
      </c>
      <c r="Q1015" s="22">
        <f t="shared" si="108"/>
        <v>0.7835135135135135</v>
      </c>
      <c r="R1015" s="9">
        <v>2899</v>
      </c>
      <c r="S1015" s="9">
        <v>3700</v>
      </c>
      <c r="T1015" s="33">
        <f t="shared" si="109"/>
        <v>260.76424599444215</v>
      </c>
      <c r="U1015" s="33">
        <f t="shared" si="110"/>
        <v>260.76424599444215</v>
      </c>
      <c r="V1015" s="33">
        <f t="shared" si="111"/>
        <v>0</v>
      </c>
    </row>
    <row r="1016" spans="1:22" s="9" customFormat="1" x14ac:dyDescent="0.25">
      <c r="A1016" s="32" t="s">
        <v>3619</v>
      </c>
      <c r="B1016" s="32" t="s">
        <v>537</v>
      </c>
      <c r="C1016" s="32" t="s">
        <v>1987</v>
      </c>
      <c r="D1016" s="32" t="s">
        <v>1946</v>
      </c>
      <c r="E1016" s="32" t="s">
        <v>2778</v>
      </c>
      <c r="F1016" s="32" t="s">
        <v>3463</v>
      </c>
      <c r="H1016" s="22">
        <f t="shared" si="105"/>
        <v>0.86348064471725761</v>
      </c>
      <c r="I1016" s="22">
        <f t="shared" si="106"/>
        <v>1.5620079541831604</v>
      </c>
      <c r="J1016" s="9">
        <v>671212</v>
      </c>
      <c r="K1016" s="9">
        <v>429711</v>
      </c>
      <c r="L1016" s="9">
        <v>347622</v>
      </c>
      <c r="M1016" s="33">
        <f t="shared" si="107"/>
        <v>163.19784248139925</v>
      </c>
      <c r="N1016" s="9">
        <v>671212</v>
      </c>
      <c r="O1016" s="9">
        <v>4112873</v>
      </c>
      <c r="P1016" s="9">
        <v>2625</v>
      </c>
      <c r="Q1016" s="22">
        <f t="shared" si="108"/>
        <v>0.80209387820342049</v>
      </c>
      <c r="R1016" s="9">
        <v>30109</v>
      </c>
      <c r="S1016" s="9">
        <v>37538</v>
      </c>
      <c r="T1016" s="33">
        <f t="shared" si="109"/>
        <v>189.00000072941714</v>
      </c>
      <c r="U1016" s="33">
        <f t="shared" si="110"/>
        <v>104.47952076322318</v>
      </c>
      <c r="V1016" s="33">
        <f t="shared" si="111"/>
        <v>84.520479966193946</v>
      </c>
    </row>
    <row r="1017" spans="1:22" s="9" customFormat="1" x14ac:dyDescent="0.25">
      <c r="A1017" s="32" t="s">
        <v>3619</v>
      </c>
      <c r="B1017" s="32" t="s">
        <v>537</v>
      </c>
      <c r="C1017" s="32" t="s">
        <v>1987</v>
      </c>
      <c r="D1017" s="32" t="s">
        <v>1946</v>
      </c>
      <c r="E1017" s="32" t="s">
        <v>3464</v>
      </c>
      <c r="F1017" s="32" t="s">
        <v>3465</v>
      </c>
      <c r="H1017" s="22">
        <f t="shared" si="105"/>
        <v>0.92569038910924939</v>
      </c>
      <c r="I1017" s="22">
        <f t="shared" si="106"/>
        <v>0.92569038910924939</v>
      </c>
      <c r="J1017" s="9">
        <v>197671</v>
      </c>
      <c r="K1017" s="9">
        <v>213539</v>
      </c>
      <c r="L1017" s="9">
        <v>0</v>
      </c>
      <c r="M1017" s="33">
        <f t="shared" si="107"/>
        <v>159.70832996687403</v>
      </c>
      <c r="N1017" s="9">
        <v>197671</v>
      </c>
      <c r="O1017" s="9">
        <v>1237700</v>
      </c>
      <c r="P1017" s="9">
        <v>2520</v>
      </c>
      <c r="Q1017" s="22">
        <f t="shared" si="108"/>
        <v>0.78756738544474392</v>
      </c>
      <c r="R1017" s="9">
        <v>9350</v>
      </c>
      <c r="S1017" s="9">
        <v>11872</v>
      </c>
      <c r="T1017" s="33">
        <f t="shared" si="109"/>
        <v>172.52888422073201</v>
      </c>
      <c r="U1017" s="33">
        <f t="shared" si="110"/>
        <v>172.52888422073201</v>
      </c>
      <c r="V1017" s="33">
        <f t="shared" si="111"/>
        <v>0</v>
      </c>
    </row>
    <row r="1018" spans="1:22" s="9" customFormat="1" x14ac:dyDescent="0.25">
      <c r="A1018" s="32" t="s">
        <v>3619</v>
      </c>
      <c r="B1018" s="32" t="s">
        <v>537</v>
      </c>
      <c r="C1018" s="32" t="s">
        <v>1987</v>
      </c>
      <c r="D1018" s="32" t="s">
        <v>1946</v>
      </c>
      <c r="E1018" s="32" t="s">
        <v>3466</v>
      </c>
      <c r="F1018" s="32" t="s">
        <v>3147</v>
      </c>
      <c r="H1018" s="22">
        <f t="shared" si="105"/>
        <v>0.4747705289299346</v>
      </c>
      <c r="I1018" s="22">
        <f t="shared" si="106"/>
        <v>1.8204160579992426</v>
      </c>
      <c r="J1018" s="9">
        <v>134587</v>
      </c>
      <c r="K1018" s="9">
        <v>73932</v>
      </c>
      <c r="L1018" s="9">
        <v>209546</v>
      </c>
      <c r="M1018" s="33">
        <f t="shared" si="107"/>
        <v>162.3672194039124</v>
      </c>
      <c r="N1018" s="9">
        <v>134587</v>
      </c>
      <c r="O1018" s="9">
        <v>828905</v>
      </c>
      <c r="P1018" s="9">
        <v>3780</v>
      </c>
      <c r="Q1018" s="22">
        <f t="shared" si="108"/>
        <v>0.69841654548392307</v>
      </c>
      <c r="R1018" s="9">
        <v>8645</v>
      </c>
      <c r="S1018" s="9">
        <v>12378</v>
      </c>
      <c r="T1018" s="33">
        <f t="shared" si="109"/>
        <v>341.99093985438623</v>
      </c>
      <c r="U1018" s="33">
        <f t="shared" si="110"/>
        <v>89.192368244853157</v>
      </c>
      <c r="V1018" s="33">
        <f t="shared" si="111"/>
        <v>252.79857160953307</v>
      </c>
    </row>
    <row r="1019" spans="1:22" s="9" customFormat="1" x14ac:dyDescent="0.25">
      <c r="A1019" s="32" t="s">
        <v>3619</v>
      </c>
      <c r="B1019" s="32" t="s">
        <v>537</v>
      </c>
      <c r="C1019" s="32" t="s">
        <v>1987</v>
      </c>
      <c r="D1019" s="32" t="s">
        <v>1946</v>
      </c>
      <c r="E1019" s="32" t="s">
        <v>2557</v>
      </c>
      <c r="F1019" s="32" t="s">
        <v>1135</v>
      </c>
      <c r="H1019" s="22">
        <f t="shared" si="105"/>
        <v>0.4727780868875629</v>
      </c>
      <c r="I1019" s="22">
        <f t="shared" si="106"/>
        <v>1.07627986430939</v>
      </c>
      <c r="J1019" s="9">
        <v>221775</v>
      </c>
      <c r="K1019" s="9">
        <v>206057</v>
      </c>
      <c r="L1019" s="9">
        <v>263032</v>
      </c>
      <c r="M1019" s="33">
        <f t="shared" si="107"/>
        <v>171.8413426521409</v>
      </c>
      <c r="N1019" s="9">
        <v>221775</v>
      </c>
      <c r="O1019" s="9">
        <v>1290580</v>
      </c>
      <c r="P1019" s="9">
        <v>2856</v>
      </c>
      <c r="Q1019" s="22">
        <f t="shared" si="108"/>
        <v>0.63561115260144385</v>
      </c>
      <c r="R1019" s="9">
        <v>10213</v>
      </c>
      <c r="S1019" s="9">
        <v>16068</v>
      </c>
      <c r="T1019" s="33">
        <f t="shared" si="109"/>
        <v>363.47146244324256</v>
      </c>
      <c r="U1019" s="33">
        <f t="shared" si="110"/>
        <v>159.66232236668785</v>
      </c>
      <c r="V1019" s="33">
        <f t="shared" si="111"/>
        <v>203.80914007655474</v>
      </c>
    </row>
    <row r="1020" spans="1:22" s="9" customFormat="1" x14ac:dyDescent="0.25">
      <c r="A1020" s="32" t="s">
        <v>3619</v>
      </c>
      <c r="B1020" s="32" t="s">
        <v>537</v>
      </c>
      <c r="C1020" s="32" t="s">
        <v>1987</v>
      </c>
      <c r="D1020" s="32" t="s">
        <v>1946</v>
      </c>
      <c r="E1020" s="32" t="s">
        <v>682</v>
      </c>
      <c r="F1020" s="32" t="s">
        <v>2433</v>
      </c>
      <c r="H1020" s="22">
        <f t="shared" si="105"/>
        <v>0.951705414239988</v>
      </c>
      <c r="I1020" s="22">
        <f t="shared" si="106"/>
        <v>1.0893840624805526</v>
      </c>
      <c r="J1020" s="9">
        <v>280085</v>
      </c>
      <c r="K1020" s="9">
        <v>257104</v>
      </c>
      <c r="L1020" s="9">
        <v>37194</v>
      </c>
      <c r="M1020" s="33">
        <f t="shared" si="107"/>
        <v>205.66705119628855</v>
      </c>
      <c r="N1020" s="9">
        <v>280085</v>
      </c>
      <c r="O1020" s="9">
        <v>1361837</v>
      </c>
      <c r="P1020" s="9">
        <v>3402</v>
      </c>
      <c r="Q1020" s="22">
        <f t="shared" si="108"/>
        <v>0.90770555316401202</v>
      </c>
      <c r="R1020" s="9">
        <v>10543</v>
      </c>
      <c r="S1020" s="9">
        <v>11615</v>
      </c>
      <c r="T1020" s="33">
        <f t="shared" si="109"/>
        <v>216.10368935489342</v>
      </c>
      <c r="U1020" s="33">
        <f t="shared" si="110"/>
        <v>188.79205073734963</v>
      </c>
      <c r="V1020" s="33">
        <f t="shared" si="111"/>
        <v>27.311638617543803</v>
      </c>
    </row>
    <row r="1021" spans="1:22" s="9" customFormat="1" x14ac:dyDescent="0.25">
      <c r="A1021" s="32" t="s">
        <v>3619</v>
      </c>
      <c r="B1021" s="32" t="s">
        <v>537</v>
      </c>
      <c r="C1021" s="32" t="s">
        <v>1987</v>
      </c>
      <c r="D1021" s="32" t="s">
        <v>1946</v>
      </c>
      <c r="E1021" s="32" t="s">
        <v>2364</v>
      </c>
      <c r="F1021" s="32" t="s">
        <v>261</v>
      </c>
      <c r="H1021" s="22">
        <f t="shared" si="105"/>
        <v>1.03237100844268</v>
      </c>
      <c r="I1021" s="22">
        <f t="shared" si="106"/>
        <v>2.5218771793878343</v>
      </c>
      <c r="J1021" s="9">
        <v>2603586</v>
      </c>
      <c r="K1021" s="9">
        <v>1032400</v>
      </c>
      <c r="L1021" s="9">
        <v>1489548</v>
      </c>
      <c r="M1021" s="33">
        <f t="shared" si="107"/>
        <v>219.00561026145556</v>
      </c>
      <c r="N1021" s="9">
        <v>2603586</v>
      </c>
      <c r="O1021" s="9">
        <v>11888216</v>
      </c>
      <c r="P1021" s="9">
        <v>2690</v>
      </c>
      <c r="Q1021" s="22">
        <f t="shared" si="108"/>
        <v>0.87763819447362157</v>
      </c>
      <c r="R1021" s="9">
        <v>62666</v>
      </c>
      <c r="S1021" s="9">
        <v>71403</v>
      </c>
      <c r="T1021" s="33">
        <f t="shared" si="109"/>
        <v>212.13847393082361</v>
      </c>
      <c r="U1021" s="33">
        <f t="shared" si="110"/>
        <v>86.842298289331211</v>
      </c>
      <c r="V1021" s="33">
        <f t="shared" si="111"/>
        <v>125.29617564149238</v>
      </c>
    </row>
    <row r="1022" spans="1:22" s="9" customFormat="1" x14ac:dyDescent="0.25">
      <c r="A1022" s="32" t="s">
        <v>3619</v>
      </c>
      <c r="B1022" s="32" t="s">
        <v>537</v>
      </c>
      <c r="C1022" s="32" t="s">
        <v>1987</v>
      </c>
      <c r="D1022" s="32" t="s">
        <v>1946</v>
      </c>
      <c r="E1022" s="32" t="s">
        <v>3467</v>
      </c>
      <c r="F1022" s="32" t="s">
        <v>2858</v>
      </c>
      <c r="H1022" s="22">
        <f t="shared" si="105"/>
        <v>0.99520060124890297</v>
      </c>
      <c r="I1022" s="22">
        <f t="shared" si="106"/>
        <v>1.2124363793900717</v>
      </c>
      <c r="J1022" s="9">
        <v>789210</v>
      </c>
      <c r="K1022" s="9">
        <v>650929</v>
      </c>
      <c r="L1022" s="9">
        <v>142087</v>
      </c>
      <c r="M1022" s="33">
        <f t="shared" si="107"/>
        <v>163.57507745985964</v>
      </c>
      <c r="N1022" s="9">
        <v>789210</v>
      </c>
      <c r="O1022" s="9">
        <v>4824757</v>
      </c>
      <c r="P1022" s="9">
        <v>2573</v>
      </c>
      <c r="Q1022" s="22">
        <f t="shared" si="108"/>
        <v>0.90405079921173637</v>
      </c>
      <c r="R1022" s="9">
        <v>41288</v>
      </c>
      <c r="S1022" s="9">
        <v>45670</v>
      </c>
      <c r="T1022" s="33">
        <f t="shared" si="109"/>
        <v>164.36392547852668</v>
      </c>
      <c r="U1022" s="33">
        <f t="shared" si="110"/>
        <v>134.91435941747946</v>
      </c>
      <c r="V1022" s="33">
        <f t="shared" si="111"/>
        <v>29.449566061047218</v>
      </c>
    </row>
    <row r="1023" spans="1:22" s="9" customFormat="1" x14ac:dyDescent="0.25">
      <c r="A1023" s="32" t="s">
        <v>3619</v>
      </c>
      <c r="B1023" s="32" t="s">
        <v>537</v>
      </c>
      <c r="C1023" s="32" t="s">
        <v>1987</v>
      </c>
      <c r="D1023" s="32" t="s">
        <v>1946</v>
      </c>
      <c r="E1023" s="32" t="s">
        <v>3468</v>
      </c>
      <c r="F1023" s="32" t="s">
        <v>1541</v>
      </c>
      <c r="H1023" s="22">
        <f t="shared" si="105"/>
        <v>0.6422213937882989</v>
      </c>
      <c r="I1023" s="22">
        <f t="shared" si="106"/>
        <v>0.6422213937882989</v>
      </c>
      <c r="J1023" s="9">
        <v>55127</v>
      </c>
      <c r="K1023" s="9">
        <v>85838</v>
      </c>
      <c r="L1023" s="9">
        <v>0</v>
      </c>
      <c r="M1023" s="33">
        <f t="shared" si="107"/>
        <v>191.80279386949184</v>
      </c>
      <c r="N1023" s="9">
        <v>55127</v>
      </c>
      <c r="O1023" s="9">
        <v>287415</v>
      </c>
      <c r="P1023" s="9">
        <v>3255</v>
      </c>
      <c r="Q1023" s="22">
        <f t="shared" si="108"/>
        <v>0.64839972369329957</v>
      </c>
      <c r="R1023" s="9">
        <v>2816</v>
      </c>
      <c r="S1023" s="9">
        <v>4343</v>
      </c>
      <c r="T1023" s="33">
        <f t="shared" si="109"/>
        <v>298.65525459701126</v>
      </c>
      <c r="U1023" s="33">
        <f t="shared" si="110"/>
        <v>298.65525459701126</v>
      </c>
      <c r="V1023" s="33">
        <f t="shared" si="111"/>
        <v>0</v>
      </c>
    </row>
    <row r="1024" spans="1:22" s="9" customFormat="1" x14ac:dyDescent="0.25">
      <c r="A1024" s="32" t="s">
        <v>3619</v>
      </c>
      <c r="B1024" s="32" t="s">
        <v>537</v>
      </c>
      <c r="C1024" s="32" t="s">
        <v>1987</v>
      </c>
      <c r="D1024" s="32" t="s">
        <v>1946</v>
      </c>
      <c r="E1024" s="32" t="s">
        <v>3251</v>
      </c>
      <c r="F1024" s="32" t="s">
        <v>3469</v>
      </c>
      <c r="H1024" s="22">
        <f t="shared" si="105"/>
        <v>0.88535507065323005</v>
      </c>
      <c r="I1024" s="22">
        <f t="shared" si="106"/>
        <v>3.0602622077750721</v>
      </c>
      <c r="J1024" s="9">
        <v>510262</v>
      </c>
      <c r="K1024" s="9">
        <v>166738</v>
      </c>
      <c r="L1024" s="9">
        <v>409598</v>
      </c>
      <c r="M1024" s="33">
        <f t="shared" si="107"/>
        <v>140.06519843910237</v>
      </c>
      <c r="N1024" s="9">
        <v>510262</v>
      </c>
      <c r="O1024" s="9">
        <v>3643032</v>
      </c>
      <c r="P1024" s="9">
        <v>2157</v>
      </c>
      <c r="Q1024" s="22">
        <f t="shared" si="108"/>
        <v>0.92319423569976133</v>
      </c>
      <c r="R1024" s="9">
        <v>41769</v>
      </c>
      <c r="S1024" s="9">
        <v>45244</v>
      </c>
      <c r="T1024" s="33">
        <f t="shared" si="109"/>
        <v>158.20228864308632</v>
      </c>
      <c r="U1024" s="33">
        <f t="shared" si="110"/>
        <v>45.769018773373389</v>
      </c>
      <c r="V1024" s="33">
        <f t="shared" si="111"/>
        <v>112.43326986971292</v>
      </c>
    </row>
    <row r="1025" spans="1:22" s="9" customFormat="1" x14ac:dyDescent="0.25">
      <c r="A1025" s="32" t="s">
        <v>3619</v>
      </c>
      <c r="B1025" s="32" t="s">
        <v>537</v>
      </c>
      <c r="C1025" s="32" t="s">
        <v>1987</v>
      </c>
      <c r="D1025" s="32" t="s">
        <v>1946</v>
      </c>
      <c r="E1025" s="32" t="s">
        <v>1988</v>
      </c>
      <c r="F1025" s="32" t="s">
        <v>3470</v>
      </c>
      <c r="H1025" s="22">
        <f t="shared" si="105"/>
        <v>0.74561667306680979</v>
      </c>
      <c r="I1025" s="22">
        <f t="shared" si="106"/>
        <v>2.3869532804407823</v>
      </c>
      <c r="J1025" s="9">
        <v>483475</v>
      </c>
      <c r="K1025" s="9">
        <v>202549</v>
      </c>
      <c r="L1025" s="9">
        <v>445874</v>
      </c>
      <c r="M1025" s="33">
        <f t="shared" si="107"/>
        <v>170.5441150066475</v>
      </c>
      <c r="N1025" s="9">
        <v>483475</v>
      </c>
      <c r="O1025" s="9">
        <v>2834897</v>
      </c>
      <c r="P1025" s="9">
        <v>2079</v>
      </c>
      <c r="Q1025" s="22">
        <f t="shared" si="108"/>
        <v>0.90651991690659284</v>
      </c>
      <c r="R1025" s="9">
        <v>24874</v>
      </c>
      <c r="S1025" s="9">
        <v>27439</v>
      </c>
      <c r="T1025" s="33">
        <f t="shared" si="109"/>
        <v>228.72894500223464</v>
      </c>
      <c r="U1025" s="33">
        <f t="shared" si="110"/>
        <v>71.448451213571431</v>
      </c>
      <c r="V1025" s="33">
        <f t="shared" si="111"/>
        <v>157.28049378866322</v>
      </c>
    </row>
    <row r="1026" spans="1:22" s="9" customFormat="1" x14ac:dyDescent="0.25">
      <c r="A1026" s="32" t="s">
        <v>3619</v>
      </c>
      <c r="B1026" s="32" t="s">
        <v>537</v>
      </c>
      <c r="C1026" s="32" t="s">
        <v>1987</v>
      </c>
      <c r="D1026" s="32" t="s">
        <v>1946</v>
      </c>
      <c r="E1026" s="32" t="s">
        <v>1821</v>
      </c>
      <c r="F1026" s="32" t="s">
        <v>3471</v>
      </c>
      <c r="H1026" s="22">
        <f t="shared" si="105"/>
        <v>0.75183692265542801</v>
      </c>
      <c r="I1026" s="22">
        <f t="shared" si="106"/>
        <v>1.6223953911080082</v>
      </c>
      <c r="J1026" s="9">
        <v>257956</v>
      </c>
      <c r="K1026" s="9">
        <v>158997</v>
      </c>
      <c r="L1026" s="9">
        <v>184104</v>
      </c>
      <c r="M1026" s="33">
        <f t="shared" si="107"/>
        <v>147.09201376514295</v>
      </c>
      <c r="N1026" s="9">
        <v>257956</v>
      </c>
      <c r="O1026" s="9">
        <v>1753705</v>
      </c>
      <c r="P1026" s="9">
        <v>2625</v>
      </c>
      <c r="Q1026" s="22">
        <f t="shared" si="108"/>
        <v>0.95970089105807554</v>
      </c>
      <c r="R1026" s="9">
        <v>21433</v>
      </c>
      <c r="S1026" s="9">
        <v>22333</v>
      </c>
      <c r="T1026" s="33">
        <f t="shared" si="109"/>
        <v>195.64350902802923</v>
      </c>
      <c r="U1026" s="33">
        <f t="shared" si="110"/>
        <v>90.663481030161861</v>
      </c>
      <c r="V1026" s="33">
        <f t="shared" si="111"/>
        <v>104.98002799786737</v>
      </c>
    </row>
    <row r="1027" spans="1:22" s="9" customFormat="1" x14ac:dyDescent="0.25">
      <c r="A1027" s="32" t="s">
        <v>3619</v>
      </c>
      <c r="B1027" s="32" t="s">
        <v>537</v>
      </c>
      <c r="C1027" s="32" t="s">
        <v>1987</v>
      </c>
      <c r="D1027" s="32" t="s">
        <v>1946</v>
      </c>
      <c r="E1027" s="32" t="s">
        <v>419</v>
      </c>
      <c r="F1027" s="32" t="s">
        <v>3472</v>
      </c>
      <c r="H1027" s="22">
        <f t="shared" si="105"/>
        <v>0.84141652634592479</v>
      </c>
      <c r="I1027" s="22">
        <f t="shared" si="106"/>
        <v>2.6379867779761619</v>
      </c>
      <c r="J1027" s="9">
        <v>273335</v>
      </c>
      <c r="K1027" s="9">
        <v>103615</v>
      </c>
      <c r="L1027" s="9">
        <v>221236</v>
      </c>
      <c r="M1027" s="33">
        <f t="shared" si="107"/>
        <v>194.69122990211127</v>
      </c>
      <c r="N1027" s="9">
        <v>273335</v>
      </c>
      <c r="O1027" s="9">
        <v>1403941</v>
      </c>
      <c r="P1027" s="9">
        <v>2184</v>
      </c>
      <c r="Q1027" s="22">
        <f t="shared" si="108"/>
        <v>0.97565829761175749</v>
      </c>
      <c r="R1027" s="9">
        <v>12746</v>
      </c>
      <c r="S1027" s="9">
        <v>13064</v>
      </c>
      <c r="T1027" s="33">
        <f t="shared" si="109"/>
        <v>231.38507957243218</v>
      </c>
      <c r="U1027" s="33">
        <f t="shared" si="110"/>
        <v>73.802958956252439</v>
      </c>
      <c r="V1027" s="33">
        <f t="shared" si="111"/>
        <v>157.58212061617974</v>
      </c>
    </row>
    <row r="1028" spans="1:22" s="9" customFormat="1" x14ac:dyDescent="0.25">
      <c r="A1028" s="32" t="s">
        <v>3619</v>
      </c>
      <c r="B1028" s="32" t="s">
        <v>537</v>
      </c>
      <c r="C1028" s="32" t="s">
        <v>1987</v>
      </c>
      <c r="D1028" s="32" t="s">
        <v>1946</v>
      </c>
      <c r="E1028" s="32" t="s">
        <v>182</v>
      </c>
      <c r="F1028" s="32" t="s">
        <v>1501</v>
      </c>
      <c r="H1028" s="22">
        <f t="shared" si="105"/>
        <v>0.83865971732759581</v>
      </c>
      <c r="I1028" s="22">
        <f t="shared" si="106"/>
        <v>1.0159074313317979</v>
      </c>
      <c r="J1028" s="9">
        <v>90431</v>
      </c>
      <c r="K1028" s="9">
        <v>89015</v>
      </c>
      <c r="L1028" s="9">
        <v>18813</v>
      </c>
      <c r="M1028" s="33">
        <f t="shared" si="107"/>
        <v>206.41634330061629</v>
      </c>
      <c r="N1028" s="9">
        <v>90431</v>
      </c>
      <c r="O1028" s="9">
        <v>438100</v>
      </c>
      <c r="P1028" s="9">
        <v>3522</v>
      </c>
      <c r="Q1028" s="22">
        <f t="shared" si="108"/>
        <v>0.97393087287639135</v>
      </c>
      <c r="R1028" s="9">
        <v>3325</v>
      </c>
      <c r="S1028" s="9">
        <v>3414</v>
      </c>
      <c r="T1028" s="33">
        <f t="shared" si="109"/>
        <v>246.12645514722666</v>
      </c>
      <c r="U1028" s="33">
        <f t="shared" si="110"/>
        <v>203.1842045195161</v>
      </c>
      <c r="V1028" s="33">
        <f t="shared" si="111"/>
        <v>42.942250627710571</v>
      </c>
    </row>
    <row r="1029" spans="1:22" s="9" customFormat="1" x14ac:dyDescent="0.25">
      <c r="A1029" s="32" t="s">
        <v>3619</v>
      </c>
      <c r="B1029" s="32" t="s">
        <v>537</v>
      </c>
      <c r="C1029" s="32" t="s">
        <v>1987</v>
      </c>
      <c r="D1029" s="32" t="s">
        <v>1946</v>
      </c>
      <c r="E1029" s="32" t="s">
        <v>57</v>
      </c>
      <c r="F1029" s="32" t="s">
        <v>1776</v>
      </c>
      <c r="H1029" s="22">
        <f t="shared" si="105"/>
        <v>0.88683338089305563</v>
      </c>
      <c r="I1029" s="22">
        <f t="shared" si="106"/>
        <v>1.4771657559761648</v>
      </c>
      <c r="J1029" s="9">
        <v>382258</v>
      </c>
      <c r="K1029" s="9">
        <v>258778</v>
      </c>
      <c r="L1029" s="9">
        <v>172259</v>
      </c>
      <c r="M1029" s="33">
        <f t="shared" si="107"/>
        <v>176.96744561576671</v>
      </c>
      <c r="N1029" s="9">
        <v>382258</v>
      </c>
      <c r="O1029" s="9">
        <v>2160047</v>
      </c>
      <c r="P1029" s="9">
        <v>2835</v>
      </c>
      <c r="Q1029" s="22">
        <f t="shared" si="108"/>
        <v>0.89404114699925386</v>
      </c>
      <c r="R1029" s="9">
        <v>16774</v>
      </c>
      <c r="S1029" s="9">
        <v>18762</v>
      </c>
      <c r="T1029" s="33">
        <f t="shared" si="109"/>
        <v>199.54982461029783</v>
      </c>
      <c r="U1029" s="33">
        <f t="shared" si="110"/>
        <v>119.80202282635517</v>
      </c>
      <c r="V1029" s="33">
        <f t="shared" si="111"/>
        <v>79.747801783942663</v>
      </c>
    </row>
    <row r="1030" spans="1:22" s="9" customFormat="1" x14ac:dyDescent="0.25">
      <c r="A1030" s="32" t="s">
        <v>3619</v>
      </c>
      <c r="B1030" s="32" t="s">
        <v>537</v>
      </c>
      <c r="C1030" s="32" t="s">
        <v>1987</v>
      </c>
      <c r="D1030" s="32" t="s">
        <v>1946</v>
      </c>
      <c r="E1030" s="32" t="s">
        <v>890</v>
      </c>
      <c r="F1030" s="32" t="s">
        <v>2593</v>
      </c>
      <c r="H1030" s="22">
        <f t="shared" si="105"/>
        <v>0.99988201716931102</v>
      </c>
      <c r="I1030" s="22">
        <f t="shared" si="106"/>
        <v>1.9220991014342492</v>
      </c>
      <c r="J1030" s="9">
        <v>533913</v>
      </c>
      <c r="K1030" s="9">
        <v>277776</v>
      </c>
      <c r="L1030" s="9">
        <v>256200</v>
      </c>
      <c r="M1030" s="33">
        <f t="shared" si="107"/>
        <v>103.82827039420334</v>
      </c>
      <c r="N1030" s="9">
        <v>533913</v>
      </c>
      <c r="O1030" s="9">
        <v>5142270</v>
      </c>
      <c r="P1030" s="9">
        <v>2100</v>
      </c>
      <c r="Q1030" s="22">
        <f t="shared" si="108"/>
        <v>0.96206188214148158</v>
      </c>
      <c r="R1030" s="9">
        <v>44961</v>
      </c>
      <c r="S1030" s="9">
        <v>46734</v>
      </c>
      <c r="T1030" s="33">
        <f t="shared" si="109"/>
        <v>103.8405217929047</v>
      </c>
      <c r="U1030" s="33">
        <f t="shared" si="110"/>
        <v>54.018167074074292</v>
      </c>
      <c r="V1030" s="33">
        <f t="shared" si="111"/>
        <v>49.822354718830397</v>
      </c>
    </row>
    <row r="1031" spans="1:22" s="9" customFormat="1" x14ac:dyDescent="0.25">
      <c r="A1031" s="32" t="s">
        <v>3619</v>
      </c>
      <c r="B1031" s="32" t="s">
        <v>537</v>
      </c>
      <c r="C1031" s="32" t="s">
        <v>1987</v>
      </c>
      <c r="D1031" s="32" t="s">
        <v>1946</v>
      </c>
      <c r="E1031" s="32" t="s">
        <v>1475</v>
      </c>
      <c r="F1031" s="32" t="s">
        <v>2594</v>
      </c>
      <c r="H1031" s="22">
        <f t="shared" si="105"/>
        <v>0.74049544721359595</v>
      </c>
      <c r="I1031" s="22">
        <f t="shared" si="106"/>
        <v>1.5474744508748504</v>
      </c>
      <c r="J1031" s="9">
        <v>779972</v>
      </c>
      <c r="K1031" s="9">
        <v>504029</v>
      </c>
      <c r="L1031" s="9">
        <v>549282</v>
      </c>
      <c r="M1031" s="33">
        <f t="shared" si="107"/>
        <v>156.11198354600685</v>
      </c>
      <c r="N1031" s="9">
        <v>779972</v>
      </c>
      <c r="O1031" s="9">
        <v>4996234</v>
      </c>
      <c r="P1031" s="9">
        <v>2835</v>
      </c>
      <c r="Q1031" s="22">
        <f t="shared" si="108"/>
        <v>0.90333510496943925</v>
      </c>
      <c r="R1031" s="9">
        <v>40791</v>
      </c>
      <c r="S1031" s="9">
        <v>45156</v>
      </c>
      <c r="T1031" s="33">
        <f t="shared" si="109"/>
        <v>210.82099036994666</v>
      </c>
      <c r="U1031" s="33">
        <f t="shared" si="110"/>
        <v>100.88178415982918</v>
      </c>
      <c r="V1031" s="33">
        <f t="shared" si="111"/>
        <v>109.93920621011746</v>
      </c>
    </row>
    <row r="1032" spans="1:22" s="9" customFormat="1" x14ac:dyDescent="0.25">
      <c r="A1032" s="32" t="s">
        <v>3619</v>
      </c>
      <c r="B1032" s="32" t="s">
        <v>537</v>
      </c>
      <c r="C1032" s="32" t="s">
        <v>1987</v>
      </c>
      <c r="D1032" s="32" t="s">
        <v>1946</v>
      </c>
      <c r="E1032" s="32" t="s">
        <v>1144</v>
      </c>
      <c r="F1032" s="32" t="s">
        <v>3473</v>
      </c>
      <c r="H1032" s="22">
        <f t="shared" si="105"/>
        <v>0.85149317411069447</v>
      </c>
      <c r="I1032" s="22">
        <f t="shared" si="106"/>
        <v>1.2772899064326271</v>
      </c>
      <c r="J1032" s="9">
        <v>737428</v>
      </c>
      <c r="K1032" s="9">
        <v>577338</v>
      </c>
      <c r="L1032" s="9">
        <v>288703</v>
      </c>
      <c r="M1032" s="33">
        <f t="shared" si="107"/>
        <v>179.11414972344505</v>
      </c>
      <c r="N1032" s="9">
        <v>737428</v>
      </c>
      <c r="O1032" s="9">
        <v>4117084</v>
      </c>
      <c r="P1032" s="9">
        <v>3250</v>
      </c>
      <c r="Q1032" s="22">
        <f t="shared" si="108"/>
        <v>0.93569162512224791</v>
      </c>
      <c r="R1032" s="9">
        <v>39227</v>
      </c>
      <c r="S1032" s="9">
        <v>41923</v>
      </c>
      <c r="T1032" s="33">
        <f t="shared" si="109"/>
        <v>210.35300712834618</v>
      </c>
      <c r="U1032" s="33">
        <f t="shared" si="110"/>
        <v>140.22983257081955</v>
      </c>
      <c r="V1032" s="33">
        <f t="shared" si="111"/>
        <v>70.123174557526639</v>
      </c>
    </row>
    <row r="1033" spans="1:22" s="9" customFormat="1" x14ac:dyDescent="0.25">
      <c r="A1033" s="32" t="s">
        <v>3619</v>
      </c>
      <c r="B1033" s="32" t="s">
        <v>537</v>
      </c>
      <c r="C1033" s="32" t="s">
        <v>1987</v>
      </c>
      <c r="D1033" s="32" t="s">
        <v>1946</v>
      </c>
      <c r="E1033" s="32" t="s">
        <v>731</v>
      </c>
      <c r="F1033" s="32" t="s">
        <v>197</v>
      </c>
      <c r="H1033" s="22">
        <f t="shared" si="105"/>
        <v>0.90739271925629572</v>
      </c>
      <c r="I1033" s="22">
        <f t="shared" si="106"/>
        <v>1.2845796282994411</v>
      </c>
      <c r="J1033" s="9">
        <v>311174</v>
      </c>
      <c r="K1033" s="9">
        <v>242238</v>
      </c>
      <c r="L1033" s="9">
        <v>100694</v>
      </c>
      <c r="M1033" s="33">
        <f t="shared" si="107"/>
        <v>133.22173510977154</v>
      </c>
      <c r="N1033" s="9">
        <v>311174</v>
      </c>
      <c r="O1033" s="9">
        <v>2335760</v>
      </c>
      <c r="P1033" s="9">
        <v>2620</v>
      </c>
      <c r="Q1033" s="22">
        <f t="shared" si="108"/>
        <v>0.92964567932704567</v>
      </c>
      <c r="R1033" s="9">
        <v>14588</v>
      </c>
      <c r="S1033" s="9">
        <v>15692</v>
      </c>
      <c r="T1033" s="33">
        <f t="shared" si="109"/>
        <v>146.81816624995719</v>
      </c>
      <c r="U1033" s="33">
        <f t="shared" si="110"/>
        <v>103.7084289481796</v>
      </c>
      <c r="V1033" s="33">
        <f t="shared" si="111"/>
        <v>43.109737301777578</v>
      </c>
    </row>
    <row r="1034" spans="1:22" s="9" customFormat="1" x14ac:dyDescent="0.25">
      <c r="A1034" s="32" t="s">
        <v>3619</v>
      </c>
      <c r="B1034" s="32" t="s">
        <v>537</v>
      </c>
      <c r="C1034" s="32" t="s">
        <v>1987</v>
      </c>
      <c r="D1034" s="32" t="s">
        <v>1946</v>
      </c>
      <c r="E1034" s="32" t="s">
        <v>43</v>
      </c>
      <c r="F1034" s="32" t="s">
        <v>3474</v>
      </c>
      <c r="H1034" s="22">
        <f t="shared" si="105"/>
        <v>0.40950150450132178</v>
      </c>
      <c r="I1034" s="22">
        <f t="shared" si="106"/>
        <v>1.3012077341436508</v>
      </c>
      <c r="J1034" s="9">
        <v>134459</v>
      </c>
      <c r="K1034" s="9">
        <v>103334</v>
      </c>
      <c r="L1034" s="9">
        <v>225014</v>
      </c>
      <c r="M1034" s="33">
        <f t="shared" si="107"/>
        <v>170.69650174937922</v>
      </c>
      <c r="N1034" s="9">
        <v>134459</v>
      </c>
      <c r="O1034" s="9">
        <v>787708</v>
      </c>
      <c r="P1034" s="9">
        <v>3040</v>
      </c>
      <c r="Q1034" s="22">
        <f t="shared" si="108"/>
        <v>0.89410064380501908</v>
      </c>
      <c r="R1034" s="9">
        <v>6805</v>
      </c>
      <c r="S1034" s="9">
        <v>7611</v>
      </c>
      <c r="T1034" s="33">
        <f t="shared" si="109"/>
        <v>416.83974264575198</v>
      </c>
      <c r="U1034" s="33">
        <f t="shared" si="110"/>
        <v>131.18312877360646</v>
      </c>
      <c r="V1034" s="33">
        <f t="shared" si="111"/>
        <v>285.6566138721455</v>
      </c>
    </row>
    <row r="1035" spans="1:22" s="9" customFormat="1" x14ac:dyDescent="0.25">
      <c r="A1035" s="32" t="s">
        <v>3619</v>
      </c>
      <c r="B1035" s="32" t="s">
        <v>537</v>
      </c>
      <c r="C1035" s="32" t="s">
        <v>1987</v>
      </c>
      <c r="D1035" s="32" t="s">
        <v>1946</v>
      </c>
      <c r="E1035" s="32" t="s">
        <v>1977</v>
      </c>
      <c r="F1035" s="32" t="s">
        <v>2583</v>
      </c>
      <c r="H1035" s="22">
        <f t="shared" si="105"/>
        <v>0.8910061164555958</v>
      </c>
      <c r="I1035" s="22">
        <f t="shared" si="106"/>
        <v>2.2931211215128173</v>
      </c>
      <c r="J1035" s="9">
        <v>539138</v>
      </c>
      <c r="K1035" s="9">
        <v>235111</v>
      </c>
      <c r="L1035" s="9">
        <v>369978</v>
      </c>
      <c r="M1035" s="33">
        <f t="shared" si="107"/>
        <v>180.50236451140407</v>
      </c>
      <c r="N1035" s="9">
        <v>539138</v>
      </c>
      <c r="O1035" s="9">
        <v>2986875</v>
      </c>
      <c r="P1035" s="9">
        <v>2992</v>
      </c>
      <c r="Q1035" s="22">
        <f t="shared" si="108"/>
        <v>0.89910668937288996</v>
      </c>
      <c r="R1035" s="9">
        <v>30094</v>
      </c>
      <c r="S1035" s="9">
        <v>33471</v>
      </c>
      <c r="T1035" s="33">
        <f t="shared" si="109"/>
        <v>202.58263234986399</v>
      </c>
      <c r="U1035" s="33">
        <f t="shared" si="110"/>
        <v>78.714710190416412</v>
      </c>
      <c r="V1035" s="33">
        <f t="shared" si="111"/>
        <v>123.86792215944759</v>
      </c>
    </row>
    <row r="1036" spans="1:22" s="9" customFormat="1" x14ac:dyDescent="0.25">
      <c r="A1036" s="32" t="s">
        <v>3619</v>
      </c>
      <c r="B1036" s="32" t="s">
        <v>537</v>
      </c>
      <c r="C1036" s="32" t="s">
        <v>1987</v>
      </c>
      <c r="D1036" s="32" t="s">
        <v>1946</v>
      </c>
      <c r="E1036" s="32" t="s">
        <v>3257</v>
      </c>
      <c r="F1036" s="32" t="s">
        <v>1478</v>
      </c>
      <c r="H1036" s="22">
        <f t="shared" ref="H1036:H1099" si="112">J1036/SUM(K1036:L1036)</f>
        <v>1.1007454176619573</v>
      </c>
      <c r="I1036" s="22">
        <f t="shared" ref="I1036:I1099" si="113">J1036/K1036</f>
        <v>1.7033899879260703</v>
      </c>
      <c r="J1036" s="9">
        <v>91702</v>
      </c>
      <c r="K1036" s="9">
        <v>53835</v>
      </c>
      <c r="L1036" s="9">
        <v>29474</v>
      </c>
      <c r="M1036" s="33">
        <f t="shared" ref="M1036:M1099" si="114">(N1036*1000)/O1036</f>
        <v>149.98372622106498</v>
      </c>
      <c r="N1036" s="9">
        <v>91702</v>
      </c>
      <c r="O1036" s="9">
        <v>611413</v>
      </c>
      <c r="P1036" s="9">
        <v>2625</v>
      </c>
      <c r="Q1036" s="22">
        <f t="shared" ref="Q1036:Q1099" si="115">R1036/S1036</f>
        <v>1</v>
      </c>
      <c r="R1036" s="9">
        <v>6444</v>
      </c>
      <c r="S1036" s="9">
        <v>6444</v>
      </c>
      <c r="T1036" s="33">
        <f t="shared" ref="T1036:T1099" si="116">SUM(K1036:L1036)*1000/O1036</f>
        <v>136.25650746712941</v>
      </c>
      <c r="U1036" s="33">
        <f t="shared" ref="U1036:U1099" si="117">K1036*1000/O1036</f>
        <v>88.050139594676594</v>
      </c>
      <c r="V1036" s="33">
        <f t="shared" ref="V1036:V1099" si="118">L1036*1000/O1036</f>
        <v>48.206367872452823</v>
      </c>
    </row>
    <row r="1037" spans="1:22" s="9" customFormat="1" x14ac:dyDescent="0.25">
      <c r="A1037" s="32" t="s">
        <v>3619</v>
      </c>
      <c r="B1037" s="32" t="s">
        <v>537</v>
      </c>
      <c r="C1037" s="32" t="s">
        <v>1987</v>
      </c>
      <c r="D1037" s="32" t="s">
        <v>1946</v>
      </c>
      <c r="E1037" s="32" t="s">
        <v>3475</v>
      </c>
      <c r="F1037" s="32" t="s">
        <v>3015</v>
      </c>
      <c r="H1037" s="22">
        <f t="shared" si="112"/>
        <v>0.54527990437430629</v>
      </c>
      <c r="I1037" s="22">
        <f t="shared" si="113"/>
        <v>0.95611853650827971</v>
      </c>
      <c r="J1037" s="9">
        <v>114957</v>
      </c>
      <c r="K1037" s="9">
        <v>120233</v>
      </c>
      <c r="L1037" s="9">
        <v>90589</v>
      </c>
      <c r="M1037" s="33">
        <f t="shared" si="114"/>
        <v>199.30684623706622</v>
      </c>
      <c r="N1037" s="9">
        <v>114957</v>
      </c>
      <c r="O1037" s="9">
        <v>576784</v>
      </c>
      <c r="P1037" s="9">
        <v>2205</v>
      </c>
      <c r="Q1037" s="22">
        <f t="shared" si="115"/>
        <v>0.96655756368293722</v>
      </c>
      <c r="R1037" s="9">
        <v>6792</v>
      </c>
      <c r="S1037" s="9">
        <v>7027</v>
      </c>
      <c r="T1037" s="33">
        <f t="shared" si="116"/>
        <v>365.51291297955561</v>
      </c>
      <c r="U1037" s="33">
        <f t="shared" si="117"/>
        <v>208.45411800604734</v>
      </c>
      <c r="V1037" s="33">
        <f t="shared" si="118"/>
        <v>157.05879497350827</v>
      </c>
    </row>
    <row r="1038" spans="1:22" s="9" customFormat="1" x14ac:dyDescent="0.25">
      <c r="A1038" s="32" t="s">
        <v>3619</v>
      </c>
      <c r="B1038" s="32" t="s">
        <v>537</v>
      </c>
      <c r="C1038" s="32" t="s">
        <v>1987</v>
      </c>
      <c r="D1038" s="32" t="s">
        <v>1946</v>
      </c>
      <c r="E1038" s="32" t="s">
        <v>3476</v>
      </c>
      <c r="F1038" s="32" t="s">
        <v>3477</v>
      </c>
      <c r="H1038" s="22">
        <f t="shared" si="112"/>
        <v>0.68141746475089138</v>
      </c>
      <c r="I1038" s="22">
        <f t="shared" si="113"/>
        <v>1.0270904166912738</v>
      </c>
      <c r="J1038" s="9">
        <v>121740</v>
      </c>
      <c r="K1038" s="9">
        <v>118529</v>
      </c>
      <c r="L1038" s="9">
        <v>60128</v>
      </c>
      <c r="M1038" s="33">
        <f t="shared" si="114"/>
        <v>199.67655481674174</v>
      </c>
      <c r="N1038" s="9">
        <v>121740</v>
      </c>
      <c r="O1038" s="9">
        <v>609686</v>
      </c>
      <c r="P1038" s="9">
        <v>3759</v>
      </c>
      <c r="Q1038" s="22">
        <f t="shared" si="115"/>
        <v>0.89652351738241309</v>
      </c>
      <c r="R1038" s="9">
        <v>6576</v>
      </c>
      <c r="S1038" s="9">
        <v>7335</v>
      </c>
      <c r="T1038" s="33">
        <f t="shared" si="116"/>
        <v>293.03116686294254</v>
      </c>
      <c r="U1038" s="33">
        <f t="shared" si="117"/>
        <v>194.40990936318039</v>
      </c>
      <c r="V1038" s="33">
        <f t="shared" si="118"/>
        <v>98.621257499762166</v>
      </c>
    </row>
    <row r="1039" spans="1:22" s="9" customFormat="1" x14ac:dyDescent="0.25">
      <c r="A1039" s="32" t="s">
        <v>3619</v>
      </c>
      <c r="B1039" s="32" t="s">
        <v>537</v>
      </c>
      <c r="C1039" s="32" t="s">
        <v>1987</v>
      </c>
      <c r="D1039" s="32" t="s">
        <v>1946</v>
      </c>
      <c r="E1039" s="32" t="s">
        <v>3478</v>
      </c>
      <c r="F1039" s="32" t="s">
        <v>3436</v>
      </c>
      <c r="H1039" s="22">
        <f t="shared" si="112"/>
        <v>0.93289172048924607</v>
      </c>
      <c r="I1039" s="22">
        <f t="shared" si="113"/>
        <v>1.1424697053686914</v>
      </c>
      <c r="J1039" s="9">
        <v>191671</v>
      </c>
      <c r="K1039" s="9">
        <v>167769</v>
      </c>
      <c r="L1039" s="9">
        <v>37690</v>
      </c>
      <c r="M1039" s="33">
        <f t="shared" si="114"/>
        <v>164.99381071993636</v>
      </c>
      <c r="N1039" s="9">
        <v>191671</v>
      </c>
      <c r="O1039" s="9">
        <v>1161686</v>
      </c>
      <c r="P1039" s="9">
        <v>2625</v>
      </c>
      <c r="Q1039" s="22">
        <f t="shared" si="115"/>
        <v>0.9006428988895383</v>
      </c>
      <c r="R1039" s="9">
        <v>10787</v>
      </c>
      <c r="S1039" s="9">
        <v>11977</v>
      </c>
      <c r="T1039" s="33">
        <f t="shared" si="116"/>
        <v>176.86276670287839</v>
      </c>
      <c r="U1039" s="33">
        <f t="shared" si="117"/>
        <v>144.41854339296506</v>
      </c>
      <c r="V1039" s="33">
        <f t="shared" si="118"/>
        <v>32.444223309913347</v>
      </c>
    </row>
    <row r="1040" spans="1:22" s="9" customFormat="1" x14ac:dyDescent="0.25">
      <c r="A1040" s="32" t="s">
        <v>3619</v>
      </c>
      <c r="B1040" s="32" t="s">
        <v>537</v>
      </c>
      <c r="C1040" s="32" t="s">
        <v>1987</v>
      </c>
      <c r="D1040" s="32" t="s">
        <v>1946</v>
      </c>
      <c r="E1040" s="32" t="s">
        <v>3479</v>
      </c>
      <c r="F1040" s="32" t="s">
        <v>463</v>
      </c>
      <c r="H1040" s="22">
        <f t="shared" si="112"/>
        <v>0.75379051198262481</v>
      </c>
      <c r="I1040" s="22">
        <f t="shared" si="113"/>
        <v>2.068533435235798</v>
      </c>
      <c r="J1040" s="9">
        <v>1369516</v>
      </c>
      <c r="K1040" s="9">
        <v>662071</v>
      </c>
      <c r="L1040" s="9">
        <v>1154768</v>
      </c>
      <c r="M1040" s="33">
        <f t="shared" si="114"/>
        <v>132.45624690987393</v>
      </c>
      <c r="N1040" s="9">
        <v>1369516</v>
      </c>
      <c r="O1040" s="9">
        <v>10339384</v>
      </c>
      <c r="P1040" s="9">
        <v>2016</v>
      </c>
      <c r="Q1040" s="22">
        <f t="shared" si="115"/>
        <v>0.8836433523234265</v>
      </c>
      <c r="R1040" s="9">
        <v>64369</v>
      </c>
      <c r="S1040" s="9">
        <v>72845</v>
      </c>
      <c r="T1040" s="33">
        <f t="shared" si="116"/>
        <v>175.72023633129402</v>
      </c>
      <c r="U1040" s="33">
        <f t="shared" si="117"/>
        <v>64.03389215450359</v>
      </c>
      <c r="V1040" s="33">
        <f t="shared" si="118"/>
        <v>111.68634417679041</v>
      </c>
    </row>
    <row r="1041" spans="1:22" s="9" customFormat="1" x14ac:dyDescent="0.25">
      <c r="A1041" s="32" t="s">
        <v>3619</v>
      </c>
      <c r="B1041" s="32" t="s">
        <v>537</v>
      </c>
      <c r="C1041" s="32" t="s">
        <v>1987</v>
      </c>
      <c r="D1041" s="32" t="s">
        <v>1946</v>
      </c>
      <c r="E1041" s="32" t="s">
        <v>729</v>
      </c>
      <c r="F1041" s="32" t="s">
        <v>1204</v>
      </c>
      <c r="H1041" s="22">
        <f t="shared" si="112"/>
        <v>0.25754725827536945</v>
      </c>
      <c r="I1041" s="22">
        <f t="shared" si="113"/>
        <v>0.73121495912550505</v>
      </c>
      <c r="J1041" s="9">
        <v>46691</v>
      </c>
      <c r="K1041" s="9">
        <v>63854</v>
      </c>
      <c r="L1041" s="9">
        <v>117437</v>
      </c>
      <c r="M1041" s="33">
        <f t="shared" si="114"/>
        <v>221.78890366711002</v>
      </c>
      <c r="N1041" s="9">
        <v>46691</v>
      </c>
      <c r="O1041" s="9">
        <v>210520</v>
      </c>
      <c r="P1041" s="9">
        <v>4179</v>
      </c>
      <c r="Q1041" s="22">
        <f t="shared" si="115"/>
        <v>0.26382694023193576</v>
      </c>
      <c r="R1041" s="9">
        <v>1183</v>
      </c>
      <c r="S1041" s="9">
        <v>4484</v>
      </c>
      <c r="T1041" s="33">
        <f t="shared" si="116"/>
        <v>861.15808474254231</v>
      </c>
      <c r="U1041" s="33">
        <f t="shared" si="117"/>
        <v>303.31559946798404</v>
      </c>
      <c r="V1041" s="33">
        <f t="shared" si="118"/>
        <v>557.84248527455827</v>
      </c>
    </row>
    <row r="1042" spans="1:22" s="9" customFormat="1" x14ac:dyDescent="0.25">
      <c r="A1042" s="32" t="s">
        <v>3619</v>
      </c>
      <c r="B1042" s="32" t="s">
        <v>537</v>
      </c>
      <c r="C1042" s="32" t="s">
        <v>1987</v>
      </c>
      <c r="D1042" s="32" t="s">
        <v>1946</v>
      </c>
      <c r="E1042" s="32" t="s">
        <v>3480</v>
      </c>
      <c r="F1042" s="32" t="s">
        <v>266</v>
      </c>
      <c r="H1042" s="22" t="e">
        <f t="shared" si="112"/>
        <v>#DIV/0!</v>
      </c>
      <c r="I1042" s="22" t="e">
        <f t="shared" si="113"/>
        <v>#DIV/0!</v>
      </c>
      <c r="J1042" s="9">
        <v>0</v>
      </c>
      <c r="K1042" s="9">
        <v>0</v>
      </c>
      <c r="L1042" s="9">
        <v>0</v>
      </c>
      <c r="M1042" s="33" t="e">
        <f t="shared" si="114"/>
        <v>#DIV/0!</v>
      </c>
      <c r="N1042" s="9">
        <v>0</v>
      </c>
      <c r="O1042" s="9">
        <v>0</v>
      </c>
      <c r="P1042" s="9">
        <v>0</v>
      </c>
      <c r="Q1042" s="22" t="e">
        <f t="shared" si="115"/>
        <v>#DIV/0!</v>
      </c>
      <c r="R1042" s="9">
        <v>0</v>
      </c>
      <c r="S1042" s="9">
        <v>0</v>
      </c>
      <c r="T1042" s="33" t="e">
        <f t="shared" si="116"/>
        <v>#DIV/0!</v>
      </c>
      <c r="U1042" s="33" t="e">
        <f t="shared" si="117"/>
        <v>#DIV/0!</v>
      </c>
      <c r="V1042" s="33" t="e">
        <f t="shared" si="118"/>
        <v>#DIV/0!</v>
      </c>
    </row>
    <row r="1043" spans="1:22" s="9" customFormat="1" x14ac:dyDescent="0.25">
      <c r="A1043" s="32" t="s">
        <v>3619</v>
      </c>
      <c r="B1043" s="32" t="s">
        <v>537</v>
      </c>
      <c r="C1043" s="32" t="s">
        <v>1987</v>
      </c>
      <c r="D1043" s="32" t="s">
        <v>1946</v>
      </c>
      <c r="E1043" s="32" t="s">
        <v>3481</v>
      </c>
      <c r="F1043" s="32" t="s">
        <v>2846</v>
      </c>
      <c r="H1043" s="22">
        <f t="shared" si="112"/>
        <v>0.18401909372058625</v>
      </c>
      <c r="I1043" s="22">
        <f t="shared" si="113"/>
        <v>0.27670673392844508</v>
      </c>
      <c r="J1043" s="9">
        <v>27371</v>
      </c>
      <c r="K1043" s="9">
        <v>98917</v>
      </c>
      <c r="L1043" s="9">
        <v>49823</v>
      </c>
      <c r="M1043" s="33">
        <f t="shared" si="114"/>
        <v>167.84095856558559</v>
      </c>
      <c r="N1043" s="9">
        <v>27371</v>
      </c>
      <c r="O1043" s="9">
        <v>163077</v>
      </c>
      <c r="P1043" s="9">
        <v>3045</v>
      </c>
      <c r="Q1043" s="22">
        <f t="shared" si="115"/>
        <v>0.4724813432835821</v>
      </c>
      <c r="R1043" s="9">
        <v>1013</v>
      </c>
      <c r="S1043" s="9">
        <v>2144</v>
      </c>
      <c r="T1043" s="33">
        <f t="shared" si="116"/>
        <v>912.08447543185116</v>
      </c>
      <c r="U1043" s="33">
        <f t="shared" si="117"/>
        <v>606.56622331781921</v>
      </c>
      <c r="V1043" s="33">
        <f t="shared" si="118"/>
        <v>305.51825211403201</v>
      </c>
    </row>
    <row r="1044" spans="1:22" s="9" customFormat="1" x14ac:dyDescent="0.25">
      <c r="A1044" s="32" t="s">
        <v>3619</v>
      </c>
      <c r="B1044" s="32" t="s">
        <v>537</v>
      </c>
      <c r="C1044" s="32" t="s">
        <v>1987</v>
      </c>
      <c r="D1044" s="32" t="s">
        <v>1946</v>
      </c>
      <c r="E1044" s="32" t="s">
        <v>3482</v>
      </c>
      <c r="F1044" s="32" t="s">
        <v>1231</v>
      </c>
      <c r="H1044" s="22">
        <f t="shared" si="112"/>
        <v>0.6698749682543772</v>
      </c>
      <c r="I1044" s="22">
        <f t="shared" si="113"/>
        <v>1.5547098570855009</v>
      </c>
      <c r="J1044" s="9">
        <v>181999</v>
      </c>
      <c r="K1044" s="9">
        <v>117063</v>
      </c>
      <c r="L1044" s="9">
        <v>154628</v>
      </c>
      <c r="M1044" s="33">
        <f t="shared" si="114"/>
        <v>101.11521809061196</v>
      </c>
      <c r="N1044" s="9">
        <v>181999</v>
      </c>
      <c r="O1044" s="9">
        <v>1799917</v>
      </c>
      <c r="P1044" s="9">
        <v>1890</v>
      </c>
      <c r="Q1044" s="22">
        <f t="shared" si="115"/>
        <v>0.77009589203267437</v>
      </c>
      <c r="R1044" s="9">
        <v>13010</v>
      </c>
      <c r="S1044" s="9">
        <v>16894</v>
      </c>
      <c r="T1044" s="33">
        <f t="shared" si="116"/>
        <v>150.94640475088573</v>
      </c>
      <c r="U1044" s="33">
        <f t="shared" si="117"/>
        <v>65.037998974397155</v>
      </c>
      <c r="V1044" s="33">
        <f t="shared" si="118"/>
        <v>85.908405776488578</v>
      </c>
    </row>
    <row r="1045" spans="1:22" s="9" customFormat="1" x14ac:dyDescent="0.25">
      <c r="A1045" s="32" t="s">
        <v>3619</v>
      </c>
      <c r="B1045" s="32" t="s">
        <v>537</v>
      </c>
      <c r="C1045" s="32" t="s">
        <v>1987</v>
      </c>
      <c r="D1045" s="32" t="s">
        <v>1946</v>
      </c>
      <c r="E1045" s="32" t="s">
        <v>2205</v>
      </c>
      <c r="F1045" s="32" t="s">
        <v>3483</v>
      </c>
      <c r="H1045" s="22">
        <f t="shared" si="112"/>
        <v>1.3847438752783965</v>
      </c>
      <c r="I1045" s="22">
        <f t="shared" si="113"/>
        <v>1.3847438752783965</v>
      </c>
      <c r="J1045" s="9">
        <v>14922</v>
      </c>
      <c r="K1045" s="9">
        <v>10776</v>
      </c>
      <c r="L1045" s="9">
        <v>0</v>
      </c>
      <c r="M1045" s="33">
        <f t="shared" si="114"/>
        <v>134.46635187254444</v>
      </c>
      <c r="N1045" s="9">
        <v>14922</v>
      </c>
      <c r="O1045" s="9">
        <v>110972</v>
      </c>
      <c r="P1045" s="9">
        <v>2470</v>
      </c>
      <c r="Q1045" s="22">
        <f t="shared" si="115"/>
        <v>0.75193133047210303</v>
      </c>
      <c r="R1045" s="9">
        <v>876</v>
      </c>
      <c r="S1045" s="9">
        <v>1165</v>
      </c>
      <c r="T1045" s="33">
        <f t="shared" si="116"/>
        <v>97.105576181379092</v>
      </c>
      <c r="U1045" s="33">
        <f t="shared" si="117"/>
        <v>97.105576181379092</v>
      </c>
      <c r="V1045" s="33">
        <f t="shared" si="118"/>
        <v>0</v>
      </c>
    </row>
    <row r="1046" spans="1:22" s="9" customFormat="1" x14ac:dyDescent="0.25">
      <c r="A1046" s="32" t="s">
        <v>3619</v>
      </c>
      <c r="B1046" s="32" t="s">
        <v>537</v>
      </c>
      <c r="C1046" s="32" t="s">
        <v>1987</v>
      </c>
      <c r="D1046" s="32" t="s">
        <v>1946</v>
      </c>
      <c r="E1046" s="32" t="s">
        <v>3022</v>
      </c>
      <c r="F1046" s="32" t="s">
        <v>568</v>
      </c>
      <c r="H1046" s="22">
        <f t="shared" si="112"/>
        <v>0.70724839698912745</v>
      </c>
      <c r="I1046" s="22">
        <f t="shared" si="113"/>
        <v>0.7864527629233512</v>
      </c>
      <c r="J1046" s="9">
        <v>50738</v>
      </c>
      <c r="K1046" s="9">
        <v>64515</v>
      </c>
      <c r="L1046" s="9">
        <v>7225</v>
      </c>
      <c r="M1046" s="33">
        <f t="shared" si="114"/>
        <v>144.12280178498892</v>
      </c>
      <c r="N1046" s="9">
        <v>50738</v>
      </c>
      <c r="O1046" s="9">
        <v>352047</v>
      </c>
      <c r="P1046" s="9">
        <v>2550</v>
      </c>
      <c r="Q1046" s="22">
        <f t="shared" si="115"/>
        <v>0.56680700199423883</v>
      </c>
      <c r="R1046" s="9">
        <v>2558</v>
      </c>
      <c r="S1046" s="9">
        <v>4513</v>
      </c>
      <c r="T1046" s="33">
        <f t="shared" si="116"/>
        <v>203.77960897266559</v>
      </c>
      <c r="U1046" s="33">
        <f t="shared" si="117"/>
        <v>183.25678105480233</v>
      </c>
      <c r="V1046" s="33">
        <f t="shared" si="118"/>
        <v>20.522827917863239</v>
      </c>
    </row>
    <row r="1047" spans="1:22" s="9" customFormat="1" x14ac:dyDescent="0.25">
      <c r="A1047" s="32" t="s">
        <v>3619</v>
      </c>
      <c r="B1047" s="32" t="s">
        <v>537</v>
      </c>
      <c r="C1047" s="32" t="s">
        <v>1987</v>
      </c>
      <c r="D1047" s="32" t="s">
        <v>1946</v>
      </c>
      <c r="E1047" s="32" t="s">
        <v>222</v>
      </c>
      <c r="F1047" s="32" t="s">
        <v>3484</v>
      </c>
      <c r="H1047" s="22">
        <f t="shared" si="112"/>
        <v>0.38020126188004155</v>
      </c>
      <c r="I1047" s="22">
        <f t="shared" si="113"/>
        <v>0.38020126188004155</v>
      </c>
      <c r="J1047" s="9">
        <v>19042</v>
      </c>
      <c r="K1047" s="9">
        <v>50084</v>
      </c>
      <c r="L1047" s="9">
        <v>0</v>
      </c>
      <c r="M1047" s="33">
        <f t="shared" si="114"/>
        <v>180.28270357781923</v>
      </c>
      <c r="N1047" s="9">
        <v>19042</v>
      </c>
      <c r="O1047" s="9">
        <v>105623</v>
      </c>
      <c r="P1047" s="9">
        <v>3000</v>
      </c>
      <c r="Q1047" s="22">
        <f t="shared" si="115"/>
        <v>0.4170731707317073</v>
      </c>
      <c r="R1047" s="9">
        <v>684</v>
      </c>
      <c r="S1047" s="9">
        <v>1640</v>
      </c>
      <c r="T1047" s="33">
        <f t="shared" si="116"/>
        <v>474.17702583717562</v>
      </c>
      <c r="U1047" s="33">
        <f t="shared" si="117"/>
        <v>474.17702583717562</v>
      </c>
      <c r="V1047" s="33">
        <f t="shared" si="118"/>
        <v>0</v>
      </c>
    </row>
    <row r="1048" spans="1:22" s="9" customFormat="1" x14ac:dyDescent="0.25">
      <c r="A1048" s="32" t="s">
        <v>3619</v>
      </c>
      <c r="B1048" s="32" t="s">
        <v>537</v>
      </c>
      <c r="C1048" s="32" t="s">
        <v>1987</v>
      </c>
      <c r="D1048" s="32" t="s">
        <v>1946</v>
      </c>
      <c r="E1048" s="32" t="s">
        <v>3485</v>
      </c>
      <c r="F1048" s="32" t="s">
        <v>3486</v>
      </c>
      <c r="H1048" s="22">
        <f t="shared" si="112"/>
        <v>0.55802707930367501</v>
      </c>
      <c r="I1048" s="22">
        <f t="shared" si="113"/>
        <v>0.55802707930367501</v>
      </c>
      <c r="J1048" s="9">
        <v>24234</v>
      </c>
      <c r="K1048" s="9">
        <v>43428</v>
      </c>
      <c r="L1048" s="9">
        <v>0</v>
      </c>
      <c r="M1048" s="33">
        <f t="shared" si="114"/>
        <v>166.24135660190979</v>
      </c>
      <c r="N1048" s="9">
        <v>24234</v>
      </c>
      <c r="O1048" s="9">
        <v>145776</v>
      </c>
      <c r="P1048" s="9">
        <v>3000</v>
      </c>
      <c r="Q1048" s="22">
        <f t="shared" si="115"/>
        <v>0.40762564991334488</v>
      </c>
      <c r="R1048" s="9">
        <v>1176</v>
      </c>
      <c r="S1048" s="9">
        <v>2885</v>
      </c>
      <c r="T1048" s="33">
        <f t="shared" si="116"/>
        <v>297.90912084293711</v>
      </c>
      <c r="U1048" s="33">
        <f t="shared" si="117"/>
        <v>297.90912084293711</v>
      </c>
      <c r="V1048" s="33">
        <f t="shared" si="118"/>
        <v>0</v>
      </c>
    </row>
    <row r="1049" spans="1:22" s="9" customFormat="1" x14ac:dyDescent="0.25">
      <c r="A1049" s="32" t="s">
        <v>3619</v>
      </c>
      <c r="B1049" s="32" t="s">
        <v>537</v>
      </c>
      <c r="C1049" s="32" t="s">
        <v>1987</v>
      </c>
      <c r="D1049" s="32" t="s">
        <v>1946</v>
      </c>
      <c r="E1049" s="32" t="s">
        <v>2896</v>
      </c>
      <c r="F1049" s="32" t="s">
        <v>1676</v>
      </c>
      <c r="H1049" s="22">
        <f t="shared" si="112"/>
        <v>1.042401567411088</v>
      </c>
      <c r="I1049" s="22">
        <f t="shared" si="113"/>
        <v>2.499212854755807</v>
      </c>
      <c r="J1049" s="9">
        <v>982673</v>
      </c>
      <c r="K1049" s="9">
        <v>393193</v>
      </c>
      <c r="L1049" s="9">
        <v>549508</v>
      </c>
      <c r="M1049" s="33">
        <f t="shared" si="114"/>
        <v>159.46560757952241</v>
      </c>
      <c r="N1049" s="9">
        <v>982673</v>
      </c>
      <c r="O1049" s="9">
        <v>6162288</v>
      </c>
      <c r="P1049" s="9">
        <v>2300</v>
      </c>
      <c r="Q1049" s="22">
        <f t="shared" si="115"/>
        <v>0.95189025568364782</v>
      </c>
      <c r="R1049" s="9">
        <v>44340</v>
      </c>
      <c r="S1049" s="9">
        <v>46581</v>
      </c>
      <c r="T1049" s="33">
        <f t="shared" si="116"/>
        <v>152.97905583121076</v>
      </c>
      <c r="U1049" s="33">
        <f t="shared" si="117"/>
        <v>63.806332972428422</v>
      </c>
      <c r="V1049" s="33">
        <f t="shared" si="118"/>
        <v>89.172722858782322</v>
      </c>
    </row>
    <row r="1050" spans="1:22" s="9" customFormat="1" x14ac:dyDescent="0.25">
      <c r="A1050" s="32" t="s">
        <v>3619</v>
      </c>
      <c r="B1050" s="32" t="s">
        <v>537</v>
      </c>
      <c r="C1050" s="32" t="s">
        <v>1987</v>
      </c>
      <c r="D1050" s="32" t="s">
        <v>1946</v>
      </c>
      <c r="E1050" s="32" t="s">
        <v>2239</v>
      </c>
      <c r="F1050" s="32" t="s">
        <v>431</v>
      </c>
      <c r="H1050" s="22">
        <f t="shared" si="112"/>
        <v>0.99823320459490794</v>
      </c>
      <c r="I1050" s="22">
        <f t="shared" si="113"/>
        <v>2.1409064922287371</v>
      </c>
      <c r="J1050" s="9">
        <v>322048</v>
      </c>
      <c r="K1050" s="9">
        <v>150426</v>
      </c>
      <c r="L1050" s="9">
        <v>172192</v>
      </c>
      <c r="M1050" s="33">
        <f t="shared" si="114"/>
        <v>176.31973720229948</v>
      </c>
      <c r="N1050" s="9">
        <v>322048</v>
      </c>
      <c r="O1050" s="9">
        <v>1826500</v>
      </c>
      <c r="P1050" s="9">
        <v>2730</v>
      </c>
      <c r="Q1050" s="22">
        <f t="shared" si="115"/>
        <v>0.78420802283177427</v>
      </c>
      <c r="R1050" s="9">
        <v>9892</v>
      </c>
      <c r="S1050" s="9">
        <v>12614</v>
      </c>
      <c r="T1050" s="33">
        <f t="shared" si="116"/>
        <v>176.63180947166711</v>
      </c>
      <c r="U1050" s="33">
        <f t="shared" si="117"/>
        <v>82.357514371749247</v>
      </c>
      <c r="V1050" s="33">
        <f t="shared" si="118"/>
        <v>94.274295099917879</v>
      </c>
    </row>
    <row r="1051" spans="1:22" s="9" customFormat="1" x14ac:dyDescent="0.25">
      <c r="A1051" s="32" t="s">
        <v>3619</v>
      </c>
      <c r="B1051" s="32" t="s">
        <v>537</v>
      </c>
      <c r="C1051" s="32" t="s">
        <v>1987</v>
      </c>
      <c r="D1051" s="32" t="s">
        <v>1946</v>
      </c>
      <c r="E1051" s="32" t="s">
        <v>3487</v>
      </c>
      <c r="F1051" s="32" t="s">
        <v>3488</v>
      </c>
      <c r="H1051" s="22">
        <f t="shared" si="112"/>
        <v>0.8366978058889889</v>
      </c>
      <c r="I1051" s="22">
        <f t="shared" si="113"/>
        <v>1.9139763745280995</v>
      </c>
      <c r="J1051" s="9">
        <v>330048</v>
      </c>
      <c r="K1051" s="9">
        <v>172441</v>
      </c>
      <c r="L1051" s="9">
        <v>222024</v>
      </c>
      <c r="M1051" s="33">
        <f t="shared" si="114"/>
        <v>192.20483959635865</v>
      </c>
      <c r="N1051" s="9">
        <v>330048</v>
      </c>
      <c r="O1051" s="9">
        <v>1717168</v>
      </c>
      <c r="P1051" s="9">
        <v>3040</v>
      </c>
      <c r="Q1051" s="22">
        <f t="shared" si="115"/>
        <v>0.9322051713264663</v>
      </c>
      <c r="R1051" s="9">
        <v>17738</v>
      </c>
      <c r="S1051" s="9">
        <v>19028</v>
      </c>
      <c r="T1051" s="33">
        <f t="shared" si="116"/>
        <v>229.71835021384047</v>
      </c>
      <c r="U1051" s="33">
        <f t="shared" si="117"/>
        <v>100.42174091294504</v>
      </c>
      <c r="V1051" s="33">
        <f t="shared" si="118"/>
        <v>129.29660930089543</v>
      </c>
    </row>
    <row r="1052" spans="1:22" s="9" customFormat="1" x14ac:dyDescent="0.25">
      <c r="A1052" s="32" t="s">
        <v>3619</v>
      </c>
      <c r="B1052" s="32" t="s">
        <v>537</v>
      </c>
      <c r="C1052" s="32" t="s">
        <v>1987</v>
      </c>
      <c r="D1052" s="32" t="s">
        <v>1946</v>
      </c>
      <c r="E1052" s="32" t="s">
        <v>3489</v>
      </c>
      <c r="F1052" s="32" t="s">
        <v>3377</v>
      </c>
      <c r="H1052" s="22">
        <f t="shared" si="112"/>
        <v>0.86994155462862388</v>
      </c>
      <c r="I1052" s="22">
        <f t="shared" si="113"/>
        <v>1.9356421903453132</v>
      </c>
      <c r="J1052" s="9">
        <v>285935</v>
      </c>
      <c r="K1052" s="9">
        <v>147721</v>
      </c>
      <c r="L1052" s="9">
        <v>180962</v>
      </c>
      <c r="M1052" s="33">
        <f t="shared" si="114"/>
        <v>212.55473041784677</v>
      </c>
      <c r="N1052" s="9">
        <v>285935</v>
      </c>
      <c r="O1052" s="9">
        <v>1345230</v>
      </c>
      <c r="P1052" s="9">
        <v>3071</v>
      </c>
      <c r="Q1052" s="22">
        <f t="shared" si="115"/>
        <v>0.8305543800253915</v>
      </c>
      <c r="R1052" s="9">
        <v>9813</v>
      </c>
      <c r="S1052" s="9">
        <v>11815</v>
      </c>
      <c r="T1052" s="33">
        <f t="shared" si="116"/>
        <v>244.33219598135634</v>
      </c>
      <c r="U1052" s="33">
        <f t="shared" si="117"/>
        <v>109.81096169428277</v>
      </c>
      <c r="V1052" s="33">
        <f t="shared" si="118"/>
        <v>134.52123428707358</v>
      </c>
    </row>
    <row r="1053" spans="1:22" s="9" customFormat="1" x14ac:dyDescent="0.25">
      <c r="A1053" s="32" t="s">
        <v>3619</v>
      </c>
      <c r="B1053" s="32" t="s">
        <v>537</v>
      </c>
      <c r="C1053" s="32" t="s">
        <v>1987</v>
      </c>
      <c r="D1053" s="32" t="s">
        <v>1946</v>
      </c>
      <c r="E1053" s="32" t="s">
        <v>1725</v>
      </c>
      <c r="F1053" s="32" t="s">
        <v>3490</v>
      </c>
      <c r="H1053" s="22">
        <f t="shared" si="112"/>
        <v>0.51225758964113499</v>
      </c>
      <c r="I1053" s="22">
        <f t="shared" si="113"/>
        <v>1.084386005358094</v>
      </c>
      <c r="J1053" s="9">
        <v>272812</v>
      </c>
      <c r="K1053" s="9">
        <v>251582</v>
      </c>
      <c r="L1053" s="9">
        <v>280986</v>
      </c>
      <c r="M1053" s="33">
        <f t="shared" si="114"/>
        <v>157.21587994951796</v>
      </c>
      <c r="N1053" s="9">
        <v>272812</v>
      </c>
      <c r="O1053" s="9">
        <v>1735270</v>
      </c>
      <c r="P1053" s="9">
        <v>2620</v>
      </c>
      <c r="Q1053" s="22">
        <f t="shared" si="115"/>
        <v>0.84302711535515495</v>
      </c>
      <c r="R1053" s="9">
        <v>16509</v>
      </c>
      <c r="S1053" s="9">
        <v>19583</v>
      </c>
      <c r="T1053" s="33">
        <f t="shared" si="116"/>
        <v>306.90785871939238</v>
      </c>
      <c r="U1053" s="33">
        <f t="shared" si="117"/>
        <v>144.9814726238568</v>
      </c>
      <c r="V1053" s="33">
        <f t="shared" si="118"/>
        <v>161.92638609553558</v>
      </c>
    </row>
    <row r="1054" spans="1:22" s="9" customFormat="1" x14ac:dyDescent="0.25">
      <c r="A1054" s="32" t="s">
        <v>3619</v>
      </c>
      <c r="B1054" s="32" t="s">
        <v>537</v>
      </c>
      <c r="C1054" s="32" t="s">
        <v>1987</v>
      </c>
      <c r="D1054" s="32" t="s">
        <v>1946</v>
      </c>
      <c r="E1054" s="32" t="s">
        <v>2596</v>
      </c>
      <c r="F1054" s="32" t="s">
        <v>2555</v>
      </c>
      <c r="H1054" s="22" t="e">
        <f t="shared" si="112"/>
        <v>#DIV/0!</v>
      </c>
      <c r="I1054" s="22" t="e">
        <f t="shared" si="113"/>
        <v>#DIV/0!</v>
      </c>
      <c r="J1054" s="9">
        <v>0</v>
      </c>
      <c r="K1054" s="9">
        <v>0</v>
      </c>
      <c r="L1054" s="9">
        <v>0</v>
      </c>
      <c r="M1054" s="33" t="e">
        <f t="shared" si="114"/>
        <v>#DIV/0!</v>
      </c>
      <c r="N1054" s="9">
        <v>0</v>
      </c>
      <c r="O1054" s="9">
        <v>0</v>
      </c>
      <c r="P1054" s="9">
        <v>2465</v>
      </c>
      <c r="Q1054" s="22" t="e">
        <f t="shared" si="115"/>
        <v>#DIV/0!</v>
      </c>
      <c r="R1054" s="9">
        <v>0</v>
      </c>
      <c r="S1054" s="9">
        <v>0</v>
      </c>
      <c r="T1054" s="33" t="e">
        <f t="shared" si="116"/>
        <v>#DIV/0!</v>
      </c>
      <c r="U1054" s="33" t="e">
        <f t="shared" si="117"/>
        <v>#DIV/0!</v>
      </c>
      <c r="V1054" s="33" t="e">
        <f t="shared" si="118"/>
        <v>#DIV/0!</v>
      </c>
    </row>
    <row r="1055" spans="1:22" s="9" customFormat="1" x14ac:dyDescent="0.25">
      <c r="A1055" s="32" t="s">
        <v>3619</v>
      </c>
      <c r="B1055" s="32" t="s">
        <v>537</v>
      </c>
      <c r="C1055" s="32" t="s">
        <v>1987</v>
      </c>
      <c r="D1055" s="32" t="s">
        <v>1946</v>
      </c>
      <c r="E1055" s="32" t="s">
        <v>3118</v>
      </c>
      <c r="F1055" s="32" t="s">
        <v>3491</v>
      </c>
      <c r="H1055" s="22" t="e">
        <f t="shared" si="112"/>
        <v>#DIV/0!</v>
      </c>
      <c r="I1055" s="22" t="e">
        <f t="shared" si="113"/>
        <v>#DIV/0!</v>
      </c>
      <c r="J1055" s="9">
        <v>0</v>
      </c>
      <c r="K1055" s="9">
        <v>0</v>
      </c>
      <c r="L1055" s="9">
        <v>0</v>
      </c>
      <c r="M1055" s="33" t="e">
        <f t="shared" si="114"/>
        <v>#DIV/0!</v>
      </c>
      <c r="N1055" s="9">
        <v>0</v>
      </c>
      <c r="O1055" s="9">
        <v>0</v>
      </c>
      <c r="P1055" s="9">
        <v>0</v>
      </c>
      <c r="Q1055" s="22" t="e">
        <f t="shared" si="115"/>
        <v>#DIV/0!</v>
      </c>
      <c r="R1055" s="9">
        <v>0</v>
      </c>
      <c r="S1055" s="9">
        <v>0</v>
      </c>
      <c r="T1055" s="33" t="e">
        <f t="shared" si="116"/>
        <v>#DIV/0!</v>
      </c>
      <c r="U1055" s="33" t="e">
        <f t="shared" si="117"/>
        <v>#DIV/0!</v>
      </c>
      <c r="V1055" s="33" t="e">
        <f t="shared" si="118"/>
        <v>#DIV/0!</v>
      </c>
    </row>
    <row r="1056" spans="1:22" s="9" customFormat="1" x14ac:dyDescent="0.25">
      <c r="A1056" s="32" t="s">
        <v>3619</v>
      </c>
      <c r="B1056" s="32" t="s">
        <v>537</v>
      </c>
      <c r="C1056" s="32" t="s">
        <v>1987</v>
      </c>
      <c r="D1056" s="32" t="s">
        <v>1946</v>
      </c>
      <c r="E1056" s="32" t="s">
        <v>3492</v>
      </c>
      <c r="F1056" s="32" t="s">
        <v>3493</v>
      </c>
      <c r="H1056" s="22">
        <f t="shared" si="112"/>
        <v>1.0735134557667334</v>
      </c>
      <c r="I1056" s="22">
        <f t="shared" si="113"/>
        <v>1.8618966555493792</v>
      </c>
      <c r="J1056" s="9">
        <v>321557</v>
      </c>
      <c r="K1056" s="9">
        <v>172704</v>
      </c>
      <c r="L1056" s="9">
        <v>126833</v>
      </c>
      <c r="M1056" s="33">
        <f t="shared" si="114"/>
        <v>157.53779011945275</v>
      </c>
      <c r="N1056" s="9">
        <v>321557</v>
      </c>
      <c r="O1056" s="9">
        <v>2041142</v>
      </c>
      <c r="P1056" s="9">
        <v>2360</v>
      </c>
      <c r="Q1056" s="22">
        <f t="shared" si="115"/>
        <v>0.90670663169726484</v>
      </c>
      <c r="R1056" s="9">
        <v>14520</v>
      </c>
      <c r="S1056" s="9">
        <v>16014</v>
      </c>
      <c r="T1056" s="33">
        <f t="shared" si="116"/>
        <v>146.74971168100996</v>
      </c>
      <c r="U1056" s="33">
        <f t="shared" si="117"/>
        <v>84.61145770357966</v>
      </c>
      <c r="V1056" s="33">
        <f t="shared" si="118"/>
        <v>62.138253977430281</v>
      </c>
    </row>
    <row r="1057" spans="1:22" s="9" customFormat="1" x14ac:dyDescent="0.25">
      <c r="A1057" s="32" t="s">
        <v>3619</v>
      </c>
      <c r="B1057" s="32" t="s">
        <v>537</v>
      </c>
      <c r="C1057" s="32" t="s">
        <v>1987</v>
      </c>
      <c r="D1057" s="32" t="s">
        <v>1946</v>
      </c>
      <c r="E1057" s="32" t="s">
        <v>1763</v>
      </c>
      <c r="F1057" s="32" t="s">
        <v>1700</v>
      </c>
      <c r="H1057" s="22">
        <f t="shared" si="112"/>
        <v>0.46354938621154895</v>
      </c>
      <c r="I1057" s="22">
        <f t="shared" si="113"/>
        <v>1.9580066141142702</v>
      </c>
      <c r="J1057" s="9">
        <v>94139</v>
      </c>
      <c r="K1057" s="9">
        <v>48079</v>
      </c>
      <c r="L1057" s="9">
        <v>155004</v>
      </c>
      <c r="M1057" s="33">
        <f t="shared" si="114"/>
        <v>153.56945935276326</v>
      </c>
      <c r="N1057" s="9">
        <v>94139</v>
      </c>
      <c r="O1057" s="9">
        <v>613006</v>
      </c>
      <c r="P1057" s="9">
        <v>2383</v>
      </c>
      <c r="Q1057" s="22">
        <f t="shared" si="115"/>
        <v>0.6100738167607469</v>
      </c>
      <c r="R1057" s="9">
        <v>2810</v>
      </c>
      <c r="S1057" s="9">
        <v>4606</v>
      </c>
      <c r="T1057" s="33">
        <f t="shared" si="116"/>
        <v>331.29039520004699</v>
      </c>
      <c r="U1057" s="33">
        <f t="shared" si="117"/>
        <v>78.431532480921888</v>
      </c>
      <c r="V1057" s="33">
        <f t="shared" si="118"/>
        <v>252.85886271912509</v>
      </c>
    </row>
    <row r="1058" spans="1:22" s="9" customFormat="1" x14ac:dyDescent="0.25">
      <c r="A1058" s="32" t="s">
        <v>3619</v>
      </c>
      <c r="B1058" s="32" t="s">
        <v>537</v>
      </c>
      <c r="C1058" s="32" t="s">
        <v>1987</v>
      </c>
      <c r="D1058" s="32" t="s">
        <v>1946</v>
      </c>
      <c r="E1058" s="32" t="s">
        <v>2822</v>
      </c>
      <c r="F1058" s="32" t="s">
        <v>180</v>
      </c>
      <c r="H1058" s="22">
        <f t="shared" si="112"/>
        <v>0.67040461414054808</v>
      </c>
      <c r="I1058" s="22">
        <f t="shared" si="113"/>
        <v>2.1862633740279751</v>
      </c>
      <c r="J1058" s="9">
        <v>275244</v>
      </c>
      <c r="K1058" s="9">
        <v>125897</v>
      </c>
      <c r="L1058" s="9">
        <v>284667</v>
      </c>
      <c r="M1058" s="33">
        <f t="shared" si="114"/>
        <v>167.81758608117121</v>
      </c>
      <c r="N1058" s="9">
        <v>275244</v>
      </c>
      <c r="O1058" s="9">
        <v>1640138</v>
      </c>
      <c r="P1058" s="9">
        <v>2520</v>
      </c>
      <c r="Q1058" s="22">
        <f t="shared" si="115"/>
        <v>0.87796563000069572</v>
      </c>
      <c r="R1058" s="9">
        <v>12619</v>
      </c>
      <c r="S1058" s="9">
        <v>14373</v>
      </c>
      <c r="T1058" s="33">
        <f t="shared" si="116"/>
        <v>250.32283868796407</v>
      </c>
      <c r="U1058" s="33">
        <f t="shared" si="117"/>
        <v>76.760004341098124</v>
      </c>
      <c r="V1058" s="33">
        <f t="shared" si="118"/>
        <v>173.56283434686594</v>
      </c>
    </row>
    <row r="1059" spans="1:22" s="9" customFormat="1" x14ac:dyDescent="0.25">
      <c r="A1059" s="32" t="s">
        <v>3619</v>
      </c>
      <c r="B1059" s="32" t="s">
        <v>537</v>
      </c>
      <c r="C1059" s="32" t="s">
        <v>1987</v>
      </c>
      <c r="D1059" s="32" t="s">
        <v>1946</v>
      </c>
      <c r="E1059" s="32" t="s">
        <v>1671</v>
      </c>
      <c r="F1059" s="32" t="s">
        <v>2598</v>
      </c>
      <c r="H1059" s="22">
        <f t="shared" si="112"/>
        <v>0.72380109180900132</v>
      </c>
      <c r="I1059" s="22">
        <f t="shared" si="113"/>
        <v>2.016208360963359</v>
      </c>
      <c r="J1059" s="9">
        <v>1429028</v>
      </c>
      <c r="K1059" s="9">
        <v>708770</v>
      </c>
      <c r="L1059" s="9">
        <v>1265568</v>
      </c>
      <c r="M1059" s="33">
        <f t="shared" si="114"/>
        <v>156.56704822334942</v>
      </c>
      <c r="N1059" s="9">
        <v>1429028</v>
      </c>
      <c r="O1059" s="9">
        <v>9127259</v>
      </c>
      <c r="P1059" s="9">
        <v>2670</v>
      </c>
      <c r="Q1059" s="22">
        <f t="shared" si="115"/>
        <v>0.92555995494815557</v>
      </c>
      <c r="R1059" s="9">
        <v>79712</v>
      </c>
      <c r="S1059" s="9">
        <v>86123</v>
      </c>
      <c r="T1059" s="33">
        <f t="shared" si="116"/>
        <v>216.31225760110456</v>
      </c>
      <c r="U1059" s="33">
        <f t="shared" si="117"/>
        <v>77.654200456018614</v>
      </c>
      <c r="V1059" s="33">
        <f t="shared" si="118"/>
        <v>138.65805714508593</v>
      </c>
    </row>
    <row r="1060" spans="1:22" s="9" customFormat="1" x14ac:dyDescent="0.25">
      <c r="A1060" s="32" t="s">
        <v>3619</v>
      </c>
      <c r="B1060" s="32" t="s">
        <v>537</v>
      </c>
      <c r="C1060" s="32" t="s">
        <v>1987</v>
      </c>
      <c r="D1060" s="32" t="s">
        <v>1946</v>
      </c>
      <c r="E1060" s="32" t="s">
        <v>567</v>
      </c>
      <c r="F1060" s="32" t="s">
        <v>3494</v>
      </c>
      <c r="H1060" s="22">
        <f t="shared" si="112"/>
        <v>0.5372052812817929</v>
      </c>
      <c r="I1060" s="22">
        <f t="shared" si="113"/>
        <v>1.1724843966223277</v>
      </c>
      <c r="J1060" s="9">
        <v>332132</v>
      </c>
      <c r="K1060" s="9">
        <v>283272</v>
      </c>
      <c r="L1060" s="9">
        <v>334987</v>
      </c>
      <c r="M1060" s="33">
        <f t="shared" si="114"/>
        <v>152.45987125015148</v>
      </c>
      <c r="N1060" s="9">
        <v>332132</v>
      </c>
      <c r="O1060" s="9">
        <v>2178488</v>
      </c>
      <c r="P1060" s="9">
        <v>2541</v>
      </c>
      <c r="Q1060" s="22">
        <f t="shared" si="115"/>
        <v>0.83510996409335725</v>
      </c>
      <c r="R1060" s="9">
        <v>14885</v>
      </c>
      <c r="S1060" s="9">
        <v>17824</v>
      </c>
      <c r="T1060" s="33">
        <f t="shared" si="116"/>
        <v>283.8018846098762</v>
      </c>
      <c r="U1060" s="33">
        <f t="shared" si="117"/>
        <v>130.0314713691331</v>
      </c>
      <c r="V1060" s="33">
        <f t="shared" si="118"/>
        <v>153.77041324074312</v>
      </c>
    </row>
    <row r="1061" spans="1:22" s="9" customFormat="1" x14ac:dyDescent="0.25">
      <c r="A1061" s="32" t="s">
        <v>3619</v>
      </c>
      <c r="B1061" s="32" t="s">
        <v>537</v>
      </c>
      <c r="C1061" s="32" t="s">
        <v>1987</v>
      </c>
      <c r="D1061" s="32" t="s">
        <v>1946</v>
      </c>
      <c r="E1061" s="32" t="s">
        <v>3439</v>
      </c>
      <c r="F1061" s="32" t="s">
        <v>1409</v>
      </c>
      <c r="H1061" s="22">
        <f t="shared" si="112"/>
        <v>0.74649784923002616</v>
      </c>
      <c r="I1061" s="22">
        <f t="shared" si="113"/>
        <v>1.4422413762861463</v>
      </c>
      <c r="J1061" s="9">
        <v>411121</v>
      </c>
      <c r="K1061" s="9">
        <v>285057</v>
      </c>
      <c r="L1061" s="9">
        <v>265676</v>
      </c>
      <c r="M1061" s="33">
        <f t="shared" si="114"/>
        <v>159.95189627273928</v>
      </c>
      <c r="N1061" s="9">
        <v>411121</v>
      </c>
      <c r="O1061" s="9">
        <v>2570279</v>
      </c>
      <c r="P1061" s="9">
        <v>2690</v>
      </c>
      <c r="Q1061" s="22">
        <f t="shared" si="115"/>
        <v>0.8383641674780915</v>
      </c>
      <c r="R1061" s="9">
        <v>21525</v>
      </c>
      <c r="S1061" s="9">
        <v>25675</v>
      </c>
      <c r="T1061" s="33">
        <f t="shared" si="116"/>
        <v>214.26973491982778</v>
      </c>
      <c r="U1061" s="33">
        <f t="shared" si="117"/>
        <v>110.9050807324808</v>
      </c>
      <c r="V1061" s="33">
        <f t="shared" si="118"/>
        <v>103.36465418734697</v>
      </c>
    </row>
    <row r="1062" spans="1:22" s="9" customFormat="1" x14ac:dyDescent="0.25">
      <c r="A1062" s="32" t="s">
        <v>3619</v>
      </c>
      <c r="B1062" s="32" t="s">
        <v>537</v>
      </c>
      <c r="C1062" s="32" t="s">
        <v>1987</v>
      </c>
      <c r="D1062" s="32" t="s">
        <v>1946</v>
      </c>
      <c r="E1062" s="32" t="s">
        <v>2232</v>
      </c>
      <c r="F1062" s="32" t="s">
        <v>1602</v>
      </c>
      <c r="H1062" s="22">
        <f t="shared" si="112"/>
        <v>0.96997654573155778</v>
      </c>
      <c r="I1062" s="22">
        <f t="shared" si="113"/>
        <v>2.7522275634883333</v>
      </c>
      <c r="J1062" s="9">
        <v>1364337</v>
      </c>
      <c r="K1062" s="9">
        <v>495721</v>
      </c>
      <c r="L1062" s="9">
        <v>910846</v>
      </c>
      <c r="M1062" s="33">
        <f t="shared" si="114"/>
        <v>152.77134233804694</v>
      </c>
      <c r="N1062" s="9">
        <v>1364337</v>
      </c>
      <c r="O1062" s="9">
        <v>8930582</v>
      </c>
      <c r="P1062" s="9">
        <v>2362</v>
      </c>
      <c r="Q1062" s="22">
        <f t="shared" si="115"/>
        <v>0.91385123698357462</v>
      </c>
      <c r="R1062" s="9">
        <v>67487</v>
      </c>
      <c r="S1062" s="9">
        <v>73849</v>
      </c>
      <c r="T1062" s="33">
        <f t="shared" si="116"/>
        <v>157.50003751155299</v>
      </c>
      <c r="U1062" s="33">
        <f t="shared" si="117"/>
        <v>55.508252429684873</v>
      </c>
      <c r="V1062" s="33">
        <f t="shared" si="118"/>
        <v>101.99178508186813</v>
      </c>
    </row>
    <row r="1063" spans="1:22" s="9" customFormat="1" x14ac:dyDescent="0.25">
      <c r="A1063" s="32" t="s">
        <v>3619</v>
      </c>
      <c r="B1063" s="32" t="s">
        <v>537</v>
      </c>
      <c r="C1063" s="32" t="s">
        <v>1987</v>
      </c>
      <c r="D1063" s="32" t="s">
        <v>1946</v>
      </c>
      <c r="E1063" s="32" t="s">
        <v>1551</v>
      </c>
      <c r="F1063" s="32" t="s">
        <v>2679</v>
      </c>
      <c r="H1063" s="22">
        <f t="shared" si="112"/>
        <v>0.36298160977409644</v>
      </c>
      <c r="I1063" s="22">
        <f t="shared" si="113"/>
        <v>1.3603460397216793</v>
      </c>
      <c r="J1063" s="9">
        <v>526307</v>
      </c>
      <c r="K1063" s="9">
        <v>386892</v>
      </c>
      <c r="L1063" s="9">
        <v>1063063</v>
      </c>
      <c r="M1063" s="33">
        <f t="shared" si="114"/>
        <v>61.055944041341618</v>
      </c>
      <c r="N1063" s="9">
        <v>526307</v>
      </c>
      <c r="O1063" s="9">
        <v>8620078</v>
      </c>
      <c r="P1063" s="9">
        <v>1740</v>
      </c>
      <c r="Q1063" s="22">
        <f t="shared" si="115"/>
        <v>0.91531513548580268</v>
      </c>
      <c r="R1063" s="9">
        <v>55026</v>
      </c>
      <c r="S1063" s="9">
        <v>60117</v>
      </c>
      <c r="T1063" s="33">
        <f t="shared" si="116"/>
        <v>168.20671460281449</v>
      </c>
      <c r="U1063" s="33">
        <f t="shared" si="117"/>
        <v>44.882656514244999</v>
      </c>
      <c r="V1063" s="33">
        <f t="shared" si="118"/>
        <v>123.3240580885695</v>
      </c>
    </row>
    <row r="1064" spans="1:22" s="9" customFormat="1" x14ac:dyDescent="0.25">
      <c r="A1064" s="32" t="s">
        <v>3619</v>
      </c>
      <c r="B1064" s="32" t="s">
        <v>537</v>
      </c>
      <c r="C1064" s="32" t="s">
        <v>1987</v>
      </c>
      <c r="D1064" s="32" t="s">
        <v>1946</v>
      </c>
      <c r="E1064" s="32" t="s">
        <v>3495</v>
      </c>
      <c r="F1064" s="32" t="s">
        <v>3496</v>
      </c>
      <c r="H1064" s="22">
        <f t="shared" si="112"/>
        <v>0.20308380207417823</v>
      </c>
      <c r="I1064" s="22">
        <f t="shared" si="113"/>
        <v>0.67016513495386731</v>
      </c>
      <c r="J1064" s="9">
        <v>73942</v>
      </c>
      <c r="K1064" s="9">
        <v>110334</v>
      </c>
      <c r="L1064" s="9">
        <v>253762</v>
      </c>
      <c r="M1064" s="33">
        <f t="shared" si="114"/>
        <v>134.25643483818487</v>
      </c>
      <c r="N1064" s="9">
        <v>73942</v>
      </c>
      <c r="O1064" s="9">
        <v>550752</v>
      </c>
      <c r="P1064" s="9">
        <v>2541</v>
      </c>
      <c r="Q1064" s="22">
        <f t="shared" si="115"/>
        <v>0.68211088424689803</v>
      </c>
      <c r="R1064" s="9">
        <v>4343</v>
      </c>
      <c r="S1064" s="9">
        <v>6367</v>
      </c>
      <c r="T1064" s="33">
        <f t="shared" si="116"/>
        <v>661.08883853349607</v>
      </c>
      <c r="U1064" s="33">
        <f t="shared" si="117"/>
        <v>200.33336238452154</v>
      </c>
      <c r="V1064" s="33">
        <f t="shared" si="118"/>
        <v>460.75547614897448</v>
      </c>
    </row>
    <row r="1065" spans="1:22" s="9" customFormat="1" x14ac:dyDescent="0.25">
      <c r="A1065" s="32" t="s">
        <v>3619</v>
      </c>
      <c r="B1065" s="32" t="s">
        <v>537</v>
      </c>
      <c r="C1065" s="32" t="s">
        <v>1987</v>
      </c>
      <c r="D1065" s="32" t="s">
        <v>1946</v>
      </c>
      <c r="E1065" s="32" t="s">
        <v>1593</v>
      </c>
      <c r="F1065" s="32" t="s">
        <v>585</v>
      </c>
      <c r="H1065" s="22">
        <f t="shared" si="112"/>
        <v>0.29961887326287762</v>
      </c>
      <c r="I1065" s="22">
        <f t="shared" si="113"/>
        <v>0.81183484252678673</v>
      </c>
      <c r="J1065" s="9">
        <v>180026</v>
      </c>
      <c r="K1065" s="9">
        <v>221752</v>
      </c>
      <c r="L1065" s="9">
        <v>379098</v>
      </c>
      <c r="M1065" s="33">
        <f t="shared" si="114"/>
        <v>142.76209515939863</v>
      </c>
      <c r="N1065" s="9">
        <v>180026</v>
      </c>
      <c r="O1065" s="9">
        <v>1261021</v>
      </c>
      <c r="P1065" s="9">
        <v>2450</v>
      </c>
      <c r="Q1065" s="22">
        <f t="shared" si="115"/>
        <v>0.88115857226448213</v>
      </c>
      <c r="R1065" s="9">
        <v>15059</v>
      </c>
      <c r="S1065" s="9">
        <v>17090</v>
      </c>
      <c r="T1065" s="33">
        <f t="shared" si="116"/>
        <v>476.47898012800738</v>
      </c>
      <c r="U1065" s="33">
        <f t="shared" si="117"/>
        <v>175.8511555319063</v>
      </c>
      <c r="V1065" s="33">
        <f t="shared" si="118"/>
        <v>300.62782459610111</v>
      </c>
    </row>
    <row r="1066" spans="1:22" s="9" customFormat="1" x14ac:dyDescent="0.25">
      <c r="A1066" s="32" t="s">
        <v>3619</v>
      </c>
      <c r="B1066" s="32" t="s">
        <v>537</v>
      </c>
      <c r="C1066" s="32" t="s">
        <v>1987</v>
      </c>
      <c r="D1066" s="32" t="s">
        <v>1946</v>
      </c>
      <c r="E1066" s="32" t="s">
        <v>2039</v>
      </c>
      <c r="F1066" s="32" t="s">
        <v>1713</v>
      </c>
      <c r="H1066" s="22">
        <f t="shared" si="112"/>
        <v>0.88647828933753559</v>
      </c>
      <c r="I1066" s="22">
        <f t="shared" si="113"/>
        <v>1.8761739505050021</v>
      </c>
      <c r="J1066" s="9">
        <v>783903</v>
      </c>
      <c r="K1066" s="9">
        <v>417820</v>
      </c>
      <c r="L1066" s="9">
        <v>466469</v>
      </c>
      <c r="M1066" s="33">
        <f t="shared" si="114"/>
        <v>148.9171773663474</v>
      </c>
      <c r="N1066" s="9">
        <v>783903</v>
      </c>
      <c r="O1066" s="9">
        <v>5264020</v>
      </c>
      <c r="P1066" s="9">
        <v>2420</v>
      </c>
      <c r="Q1066" s="22">
        <f t="shared" si="115"/>
        <v>0.94843837665980923</v>
      </c>
      <c r="R1066" s="9">
        <v>50713</v>
      </c>
      <c r="S1066" s="9">
        <v>53470</v>
      </c>
      <c r="T1066" s="33">
        <f t="shared" si="116"/>
        <v>167.98739366491768</v>
      </c>
      <c r="U1066" s="33">
        <f t="shared" si="117"/>
        <v>79.372798735567116</v>
      </c>
      <c r="V1066" s="33">
        <f t="shared" si="118"/>
        <v>88.614594929350574</v>
      </c>
    </row>
    <row r="1067" spans="1:22" s="9" customFormat="1" x14ac:dyDescent="0.25">
      <c r="A1067" s="32" t="s">
        <v>3619</v>
      </c>
      <c r="B1067" s="32" t="s">
        <v>537</v>
      </c>
      <c r="C1067" s="32" t="s">
        <v>1987</v>
      </c>
      <c r="D1067" s="32" t="s">
        <v>1946</v>
      </c>
      <c r="E1067" s="32" t="s">
        <v>3497</v>
      </c>
      <c r="F1067" s="32" t="s">
        <v>2833</v>
      </c>
      <c r="H1067" s="22">
        <f t="shared" si="112"/>
        <v>0.30247960352621878</v>
      </c>
      <c r="I1067" s="22">
        <f t="shared" si="113"/>
        <v>0.96541601687918543</v>
      </c>
      <c r="J1067" s="9">
        <v>73668</v>
      </c>
      <c r="K1067" s="9">
        <v>76307</v>
      </c>
      <c r="L1067" s="9">
        <v>167240</v>
      </c>
      <c r="M1067" s="33">
        <f t="shared" si="114"/>
        <v>134.18505909803773</v>
      </c>
      <c r="N1067" s="9">
        <v>73668</v>
      </c>
      <c r="O1067" s="9">
        <v>549003</v>
      </c>
      <c r="P1067" s="9">
        <v>2440</v>
      </c>
      <c r="Q1067" s="22">
        <f t="shared" si="115"/>
        <v>0.50832912670368502</v>
      </c>
      <c r="R1067" s="9">
        <v>4028</v>
      </c>
      <c r="S1067" s="9">
        <v>7924</v>
      </c>
      <c r="T1067" s="33">
        <f t="shared" si="116"/>
        <v>443.61688369644611</v>
      </c>
      <c r="U1067" s="33">
        <f t="shared" si="117"/>
        <v>138.99195450662381</v>
      </c>
      <c r="V1067" s="33">
        <f t="shared" si="118"/>
        <v>304.6249291898223</v>
      </c>
    </row>
    <row r="1068" spans="1:22" s="9" customFormat="1" x14ac:dyDescent="0.25">
      <c r="A1068" s="32" t="s">
        <v>3619</v>
      </c>
      <c r="B1068" s="32" t="s">
        <v>537</v>
      </c>
      <c r="C1068" s="32" t="s">
        <v>1987</v>
      </c>
      <c r="D1068" s="32" t="s">
        <v>1946</v>
      </c>
      <c r="E1068" s="32" t="s">
        <v>3498</v>
      </c>
      <c r="F1068" s="32" t="s">
        <v>1330</v>
      </c>
      <c r="H1068" s="22">
        <f t="shared" si="112"/>
        <v>0.96163085113289615</v>
      </c>
      <c r="I1068" s="22">
        <f t="shared" si="113"/>
        <v>1.5428401368979714</v>
      </c>
      <c r="J1068" s="9">
        <v>311052</v>
      </c>
      <c r="K1068" s="9">
        <v>201610</v>
      </c>
      <c r="L1068" s="9">
        <v>121853</v>
      </c>
      <c r="M1068" s="33">
        <f t="shared" si="114"/>
        <v>148.9584231244433</v>
      </c>
      <c r="N1068" s="9">
        <v>311052</v>
      </c>
      <c r="O1068" s="9">
        <v>2088180</v>
      </c>
      <c r="P1068" s="9">
        <v>2655</v>
      </c>
      <c r="Q1068" s="22">
        <f t="shared" si="115"/>
        <v>0.91010445962233832</v>
      </c>
      <c r="R1068" s="9">
        <v>18122</v>
      </c>
      <c r="S1068" s="9">
        <v>19912</v>
      </c>
      <c r="T1068" s="33">
        <f t="shared" si="116"/>
        <v>154.90187627503377</v>
      </c>
      <c r="U1068" s="33">
        <f t="shared" si="117"/>
        <v>96.54819029010909</v>
      </c>
      <c r="V1068" s="33">
        <f t="shared" si="118"/>
        <v>58.353685984924674</v>
      </c>
    </row>
    <row r="1069" spans="1:22" s="9" customFormat="1" x14ac:dyDescent="0.25">
      <c r="A1069" s="32" t="s">
        <v>3619</v>
      </c>
      <c r="B1069" s="32" t="s">
        <v>537</v>
      </c>
      <c r="C1069" s="32" t="s">
        <v>1987</v>
      </c>
      <c r="D1069" s="32" t="s">
        <v>1946</v>
      </c>
      <c r="E1069" s="32" t="s">
        <v>473</v>
      </c>
      <c r="F1069" s="32" t="s">
        <v>960</v>
      </c>
      <c r="H1069" s="22">
        <f t="shared" si="112"/>
        <v>0.42763049277477994</v>
      </c>
      <c r="I1069" s="22">
        <f t="shared" si="113"/>
        <v>0.93746190185918932</v>
      </c>
      <c r="J1069" s="9">
        <v>49213</v>
      </c>
      <c r="K1069" s="9">
        <v>52496</v>
      </c>
      <c r="L1069" s="9">
        <v>62587</v>
      </c>
      <c r="M1069" s="33">
        <f t="shared" si="114"/>
        <v>184.34389784352138</v>
      </c>
      <c r="N1069" s="9">
        <v>49213</v>
      </c>
      <c r="O1069" s="9">
        <v>266963</v>
      </c>
      <c r="P1069" s="9">
        <v>3440</v>
      </c>
      <c r="Q1069" s="22">
        <f t="shared" si="115"/>
        <v>0.70736140563465622</v>
      </c>
      <c r="R1069" s="9">
        <v>2335</v>
      </c>
      <c r="S1069" s="9">
        <v>3301</v>
      </c>
      <c r="T1069" s="33">
        <f t="shared" si="116"/>
        <v>431.08220989425502</v>
      </c>
      <c r="U1069" s="33">
        <f t="shared" si="117"/>
        <v>196.64148215295754</v>
      </c>
      <c r="V1069" s="33">
        <f t="shared" si="118"/>
        <v>234.44072774129748</v>
      </c>
    </row>
    <row r="1070" spans="1:22" s="9" customFormat="1" x14ac:dyDescent="0.25">
      <c r="A1070" s="32" t="s">
        <v>3619</v>
      </c>
      <c r="B1070" s="32" t="s">
        <v>537</v>
      </c>
      <c r="C1070" s="32" t="s">
        <v>1987</v>
      </c>
      <c r="D1070" s="32" t="s">
        <v>1946</v>
      </c>
      <c r="E1070" s="32" t="s">
        <v>3499</v>
      </c>
      <c r="F1070" s="32" t="s">
        <v>151</v>
      </c>
      <c r="H1070" s="22">
        <f t="shared" si="112"/>
        <v>0.81146018478487136</v>
      </c>
      <c r="I1070" s="22">
        <f t="shared" si="113"/>
        <v>1.4249982425307557</v>
      </c>
      <c r="J1070" s="9">
        <v>101353</v>
      </c>
      <c r="K1070" s="9">
        <v>71125</v>
      </c>
      <c r="L1070" s="9">
        <v>53777</v>
      </c>
      <c r="M1070" s="33">
        <f t="shared" si="114"/>
        <v>140.27164977274867</v>
      </c>
      <c r="N1070" s="9">
        <v>101353</v>
      </c>
      <c r="O1070" s="9">
        <v>722548</v>
      </c>
      <c r="P1070" s="9">
        <v>2200</v>
      </c>
      <c r="Q1070" s="22">
        <f t="shared" si="115"/>
        <v>0.7418894830659537</v>
      </c>
      <c r="R1070" s="9">
        <v>6243</v>
      </c>
      <c r="S1070" s="9">
        <v>8415</v>
      </c>
      <c r="T1070" s="33">
        <f t="shared" si="116"/>
        <v>172.86325614353649</v>
      </c>
      <c r="U1070" s="33">
        <f t="shared" si="117"/>
        <v>98.436366857288377</v>
      </c>
      <c r="V1070" s="33">
        <f t="shared" si="118"/>
        <v>74.426889286248112</v>
      </c>
    </row>
    <row r="1071" spans="1:22" s="9" customFormat="1" x14ac:dyDescent="0.25">
      <c r="A1071" s="32" t="s">
        <v>3619</v>
      </c>
      <c r="B1071" s="32" t="s">
        <v>537</v>
      </c>
      <c r="C1071" s="32" t="s">
        <v>1987</v>
      </c>
      <c r="D1071" s="32" t="s">
        <v>1946</v>
      </c>
      <c r="E1071" s="32" t="s">
        <v>1895</v>
      </c>
      <c r="F1071" s="32" t="s">
        <v>1827</v>
      </c>
      <c r="H1071" s="22">
        <f t="shared" si="112"/>
        <v>0.6155817579419216</v>
      </c>
      <c r="I1071" s="22">
        <f t="shared" si="113"/>
        <v>0.87002809607756726</v>
      </c>
      <c r="J1071" s="9">
        <v>63171</v>
      </c>
      <c r="K1071" s="9">
        <v>72608</v>
      </c>
      <c r="L1071" s="9">
        <v>30012</v>
      </c>
      <c r="M1071" s="33">
        <f t="shared" si="114"/>
        <v>118.30727942512225</v>
      </c>
      <c r="N1071" s="9">
        <v>63171</v>
      </c>
      <c r="O1071" s="9">
        <v>533957</v>
      </c>
      <c r="P1071" s="9">
        <v>2150</v>
      </c>
      <c r="Q1071" s="22">
        <f t="shared" si="115"/>
        <v>0.82393822393822391</v>
      </c>
      <c r="R1071" s="9">
        <v>4268</v>
      </c>
      <c r="S1071" s="9">
        <v>5180</v>
      </c>
      <c r="T1071" s="33">
        <f t="shared" si="116"/>
        <v>192.18776043763825</v>
      </c>
      <c r="U1071" s="33">
        <f t="shared" si="117"/>
        <v>135.98098723305435</v>
      </c>
      <c r="V1071" s="33">
        <f t="shared" si="118"/>
        <v>56.206773204583889</v>
      </c>
    </row>
    <row r="1072" spans="1:22" s="9" customFormat="1" x14ac:dyDescent="0.25">
      <c r="A1072" s="32" t="s">
        <v>3619</v>
      </c>
      <c r="B1072" s="32" t="s">
        <v>537</v>
      </c>
      <c r="C1072" s="32" t="s">
        <v>1987</v>
      </c>
      <c r="D1072" s="32" t="s">
        <v>1946</v>
      </c>
      <c r="E1072" s="32" t="s">
        <v>2602</v>
      </c>
      <c r="F1072" s="32" t="s">
        <v>1837</v>
      </c>
      <c r="H1072" s="22">
        <f t="shared" si="112"/>
        <v>0.97866826115891214</v>
      </c>
      <c r="I1072" s="22">
        <f t="shared" si="113"/>
        <v>2.0226996940512447</v>
      </c>
      <c r="J1072" s="9">
        <v>2897044</v>
      </c>
      <c r="K1072" s="9">
        <v>1432266</v>
      </c>
      <c r="L1072" s="9">
        <v>1527924</v>
      </c>
      <c r="M1072" s="33">
        <f t="shared" si="114"/>
        <v>137.37075514454438</v>
      </c>
      <c r="N1072" s="9">
        <v>2897044</v>
      </c>
      <c r="O1072" s="9">
        <v>21089234</v>
      </c>
      <c r="P1072" s="9">
        <v>2478</v>
      </c>
      <c r="Q1072" s="22">
        <f t="shared" si="115"/>
        <v>0.83579969593510473</v>
      </c>
      <c r="R1072" s="9">
        <v>158878</v>
      </c>
      <c r="S1072" s="9">
        <v>190091</v>
      </c>
      <c r="T1072" s="33">
        <f t="shared" si="116"/>
        <v>140.36498433276429</v>
      </c>
      <c r="U1072" s="33">
        <f t="shared" si="117"/>
        <v>67.914557731210152</v>
      </c>
      <c r="V1072" s="33">
        <f t="shared" si="118"/>
        <v>72.450426601554142</v>
      </c>
    </row>
    <row r="1073" spans="1:22" s="9" customFormat="1" x14ac:dyDescent="0.25">
      <c r="A1073" s="32" t="s">
        <v>3619</v>
      </c>
      <c r="B1073" s="32" t="s">
        <v>537</v>
      </c>
      <c r="C1073" s="32" t="s">
        <v>1987</v>
      </c>
      <c r="D1073" s="32" t="s">
        <v>1946</v>
      </c>
      <c r="E1073" s="32" t="s">
        <v>3500</v>
      </c>
      <c r="F1073" s="32" t="s">
        <v>2965</v>
      </c>
      <c r="H1073" s="22">
        <f t="shared" si="112"/>
        <v>0.77591912433179389</v>
      </c>
      <c r="I1073" s="22">
        <f t="shared" si="113"/>
        <v>0.85090176764403858</v>
      </c>
      <c r="J1073" s="9">
        <v>85348</v>
      </c>
      <c r="K1073" s="9">
        <v>100303</v>
      </c>
      <c r="L1073" s="9">
        <v>9693</v>
      </c>
      <c r="M1073" s="33">
        <f t="shared" si="114"/>
        <v>143.47674058931909</v>
      </c>
      <c r="N1073" s="9">
        <v>85348</v>
      </c>
      <c r="O1073" s="9">
        <v>594856</v>
      </c>
      <c r="P1073" s="9">
        <v>2205</v>
      </c>
      <c r="Q1073" s="22">
        <f t="shared" si="115"/>
        <v>0.62031999999999998</v>
      </c>
      <c r="R1073" s="9">
        <v>3877</v>
      </c>
      <c r="S1073" s="9">
        <v>6250</v>
      </c>
      <c r="T1073" s="33">
        <f t="shared" si="116"/>
        <v>184.91197869736541</v>
      </c>
      <c r="U1073" s="33">
        <f t="shared" si="117"/>
        <v>168.61727880360962</v>
      </c>
      <c r="V1073" s="33">
        <f t="shared" si="118"/>
        <v>16.294699893755801</v>
      </c>
    </row>
    <row r="1074" spans="1:22" s="9" customFormat="1" x14ac:dyDescent="0.25">
      <c r="A1074" s="32" t="s">
        <v>3619</v>
      </c>
      <c r="B1074" s="32" t="s">
        <v>537</v>
      </c>
      <c r="C1074" s="32" t="s">
        <v>1987</v>
      </c>
      <c r="D1074" s="32" t="s">
        <v>1946</v>
      </c>
      <c r="E1074" s="32" t="s">
        <v>2604</v>
      </c>
      <c r="F1074" s="32" t="s">
        <v>479</v>
      </c>
      <c r="H1074" s="22">
        <f t="shared" si="112"/>
        <v>1.9433937632181306</v>
      </c>
      <c r="I1074" s="22">
        <f t="shared" si="113"/>
        <v>1.9433937632181306</v>
      </c>
      <c r="J1074" s="9">
        <v>223294</v>
      </c>
      <c r="K1074" s="9">
        <v>114899</v>
      </c>
      <c r="L1074" s="9">
        <v>0</v>
      </c>
      <c r="M1074" s="33">
        <f t="shared" si="114"/>
        <v>136.15687058835007</v>
      </c>
      <c r="N1074" s="9">
        <v>223294</v>
      </c>
      <c r="O1074" s="9">
        <v>1639976</v>
      </c>
      <c r="P1074" s="9">
        <v>2175</v>
      </c>
      <c r="Q1074" s="22">
        <f t="shared" si="115"/>
        <v>0.96668164601656292</v>
      </c>
      <c r="R1074" s="9">
        <v>15058</v>
      </c>
      <c r="S1074" s="9">
        <v>15577</v>
      </c>
      <c r="T1074" s="33">
        <f t="shared" si="116"/>
        <v>70.061391142309404</v>
      </c>
      <c r="U1074" s="33">
        <f t="shared" si="117"/>
        <v>70.061391142309404</v>
      </c>
      <c r="V1074" s="33">
        <f t="shared" si="118"/>
        <v>0</v>
      </c>
    </row>
    <row r="1075" spans="1:22" s="9" customFormat="1" x14ac:dyDescent="0.25">
      <c r="A1075" s="32" t="s">
        <v>3619</v>
      </c>
      <c r="B1075" s="32" t="s">
        <v>537</v>
      </c>
      <c r="C1075" s="32" t="s">
        <v>1987</v>
      </c>
      <c r="D1075" s="32" t="s">
        <v>1946</v>
      </c>
      <c r="E1075" s="32" t="s">
        <v>3502</v>
      </c>
      <c r="F1075" s="32" t="s">
        <v>3503</v>
      </c>
      <c r="H1075" s="22">
        <f t="shared" si="112"/>
        <v>0.2141596118826195</v>
      </c>
      <c r="I1075" s="22">
        <f t="shared" si="113"/>
        <v>0.27310276364538832</v>
      </c>
      <c r="J1075" s="9">
        <v>15406</v>
      </c>
      <c r="K1075" s="9">
        <v>56411</v>
      </c>
      <c r="L1075" s="9">
        <v>15526</v>
      </c>
      <c r="M1075" s="33">
        <f t="shared" si="114"/>
        <v>128.35659237658822</v>
      </c>
      <c r="N1075" s="9">
        <v>15406</v>
      </c>
      <c r="O1075" s="9">
        <v>120025</v>
      </c>
      <c r="P1075" s="9">
        <v>2150</v>
      </c>
      <c r="Q1075" s="22">
        <f t="shared" si="115"/>
        <v>0.70868824531516184</v>
      </c>
      <c r="R1075" s="9">
        <v>1248</v>
      </c>
      <c r="S1075" s="9">
        <v>1761</v>
      </c>
      <c r="T1075" s="33">
        <f t="shared" si="116"/>
        <v>599.35013538846079</v>
      </c>
      <c r="U1075" s="33">
        <f t="shared" si="117"/>
        <v>469.9937513018121</v>
      </c>
      <c r="V1075" s="33">
        <f t="shared" si="118"/>
        <v>129.3563840866486</v>
      </c>
    </row>
    <row r="1076" spans="1:22" s="9" customFormat="1" x14ac:dyDescent="0.25">
      <c r="A1076" s="32" t="s">
        <v>3619</v>
      </c>
      <c r="B1076" s="32" t="s">
        <v>537</v>
      </c>
      <c r="C1076" s="32" t="s">
        <v>1987</v>
      </c>
      <c r="D1076" s="32" t="s">
        <v>1946</v>
      </c>
      <c r="E1076" s="32" t="s">
        <v>3504</v>
      </c>
      <c r="F1076" s="32" t="s">
        <v>3016</v>
      </c>
      <c r="H1076" s="22">
        <f t="shared" si="112"/>
        <v>0.58925849026469013</v>
      </c>
      <c r="I1076" s="22">
        <f t="shared" si="113"/>
        <v>0.58925849026469013</v>
      </c>
      <c r="J1076" s="9">
        <v>40584</v>
      </c>
      <c r="K1076" s="9">
        <v>68873</v>
      </c>
      <c r="L1076" s="9">
        <v>0</v>
      </c>
      <c r="M1076" s="33">
        <f t="shared" si="114"/>
        <v>129.8285012332172</v>
      </c>
      <c r="N1076" s="9">
        <v>40584</v>
      </c>
      <c r="O1076" s="9">
        <v>312597</v>
      </c>
      <c r="P1076" s="9">
        <v>2205</v>
      </c>
      <c r="Q1076" s="22">
        <f t="shared" si="115"/>
        <v>0.60263213755041389</v>
      </c>
      <c r="R1076" s="9">
        <v>2839</v>
      </c>
      <c r="S1076" s="9">
        <v>4711</v>
      </c>
      <c r="T1076" s="33">
        <f t="shared" si="116"/>
        <v>220.32521105448868</v>
      </c>
      <c r="U1076" s="33">
        <f t="shared" si="117"/>
        <v>220.32521105448868</v>
      </c>
      <c r="V1076" s="33">
        <f t="shared" si="118"/>
        <v>0</v>
      </c>
    </row>
    <row r="1077" spans="1:22" s="9" customFormat="1" x14ac:dyDescent="0.25">
      <c r="A1077" s="32" t="s">
        <v>3619</v>
      </c>
      <c r="B1077" s="32" t="s">
        <v>537</v>
      </c>
      <c r="C1077" s="32" t="s">
        <v>1987</v>
      </c>
      <c r="D1077" s="32" t="s">
        <v>1946</v>
      </c>
      <c r="E1077" s="32" t="s">
        <v>3505</v>
      </c>
      <c r="F1077" s="32" t="s">
        <v>3506</v>
      </c>
      <c r="H1077" s="22">
        <f t="shared" si="112"/>
        <v>0.99006442176023901</v>
      </c>
      <c r="I1077" s="22">
        <f t="shared" si="113"/>
        <v>1.4617814639525801</v>
      </c>
      <c r="J1077" s="9">
        <v>127251</v>
      </c>
      <c r="K1077" s="9">
        <v>87052</v>
      </c>
      <c r="L1077" s="9">
        <v>41476</v>
      </c>
      <c r="M1077" s="33">
        <f t="shared" si="114"/>
        <v>148.50972103733079</v>
      </c>
      <c r="N1077" s="9">
        <v>127251</v>
      </c>
      <c r="O1077" s="9">
        <v>856853</v>
      </c>
      <c r="P1077" s="9">
        <v>2205</v>
      </c>
      <c r="Q1077" s="22">
        <f t="shared" si="115"/>
        <v>0.86566479293334864</v>
      </c>
      <c r="R1077" s="9">
        <v>7546</v>
      </c>
      <c r="S1077" s="9">
        <v>8717</v>
      </c>
      <c r="T1077" s="33">
        <f t="shared" si="116"/>
        <v>150.00005835306641</v>
      </c>
      <c r="U1077" s="33">
        <f t="shared" si="117"/>
        <v>101.59502271684875</v>
      </c>
      <c r="V1077" s="33">
        <f t="shared" si="118"/>
        <v>48.405035636217647</v>
      </c>
    </row>
    <row r="1078" spans="1:22" s="9" customFormat="1" x14ac:dyDescent="0.25">
      <c r="A1078" s="32" t="s">
        <v>3619</v>
      </c>
      <c r="B1078" s="32" t="s">
        <v>537</v>
      </c>
      <c r="C1078" s="32" t="s">
        <v>1987</v>
      </c>
      <c r="D1078" s="32" t="s">
        <v>1946</v>
      </c>
      <c r="E1078" s="32" t="s">
        <v>2182</v>
      </c>
      <c r="F1078" s="32" t="s">
        <v>3507</v>
      </c>
      <c r="H1078" s="22">
        <f t="shared" si="112"/>
        <v>0.63097639239055692</v>
      </c>
      <c r="I1078" s="22">
        <f t="shared" si="113"/>
        <v>0.72413657048162661</v>
      </c>
      <c r="J1078" s="9">
        <v>55059</v>
      </c>
      <c r="K1078" s="9">
        <v>76034</v>
      </c>
      <c r="L1078" s="9">
        <v>11226</v>
      </c>
      <c r="M1078" s="33">
        <f t="shared" si="114"/>
        <v>128.66206316379825</v>
      </c>
      <c r="N1078" s="9">
        <v>55059</v>
      </c>
      <c r="O1078" s="9">
        <v>427935</v>
      </c>
      <c r="P1078" s="9">
        <v>2376</v>
      </c>
      <c r="Q1078" s="22">
        <f t="shared" si="115"/>
        <v>0.67254408060453397</v>
      </c>
      <c r="R1078" s="9">
        <v>3204</v>
      </c>
      <c r="S1078" s="9">
        <v>4764</v>
      </c>
      <c r="T1078" s="33">
        <f t="shared" si="116"/>
        <v>203.90947223293256</v>
      </c>
      <c r="U1078" s="33">
        <f t="shared" si="117"/>
        <v>177.67651629336231</v>
      </c>
      <c r="V1078" s="33">
        <f t="shared" si="118"/>
        <v>26.23295593957026</v>
      </c>
    </row>
    <row r="1079" spans="1:22" s="9" customFormat="1" x14ac:dyDescent="0.25">
      <c r="A1079" s="32" t="s">
        <v>3619</v>
      </c>
      <c r="B1079" s="32" t="s">
        <v>537</v>
      </c>
      <c r="C1079" s="32" t="s">
        <v>1987</v>
      </c>
      <c r="D1079" s="32" t="s">
        <v>1946</v>
      </c>
      <c r="E1079" s="32" t="s">
        <v>1539</v>
      </c>
      <c r="F1079" s="32" t="s">
        <v>426</v>
      </c>
      <c r="H1079" s="22">
        <f t="shared" si="112"/>
        <v>0.98010841479981892</v>
      </c>
      <c r="I1079" s="22">
        <f t="shared" si="113"/>
        <v>2.053193270277057</v>
      </c>
      <c r="J1079" s="9">
        <v>147177</v>
      </c>
      <c r="K1079" s="9">
        <v>71682</v>
      </c>
      <c r="L1079" s="9">
        <v>78482</v>
      </c>
      <c r="M1079" s="33">
        <f t="shared" si="114"/>
        <v>147.17199615213082</v>
      </c>
      <c r="N1079" s="9">
        <v>147177</v>
      </c>
      <c r="O1079" s="9">
        <v>1000034</v>
      </c>
      <c r="P1079" s="9">
        <v>2310</v>
      </c>
      <c r="Q1079" s="22">
        <f t="shared" si="115"/>
        <v>0.74115530681591046</v>
      </c>
      <c r="R1079" s="9">
        <v>7416</v>
      </c>
      <c r="S1079" s="9">
        <v>10006</v>
      </c>
      <c r="T1079" s="33">
        <f t="shared" si="116"/>
        <v>150.15889459758367</v>
      </c>
      <c r="U1079" s="33">
        <f t="shared" si="117"/>
        <v>71.679562894861576</v>
      </c>
      <c r="V1079" s="33">
        <f t="shared" si="118"/>
        <v>78.479331702722106</v>
      </c>
    </row>
    <row r="1080" spans="1:22" s="9" customFormat="1" x14ac:dyDescent="0.25">
      <c r="A1080" s="32" t="s">
        <v>3619</v>
      </c>
      <c r="B1080" s="32" t="s">
        <v>537</v>
      </c>
      <c r="C1080" s="32" t="s">
        <v>1987</v>
      </c>
      <c r="D1080" s="32" t="s">
        <v>1946</v>
      </c>
      <c r="E1080" s="32" t="s">
        <v>301</v>
      </c>
      <c r="F1080" s="32" t="s">
        <v>1824</v>
      </c>
      <c r="H1080" s="22">
        <f t="shared" si="112"/>
        <v>0.89712598606818283</v>
      </c>
      <c r="I1080" s="22">
        <f t="shared" si="113"/>
        <v>0.89712598606818283</v>
      </c>
      <c r="J1080" s="9">
        <v>58341</v>
      </c>
      <c r="K1080" s="9">
        <v>65031</v>
      </c>
      <c r="L1080" s="9">
        <v>0</v>
      </c>
      <c r="M1080" s="33">
        <f t="shared" si="114"/>
        <v>111.32185278824596</v>
      </c>
      <c r="N1080" s="9">
        <v>58341</v>
      </c>
      <c r="O1080" s="9">
        <v>524075</v>
      </c>
      <c r="P1080" s="9">
        <v>1680</v>
      </c>
      <c r="Q1080" s="22">
        <f t="shared" si="115"/>
        <v>0.89734211168007805</v>
      </c>
      <c r="R1080" s="9">
        <v>3680</v>
      </c>
      <c r="S1080" s="9">
        <v>4101</v>
      </c>
      <c r="T1080" s="33">
        <f t="shared" si="116"/>
        <v>124.08720125936173</v>
      </c>
      <c r="U1080" s="33">
        <f t="shared" si="117"/>
        <v>124.08720125936173</v>
      </c>
      <c r="V1080" s="33">
        <f t="shared" si="118"/>
        <v>0</v>
      </c>
    </row>
    <row r="1081" spans="1:22" s="9" customFormat="1" x14ac:dyDescent="0.25">
      <c r="A1081" s="32" t="s">
        <v>3619</v>
      </c>
      <c r="B1081" s="32" t="s">
        <v>537</v>
      </c>
      <c r="C1081" s="32" t="s">
        <v>1987</v>
      </c>
      <c r="D1081" s="32" t="s">
        <v>1946</v>
      </c>
      <c r="E1081" s="32" t="s">
        <v>2316</v>
      </c>
      <c r="F1081" s="32" t="s">
        <v>785</v>
      </c>
      <c r="H1081" s="22">
        <f t="shared" si="112"/>
        <v>0.91475725810378972</v>
      </c>
      <c r="I1081" s="22">
        <f t="shared" si="113"/>
        <v>3.0860369768701168</v>
      </c>
      <c r="J1081" s="9">
        <v>4188786</v>
      </c>
      <c r="K1081" s="9">
        <v>1357335</v>
      </c>
      <c r="L1081" s="9">
        <v>3221788</v>
      </c>
      <c r="M1081" s="33">
        <f t="shared" si="114"/>
        <v>191.20985877090743</v>
      </c>
      <c r="N1081" s="9">
        <v>4188786</v>
      </c>
      <c r="O1081" s="9">
        <v>21906747</v>
      </c>
      <c r="P1081" s="9">
        <v>2950</v>
      </c>
      <c r="Q1081" s="22">
        <f t="shared" si="115"/>
        <v>0.92057791053396265</v>
      </c>
      <c r="R1081" s="9">
        <v>204024</v>
      </c>
      <c r="S1081" s="9">
        <v>221626</v>
      </c>
      <c r="T1081" s="33">
        <f t="shared" si="116"/>
        <v>209.02797663203944</v>
      </c>
      <c r="U1081" s="33">
        <f t="shared" si="117"/>
        <v>61.959678449748836</v>
      </c>
      <c r="V1081" s="33">
        <f t="shared" si="118"/>
        <v>147.06829818229059</v>
      </c>
    </row>
    <row r="1082" spans="1:22" s="9" customFormat="1" x14ac:dyDescent="0.25">
      <c r="A1082" s="32" t="s">
        <v>3619</v>
      </c>
      <c r="B1082" s="32" t="s">
        <v>537</v>
      </c>
      <c r="C1082" s="32" t="s">
        <v>1987</v>
      </c>
      <c r="D1082" s="32" t="s">
        <v>1946</v>
      </c>
      <c r="E1082" s="32" t="s">
        <v>325</v>
      </c>
      <c r="F1082" s="32" t="s">
        <v>3508</v>
      </c>
      <c r="H1082" s="22">
        <f t="shared" si="112"/>
        <v>0.48217060717060717</v>
      </c>
      <c r="I1082" s="22">
        <f t="shared" si="113"/>
        <v>0.60879726145469448</v>
      </c>
      <c r="J1082" s="9">
        <v>173755</v>
      </c>
      <c r="K1082" s="9">
        <v>285407</v>
      </c>
      <c r="L1082" s="9">
        <v>74953</v>
      </c>
      <c r="M1082" s="33">
        <f t="shared" si="114"/>
        <v>205.75773508402963</v>
      </c>
      <c r="N1082" s="9">
        <v>173755</v>
      </c>
      <c r="O1082" s="9">
        <v>844464</v>
      </c>
      <c r="P1082" s="9">
        <v>3360</v>
      </c>
      <c r="Q1082" s="22">
        <f t="shared" si="115"/>
        <v>0.5022751403003185</v>
      </c>
      <c r="R1082" s="9">
        <v>6623</v>
      </c>
      <c r="S1082" s="9">
        <v>13186</v>
      </c>
      <c r="T1082" s="33">
        <f t="shared" si="116"/>
        <v>426.73222304325583</v>
      </c>
      <c r="U1082" s="33">
        <f t="shared" si="117"/>
        <v>337.97414691449251</v>
      </c>
      <c r="V1082" s="33">
        <f t="shared" si="118"/>
        <v>88.758076128763335</v>
      </c>
    </row>
    <row r="1083" spans="1:22" s="9" customFormat="1" x14ac:dyDescent="0.25">
      <c r="A1083" s="32" t="s">
        <v>3619</v>
      </c>
      <c r="B1083" s="32" t="s">
        <v>537</v>
      </c>
      <c r="C1083" s="32" t="s">
        <v>1987</v>
      </c>
      <c r="D1083" s="32" t="s">
        <v>1946</v>
      </c>
      <c r="E1083" s="32" t="s">
        <v>3509</v>
      </c>
      <c r="F1083" s="32" t="s">
        <v>3510</v>
      </c>
      <c r="H1083" s="22">
        <f t="shared" si="112"/>
        <v>0.69370217166494308</v>
      </c>
      <c r="I1083" s="22">
        <f t="shared" si="113"/>
        <v>1.3324394919008036</v>
      </c>
      <c r="J1083" s="9">
        <v>134162</v>
      </c>
      <c r="K1083" s="9">
        <v>100689</v>
      </c>
      <c r="L1083" s="9">
        <v>92711</v>
      </c>
      <c r="M1083" s="33">
        <f t="shared" si="114"/>
        <v>186.42803048725412</v>
      </c>
      <c r="N1083" s="9">
        <v>134162</v>
      </c>
      <c r="O1083" s="9">
        <v>719645</v>
      </c>
      <c r="P1083" s="9">
        <v>3290</v>
      </c>
      <c r="Q1083" s="22">
        <f t="shared" si="115"/>
        <v>0.72179226069246438</v>
      </c>
      <c r="R1083" s="9">
        <v>8860</v>
      </c>
      <c r="S1083" s="9">
        <v>12275</v>
      </c>
      <c r="T1083" s="33">
        <f t="shared" si="116"/>
        <v>268.74361664431768</v>
      </c>
      <c r="U1083" s="33">
        <f t="shared" si="117"/>
        <v>139.91481911220114</v>
      </c>
      <c r="V1083" s="33">
        <f t="shared" si="118"/>
        <v>128.82879753211654</v>
      </c>
    </row>
    <row r="1084" spans="1:22" s="9" customFormat="1" x14ac:dyDescent="0.25">
      <c r="A1084" s="32" t="s">
        <v>3619</v>
      </c>
      <c r="B1084" s="32" t="s">
        <v>537</v>
      </c>
      <c r="C1084" s="32" t="s">
        <v>1987</v>
      </c>
      <c r="D1084" s="32" t="s">
        <v>1946</v>
      </c>
      <c r="E1084" s="32" t="s">
        <v>72</v>
      </c>
      <c r="F1084" s="32" t="s">
        <v>2074</v>
      </c>
      <c r="H1084" s="22">
        <f t="shared" si="112"/>
        <v>0.46186827444630574</v>
      </c>
      <c r="I1084" s="22">
        <f t="shared" si="113"/>
        <v>0.76872213361893338</v>
      </c>
      <c r="J1084" s="9">
        <v>132068</v>
      </c>
      <c r="K1084" s="9">
        <v>171802</v>
      </c>
      <c r="L1084" s="9">
        <v>114141</v>
      </c>
      <c r="M1084" s="33">
        <f t="shared" si="114"/>
        <v>188.80828956284793</v>
      </c>
      <c r="N1084" s="9">
        <v>132068</v>
      </c>
      <c r="O1084" s="9">
        <v>699482</v>
      </c>
      <c r="P1084" s="9">
        <v>3740</v>
      </c>
      <c r="Q1084" s="22">
        <f t="shared" si="115"/>
        <v>0.66076970825574177</v>
      </c>
      <c r="R1084" s="9">
        <v>6387</v>
      </c>
      <c r="S1084" s="9">
        <v>9666</v>
      </c>
      <c r="T1084" s="33">
        <f t="shared" si="116"/>
        <v>408.79250645477651</v>
      </c>
      <c r="U1084" s="33">
        <f t="shared" si="117"/>
        <v>245.61318232635006</v>
      </c>
      <c r="V1084" s="33">
        <f t="shared" si="118"/>
        <v>163.17932412842646</v>
      </c>
    </row>
    <row r="1085" spans="1:22" s="9" customFormat="1" x14ac:dyDescent="0.25">
      <c r="A1085" s="32" t="s">
        <v>3619</v>
      </c>
      <c r="B1085" s="32" t="s">
        <v>537</v>
      </c>
      <c r="C1085" s="32" t="s">
        <v>1987</v>
      </c>
      <c r="D1085" s="32" t="s">
        <v>1946</v>
      </c>
      <c r="E1085" s="32" t="s">
        <v>668</v>
      </c>
      <c r="F1085" s="32" t="s">
        <v>3511</v>
      </c>
      <c r="H1085" s="22">
        <f t="shared" si="112"/>
        <v>0.57454815063510711</v>
      </c>
      <c r="I1085" s="22">
        <f t="shared" si="113"/>
        <v>0.88139354218439492</v>
      </c>
      <c r="J1085" s="9">
        <v>205355</v>
      </c>
      <c r="K1085" s="9">
        <v>232989</v>
      </c>
      <c r="L1085" s="9">
        <v>124431</v>
      </c>
      <c r="M1085" s="33">
        <f t="shared" si="114"/>
        <v>190.71194606888494</v>
      </c>
      <c r="N1085" s="9">
        <v>205355</v>
      </c>
      <c r="O1085" s="9">
        <v>1076781</v>
      </c>
      <c r="P1085" s="9">
        <v>3740</v>
      </c>
      <c r="Q1085" s="22">
        <f t="shared" si="115"/>
        <v>0.66079530290899391</v>
      </c>
      <c r="R1085" s="9">
        <v>9904</v>
      </c>
      <c r="S1085" s="9">
        <v>14988</v>
      </c>
      <c r="T1085" s="33">
        <f t="shared" si="116"/>
        <v>331.93379155092816</v>
      </c>
      <c r="U1085" s="33">
        <f t="shared" si="117"/>
        <v>216.3754746786951</v>
      </c>
      <c r="V1085" s="33">
        <f t="shared" si="118"/>
        <v>115.55831687223308</v>
      </c>
    </row>
    <row r="1086" spans="1:22" s="9" customFormat="1" x14ac:dyDescent="0.25">
      <c r="A1086" s="32" t="s">
        <v>3619</v>
      </c>
      <c r="B1086" s="32" t="s">
        <v>537</v>
      </c>
      <c r="C1086" s="32" t="s">
        <v>1987</v>
      </c>
      <c r="D1086" s="32" t="s">
        <v>1946</v>
      </c>
      <c r="E1086" s="32" t="s">
        <v>3512</v>
      </c>
      <c r="F1086" s="32" t="s">
        <v>486</v>
      </c>
      <c r="H1086" s="22">
        <f t="shared" si="112"/>
        <v>0.41340205570568689</v>
      </c>
      <c r="I1086" s="22">
        <f t="shared" si="113"/>
        <v>1.1367200314939965</v>
      </c>
      <c r="J1086" s="9">
        <v>69299</v>
      </c>
      <c r="K1086" s="9">
        <v>60964</v>
      </c>
      <c r="L1086" s="9">
        <v>106667</v>
      </c>
      <c r="M1086" s="33">
        <f t="shared" si="114"/>
        <v>209.70021212405476</v>
      </c>
      <c r="N1086" s="9">
        <v>69299</v>
      </c>
      <c r="O1086" s="9">
        <v>330467</v>
      </c>
      <c r="P1086" s="9">
        <v>3890</v>
      </c>
      <c r="Q1086" s="22">
        <f t="shared" si="115"/>
        <v>0.61694646098003625</v>
      </c>
      <c r="R1086" s="9">
        <v>5439</v>
      </c>
      <c r="S1086" s="9">
        <v>8816</v>
      </c>
      <c r="T1086" s="33">
        <f t="shared" si="116"/>
        <v>507.25488475399965</v>
      </c>
      <c r="U1086" s="33">
        <f t="shared" si="117"/>
        <v>184.47832915238132</v>
      </c>
      <c r="V1086" s="33">
        <f t="shared" si="118"/>
        <v>322.77655560161833</v>
      </c>
    </row>
    <row r="1087" spans="1:22" s="9" customFormat="1" x14ac:dyDescent="0.25">
      <c r="A1087" s="32" t="s">
        <v>3619</v>
      </c>
      <c r="B1087" s="32" t="s">
        <v>537</v>
      </c>
      <c r="C1087" s="32" t="s">
        <v>1987</v>
      </c>
      <c r="D1087" s="32" t="s">
        <v>1946</v>
      </c>
      <c r="E1087" s="32" t="s">
        <v>2614</v>
      </c>
      <c r="F1087" s="32" t="s">
        <v>2615</v>
      </c>
      <c r="H1087" s="22">
        <f t="shared" si="112"/>
        <v>0.81154333934073197</v>
      </c>
      <c r="I1087" s="22">
        <f t="shared" si="113"/>
        <v>1.24483351385723</v>
      </c>
      <c r="J1087" s="9">
        <v>231005</v>
      </c>
      <c r="K1087" s="9">
        <v>185571</v>
      </c>
      <c r="L1087" s="9">
        <v>99078</v>
      </c>
      <c r="M1087" s="33">
        <f t="shared" si="114"/>
        <v>205.16051908928463</v>
      </c>
      <c r="N1087" s="9">
        <v>231005</v>
      </c>
      <c r="O1087" s="9">
        <v>1125972</v>
      </c>
      <c r="P1087" s="9">
        <v>3355</v>
      </c>
      <c r="Q1087" s="22">
        <f t="shared" si="115"/>
        <v>0.71025579727468324</v>
      </c>
      <c r="R1087" s="9">
        <v>8913</v>
      </c>
      <c r="S1087" s="9">
        <v>12549</v>
      </c>
      <c r="T1087" s="33">
        <f t="shared" si="116"/>
        <v>252.80291161769566</v>
      </c>
      <c r="U1087" s="33">
        <f t="shared" si="117"/>
        <v>164.80960450171051</v>
      </c>
      <c r="V1087" s="33">
        <f t="shared" si="118"/>
        <v>87.993307115985118</v>
      </c>
    </row>
    <row r="1088" spans="1:22" s="9" customFormat="1" x14ac:dyDescent="0.25">
      <c r="A1088" s="32" t="s">
        <v>3619</v>
      </c>
      <c r="B1088" s="32" t="s">
        <v>537</v>
      </c>
      <c r="C1088" s="32" t="s">
        <v>1987</v>
      </c>
      <c r="D1088" s="32" t="s">
        <v>1946</v>
      </c>
      <c r="E1088" s="32" t="s">
        <v>2732</v>
      </c>
      <c r="F1088" s="32" t="s">
        <v>882</v>
      </c>
      <c r="H1088" s="22">
        <f t="shared" si="112"/>
        <v>0.66250915590478976</v>
      </c>
      <c r="I1088" s="22">
        <f t="shared" si="113"/>
        <v>1.0234305720307264</v>
      </c>
      <c r="J1088" s="9">
        <v>355462</v>
      </c>
      <c r="K1088" s="9">
        <v>347324</v>
      </c>
      <c r="L1088" s="9">
        <v>189215</v>
      </c>
      <c r="M1088" s="33">
        <f t="shared" si="114"/>
        <v>156.51899762532435</v>
      </c>
      <c r="N1088" s="9">
        <v>355462</v>
      </c>
      <c r="O1088" s="9">
        <v>2271047</v>
      </c>
      <c r="P1088" s="9">
        <v>2971</v>
      </c>
      <c r="Q1088" s="22">
        <f t="shared" si="115"/>
        <v>0.76873295883840875</v>
      </c>
      <c r="R1088" s="9">
        <v>23401</v>
      </c>
      <c r="S1088" s="9">
        <v>30441</v>
      </c>
      <c r="T1088" s="33">
        <f t="shared" si="116"/>
        <v>236.25182569977636</v>
      </c>
      <c r="U1088" s="33">
        <f t="shared" si="117"/>
        <v>152.93562836876561</v>
      </c>
      <c r="V1088" s="33">
        <f t="shared" si="118"/>
        <v>83.31619733101077</v>
      </c>
    </row>
    <row r="1089" spans="1:22" s="9" customFormat="1" x14ac:dyDescent="0.25">
      <c r="A1089" s="32" t="s">
        <v>3619</v>
      </c>
      <c r="B1089" s="32" t="s">
        <v>537</v>
      </c>
      <c r="C1089" s="32" t="s">
        <v>1987</v>
      </c>
      <c r="D1089" s="32" t="s">
        <v>1946</v>
      </c>
      <c r="E1089" s="32" t="s">
        <v>2606</v>
      </c>
      <c r="F1089" s="32" t="s">
        <v>2616</v>
      </c>
      <c r="H1089" s="22">
        <f t="shared" si="112"/>
        <v>0.89511384124347748</v>
      </c>
      <c r="I1089" s="22">
        <f t="shared" si="113"/>
        <v>1.2750288397836129</v>
      </c>
      <c r="J1089" s="9">
        <v>825636</v>
      </c>
      <c r="K1089" s="9">
        <v>647543</v>
      </c>
      <c r="L1089" s="9">
        <v>274838</v>
      </c>
      <c r="M1089" s="33">
        <f t="shared" si="114"/>
        <v>193.33759050888702</v>
      </c>
      <c r="N1089" s="9">
        <v>825636</v>
      </c>
      <c r="O1089" s="9">
        <v>4270437</v>
      </c>
      <c r="P1089" s="9">
        <v>3410</v>
      </c>
      <c r="Q1089" s="22">
        <f t="shared" si="115"/>
        <v>0.89115331171838819</v>
      </c>
      <c r="R1089" s="9">
        <v>48100</v>
      </c>
      <c r="S1089" s="9">
        <v>53975</v>
      </c>
      <c r="T1089" s="33">
        <f t="shared" si="116"/>
        <v>215.99218065973108</v>
      </c>
      <c r="U1089" s="33">
        <f t="shared" si="117"/>
        <v>151.63389601579416</v>
      </c>
      <c r="V1089" s="33">
        <f t="shared" si="118"/>
        <v>64.358284643936912</v>
      </c>
    </row>
    <row r="1090" spans="1:22" s="9" customFormat="1" x14ac:dyDescent="0.25">
      <c r="A1090" s="32" t="s">
        <v>3619</v>
      </c>
      <c r="B1090" s="32" t="s">
        <v>537</v>
      </c>
      <c r="C1090" s="32" t="s">
        <v>1987</v>
      </c>
      <c r="D1090" s="32" t="s">
        <v>1946</v>
      </c>
      <c r="E1090" s="32" t="s">
        <v>3513</v>
      </c>
      <c r="F1090" s="32" t="s">
        <v>2814</v>
      </c>
      <c r="H1090" s="22">
        <f t="shared" si="112"/>
        <v>0.89282016238316408</v>
      </c>
      <c r="I1090" s="22">
        <f t="shared" si="113"/>
        <v>1.937334911647101</v>
      </c>
      <c r="J1090" s="9">
        <v>770852</v>
      </c>
      <c r="K1090" s="9">
        <v>397893</v>
      </c>
      <c r="L1090" s="9">
        <v>465497</v>
      </c>
      <c r="M1090" s="33">
        <f t="shared" si="114"/>
        <v>152.75560810881774</v>
      </c>
      <c r="N1090" s="9">
        <v>770852</v>
      </c>
      <c r="O1090" s="9">
        <v>5046309</v>
      </c>
      <c r="P1090" s="9">
        <v>2460</v>
      </c>
      <c r="Q1090" s="22">
        <f t="shared" si="115"/>
        <v>0.92318594104308394</v>
      </c>
      <c r="R1090" s="9">
        <v>45598</v>
      </c>
      <c r="S1090" s="9">
        <v>49392</v>
      </c>
      <c r="T1090" s="33">
        <f t="shared" si="116"/>
        <v>171.09336744935754</v>
      </c>
      <c r="U1090" s="33">
        <f t="shared" si="117"/>
        <v>78.848322605690612</v>
      </c>
      <c r="V1090" s="33">
        <f t="shared" si="118"/>
        <v>92.245044843666932</v>
      </c>
    </row>
    <row r="1091" spans="1:22" s="9" customFormat="1" x14ac:dyDescent="0.25">
      <c r="A1091" s="32" t="s">
        <v>3619</v>
      </c>
      <c r="B1091" s="32" t="s">
        <v>537</v>
      </c>
      <c r="C1091" s="32" t="s">
        <v>1987</v>
      </c>
      <c r="D1091" s="32" t="s">
        <v>1946</v>
      </c>
      <c r="E1091" s="32" t="s">
        <v>2626</v>
      </c>
      <c r="F1091" s="32" t="s">
        <v>1841</v>
      </c>
      <c r="H1091" s="22">
        <f t="shared" si="112"/>
        <v>0.78009050433476768</v>
      </c>
      <c r="I1091" s="22">
        <f t="shared" si="113"/>
        <v>1.4271739130434782</v>
      </c>
      <c r="J1091" s="9">
        <v>428038</v>
      </c>
      <c r="K1091" s="9">
        <v>299920</v>
      </c>
      <c r="L1091" s="9">
        <v>248783</v>
      </c>
      <c r="M1091" s="33">
        <f t="shared" si="114"/>
        <v>158.53640920985134</v>
      </c>
      <c r="N1091" s="9">
        <v>428038</v>
      </c>
      <c r="O1091" s="9">
        <v>2699935</v>
      </c>
      <c r="P1091" s="9">
        <v>2830</v>
      </c>
      <c r="Q1091" s="22">
        <f t="shared" si="115"/>
        <v>0.75373659586800812</v>
      </c>
      <c r="R1091" s="9">
        <v>36410</v>
      </c>
      <c r="S1091" s="9">
        <v>48306</v>
      </c>
      <c r="T1091" s="33">
        <f t="shared" si="116"/>
        <v>203.22822586469675</v>
      </c>
      <c r="U1091" s="33">
        <f t="shared" si="117"/>
        <v>111.08415572967498</v>
      </c>
      <c r="V1091" s="33">
        <f t="shared" si="118"/>
        <v>92.144070135021764</v>
      </c>
    </row>
    <row r="1092" spans="1:22" s="9" customFormat="1" x14ac:dyDescent="0.25">
      <c r="A1092" s="32" t="s">
        <v>3619</v>
      </c>
      <c r="B1092" s="32" t="s">
        <v>537</v>
      </c>
      <c r="C1092" s="32" t="s">
        <v>1987</v>
      </c>
      <c r="D1092" s="32" t="s">
        <v>1946</v>
      </c>
      <c r="E1092" s="32" t="s">
        <v>3514</v>
      </c>
      <c r="F1092" s="32" t="s">
        <v>3515</v>
      </c>
      <c r="H1092" s="22">
        <f t="shared" si="112"/>
        <v>0.20604392650963782</v>
      </c>
      <c r="I1092" s="22">
        <f t="shared" si="113"/>
        <v>0.25383749420568175</v>
      </c>
      <c r="J1092" s="9">
        <v>19166</v>
      </c>
      <c r="K1092" s="9">
        <v>75505</v>
      </c>
      <c r="L1092" s="9">
        <v>17514</v>
      </c>
      <c r="M1092" s="33">
        <f t="shared" si="114"/>
        <v>178.43277815534432</v>
      </c>
      <c r="N1092" s="9">
        <v>19166</v>
      </c>
      <c r="O1092" s="9">
        <v>107413</v>
      </c>
      <c r="P1092" s="9">
        <v>3570</v>
      </c>
      <c r="Q1092" s="22">
        <f t="shared" si="115"/>
        <v>0.44254787676935886</v>
      </c>
      <c r="R1092" s="9">
        <v>1063</v>
      </c>
      <c r="S1092" s="9">
        <v>2402</v>
      </c>
      <c r="T1092" s="33">
        <f t="shared" si="116"/>
        <v>865.99387411207215</v>
      </c>
      <c r="U1092" s="33">
        <f t="shared" si="117"/>
        <v>702.94098479699846</v>
      </c>
      <c r="V1092" s="33">
        <f t="shared" si="118"/>
        <v>163.0528893150736</v>
      </c>
    </row>
    <row r="1093" spans="1:22" s="9" customFormat="1" x14ac:dyDescent="0.25">
      <c r="A1093" s="32" t="s">
        <v>3619</v>
      </c>
      <c r="B1093" s="32" t="s">
        <v>537</v>
      </c>
      <c r="C1093" s="32" t="s">
        <v>1987</v>
      </c>
      <c r="D1093" s="32" t="s">
        <v>1946</v>
      </c>
      <c r="E1093" s="32" t="s">
        <v>2627</v>
      </c>
      <c r="F1093" s="32" t="s">
        <v>1007</v>
      </c>
      <c r="H1093" s="22">
        <f t="shared" si="112"/>
        <v>0.71852689891936172</v>
      </c>
      <c r="I1093" s="22">
        <f t="shared" si="113"/>
        <v>0.9940898664147888</v>
      </c>
      <c r="J1093" s="9">
        <v>221016</v>
      </c>
      <c r="K1093" s="9">
        <v>222330</v>
      </c>
      <c r="L1093" s="9">
        <v>85266</v>
      </c>
      <c r="M1093" s="33">
        <f t="shared" si="114"/>
        <v>194.95757994887364</v>
      </c>
      <c r="N1093" s="9">
        <v>221016</v>
      </c>
      <c r="O1093" s="9">
        <v>1133662</v>
      </c>
      <c r="P1093" s="9">
        <v>4200</v>
      </c>
      <c r="Q1093" s="22">
        <f t="shared" si="115"/>
        <v>0.91826071555083244</v>
      </c>
      <c r="R1093" s="9">
        <v>10369</v>
      </c>
      <c r="S1093" s="9">
        <v>11292</v>
      </c>
      <c r="T1093" s="33">
        <f t="shared" si="116"/>
        <v>271.32954972469747</v>
      </c>
      <c r="U1093" s="33">
        <f t="shared" si="117"/>
        <v>196.11665558164603</v>
      </c>
      <c r="V1093" s="33">
        <f t="shared" si="118"/>
        <v>75.212894143051457</v>
      </c>
    </row>
    <row r="1094" spans="1:22" s="9" customFormat="1" x14ac:dyDescent="0.25">
      <c r="A1094" s="32" t="s">
        <v>3619</v>
      </c>
      <c r="B1094" s="32" t="s">
        <v>537</v>
      </c>
      <c r="C1094" s="32" t="s">
        <v>1987</v>
      </c>
      <c r="D1094" s="32" t="s">
        <v>1946</v>
      </c>
      <c r="E1094" s="32" t="s">
        <v>3516</v>
      </c>
      <c r="F1094" s="32" t="s">
        <v>3517</v>
      </c>
      <c r="H1094" s="22">
        <f t="shared" si="112"/>
        <v>0.42836200337731262</v>
      </c>
      <c r="I1094" s="22">
        <f t="shared" si="113"/>
        <v>0.70500565006260885</v>
      </c>
      <c r="J1094" s="9">
        <v>23084</v>
      </c>
      <c r="K1094" s="9">
        <v>32743</v>
      </c>
      <c r="L1094" s="9">
        <v>21146</v>
      </c>
      <c r="M1094" s="33">
        <f t="shared" si="114"/>
        <v>195.77311893615578</v>
      </c>
      <c r="N1094" s="9">
        <v>23084</v>
      </c>
      <c r="O1094" s="9">
        <v>117912</v>
      </c>
      <c r="P1094" s="9">
        <v>3535</v>
      </c>
      <c r="Q1094" s="22">
        <f t="shared" si="115"/>
        <v>0.74887285843101892</v>
      </c>
      <c r="R1094" s="9">
        <v>1661</v>
      </c>
      <c r="S1094" s="9">
        <v>2218</v>
      </c>
      <c r="T1094" s="33">
        <f t="shared" si="116"/>
        <v>457.02727457765116</v>
      </c>
      <c r="U1094" s="33">
        <f t="shared" si="117"/>
        <v>277.69014180066489</v>
      </c>
      <c r="V1094" s="33">
        <f t="shared" si="118"/>
        <v>179.33713277698624</v>
      </c>
    </row>
    <row r="1095" spans="1:22" s="9" customFormat="1" x14ac:dyDescent="0.25">
      <c r="A1095" s="32" t="s">
        <v>3619</v>
      </c>
      <c r="B1095" s="32" t="s">
        <v>537</v>
      </c>
      <c r="C1095" s="32" t="s">
        <v>1987</v>
      </c>
      <c r="D1095" s="32" t="s">
        <v>1946</v>
      </c>
      <c r="E1095" s="32" t="s">
        <v>2630</v>
      </c>
      <c r="F1095" s="32" t="s">
        <v>474</v>
      </c>
      <c r="H1095" s="22">
        <f t="shared" si="112"/>
        <v>0.6406352059838496</v>
      </c>
      <c r="I1095" s="22">
        <f t="shared" si="113"/>
        <v>1.6431075892129101</v>
      </c>
      <c r="J1095" s="9">
        <v>443317</v>
      </c>
      <c r="K1095" s="9">
        <v>269804</v>
      </c>
      <c r="L1095" s="9">
        <v>422192</v>
      </c>
      <c r="M1095" s="33">
        <f t="shared" si="114"/>
        <v>179.63693093178273</v>
      </c>
      <c r="N1095" s="9">
        <v>443317</v>
      </c>
      <c r="O1095" s="9">
        <v>2467850</v>
      </c>
      <c r="P1095" s="9">
        <v>3070</v>
      </c>
      <c r="Q1095" s="22">
        <f t="shared" si="115"/>
        <v>0.92431023911710608</v>
      </c>
      <c r="R1095" s="9">
        <v>30151</v>
      </c>
      <c r="S1095" s="9">
        <v>32620</v>
      </c>
      <c r="T1095" s="33">
        <f t="shared" si="116"/>
        <v>280.40440059160807</v>
      </c>
      <c r="U1095" s="33">
        <f t="shared" si="117"/>
        <v>109.32755232287214</v>
      </c>
      <c r="V1095" s="33">
        <f t="shared" si="118"/>
        <v>171.07684826873594</v>
      </c>
    </row>
    <row r="1096" spans="1:22" s="9" customFormat="1" x14ac:dyDescent="0.25">
      <c r="A1096" s="32" t="s">
        <v>3619</v>
      </c>
      <c r="B1096" s="32" t="s">
        <v>537</v>
      </c>
      <c r="C1096" s="32" t="s">
        <v>1987</v>
      </c>
      <c r="D1096" s="32" t="s">
        <v>1946</v>
      </c>
      <c r="E1096" s="32" t="s">
        <v>2633</v>
      </c>
      <c r="F1096" s="32" t="s">
        <v>2634</v>
      </c>
      <c r="H1096" s="22">
        <f t="shared" si="112"/>
        <v>0.8929928117823217</v>
      </c>
      <c r="I1096" s="22">
        <f t="shared" si="113"/>
        <v>1.6341093808506419</v>
      </c>
      <c r="J1096" s="9">
        <v>370951</v>
      </c>
      <c r="K1096" s="9">
        <v>227005</v>
      </c>
      <c r="L1096" s="9">
        <v>188397</v>
      </c>
      <c r="M1096" s="33">
        <f t="shared" si="114"/>
        <v>144.89520661621876</v>
      </c>
      <c r="N1096" s="9">
        <v>370951</v>
      </c>
      <c r="O1096" s="9">
        <v>2560133</v>
      </c>
      <c r="P1096" s="9">
        <v>2496</v>
      </c>
      <c r="Q1096" s="22">
        <f t="shared" si="115"/>
        <v>0.95162676894590659</v>
      </c>
      <c r="R1096" s="9">
        <v>28781</v>
      </c>
      <c r="S1096" s="9">
        <v>30244</v>
      </c>
      <c r="T1096" s="33">
        <f t="shared" si="116"/>
        <v>162.25797644106771</v>
      </c>
      <c r="U1096" s="33">
        <f t="shared" si="117"/>
        <v>88.669221481852702</v>
      </c>
      <c r="V1096" s="33">
        <f t="shared" si="118"/>
        <v>73.588754959215009</v>
      </c>
    </row>
    <row r="1097" spans="1:22" s="9" customFormat="1" x14ac:dyDescent="0.25">
      <c r="A1097" s="32" t="s">
        <v>3619</v>
      </c>
      <c r="B1097" s="32" t="s">
        <v>537</v>
      </c>
      <c r="C1097" s="32" t="s">
        <v>1987</v>
      </c>
      <c r="D1097" s="32" t="s">
        <v>1946</v>
      </c>
      <c r="E1097" s="32" t="s">
        <v>714</v>
      </c>
      <c r="F1097" s="32" t="s">
        <v>3518</v>
      </c>
      <c r="H1097" s="22">
        <f t="shared" si="112"/>
        <v>0.73557452396585687</v>
      </c>
      <c r="I1097" s="22">
        <f t="shared" si="113"/>
        <v>1.2525491949910554</v>
      </c>
      <c r="J1097" s="9">
        <v>196049</v>
      </c>
      <c r="K1097" s="9">
        <v>156520</v>
      </c>
      <c r="L1097" s="9">
        <v>110005</v>
      </c>
      <c r="M1097" s="33">
        <f t="shared" si="114"/>
        <v>158.00909937174842</v>
      </c>
      <c r="N1097" s="9">
        <v>196049</v>
      </c>
      <c r="O1097" s="9">
        <v>1240745</v>
      </c>
      <c r="P1097" s="9">
        <v>2730</v>
      </c>
      <c r="Q1097" s="22">
        <f t="shared" si="115"/>
        <v>0.80444005920078931</v>
      </c>
      <c r="R1097" s="9">
        <v>16306</v>
      </c>
      <c r="S1097" s="9">
        <v>20270</v>
      </c>
      <c r="T1097" s="33">
        <f t="shared" si="116"/>
        <v>214.81045662082056</v>
      </c>
      <c r="U1097" s="33">
        <f t="shared" si="117"/>
        <v>126.15001470890473</v>
      </c>
      <c r="V1097" s="33">
        <f t="shared" si="118"/>
        <v>88.660441911915825</v>
      </c>
    </row>
    <row r="1098" spans="1:22" s="9" customFormat="1" x14ac:dyDescent="0.25">
      <c r="A1098" s="32" t="s">
        <v>3619</v>
      </c>
      <c r="B1098" s="32" t="s">
        <v>537</v>
      </c>
      <c r="C1098" s="32" t="s">
        <v>1987</v>
      </c>
      <c r="D1098" s="32" t="s">
        <v>1946</v>
      </c>
      <c r="E1098" s="32" t="s">
        <v>974</v>
      </c>
      <c r="F1098" s="32" t="s">
        <v>2635</v>
      </c>
      <c r="H1098" s="22">
        <f t="shared" si="112"/>
        <v>0.7340114436883427</v>
      </c>
      <c r="I1098" s="22">
        <f t="shared" si="113"/>
        <v>1.1204346312001603</v>
      </c>
      <c r="J1098" s="9">
        <v>318525</v>
      </c>
      <c r="K1098" s="9">
        <v>284287</v>
      </c>
      <c r="L1098" s="9">
        <v>149664</v>
      </c>
      <c r="M1098" s="33">
        <f t="shared" si="114"/>
        <v>189.44868514493916</v>
      </c>
      <c r="N1098" s="9">
        <v>318525</v>
      </c>
      <c r="O1098" s="9">
        <v>1681326</v>
      </c>
      <c r="P1098" s="9">
        <v>3150</v>
      </c>
      <c r="Q1098" s="22">
        <f t="shared" si="115"/>
        <v>0.89129726964044842</v>
      </c>
      <c r="R1098" s="9">
        <v>19162</v>
      </c>
      <c r="S1098" s="9">
        <v>21499</v>
      </c>
      <c r="T1098" s="33">
        <f t="shared" si="116"/>
        <v>258.10045166731499</v>
      </c>
      <c r="U1098" s="33">
        <f t="shared" si="117"/>
        <v>169.08499600910233</v>
      </c>
      <c r="V1098" s="33">
        <f t="shared" si="118"/>
        <v>89.01545565821263</v>
      </c>
    </row>
    <row r="1099" spans="1:22" s="9" customFormat="1" x14ac:dyDescent="0.25">
      <c r="A1099" s="32" t="s">
        <v>3619</v>
      </c>
      <c r="B1099" s="32" t="s">
        <v>537</v>
      </c>
      <c r="C1099" s="32" t="s">
        <v>1987</v>
      </c>
      <c r="D1099" s="32" t="s">
        <v>1946</v>
      </c>
      <c r="E1099" s="32" t="s">
        <v>3519</v>
      </c>
      <c r="F1099" s="32" t="s">
        <v>2330</v>
      </c>
      <c r="H1099" s="22">
        <f t="shared" si="112"/>
        <v>0.96047289709938788</v>
      </c>
      <c r="I1099" s="22">
        <f t="shared" si="113"/>
        <v>2.2598910628150235</v>
      </c>
      <c r="J1099" s="9">
        <v>166789</v>
      </c>
      <c r="K1099" s="9">
        <v>73804</v>
      </c>
      <c r="L1099" s="9">
        <v>99849</v>
      </c>
      <c r="M1099" s="33">
        <f t="shared" si="114"/>
        <v>218.32278298750191</v>
      </c>
      <c r="N1099" s="9">
        <v>166789</v>
      </c>
      <c r="O1099" s="9">
        <v>763956</v>
      </c>
      <c r="P1099" s="9">
        <v>2940</v>
      </c>
      <c r="Q1099" s="22">
        <f t="shared" si="115"/>
        <v>0.91782086795937212</v>
      </c>
      <c r="R1099" s="9">
        <v>6958</v>
      </c>
      <c r="S1099" s="9">
        <v>7581</v>
      </c>
      <c r="T1099" s="33">
        <f t="shared" si="116"/>
        <v>227.30759363104681</v>
      </c>
      <c r="U1099" s="33">
        <f t="shared" si="117"/>
        <v>96.607658032661561</v>
      </c>
      <c r="V1099" s="33">
        <f t="shared" si="118"/>
        <v>130.69993559838525</v>
      </c>
    </row>
    <row r="1100" spans="1:22" s="9" customFormat="1" x14ac:dyDescent="0.25">
      <c r="A1100" s="32" t="s">
        <v>3619</v>
      </c>
      <c r="B1100" s="32" t="s">
        <v>537</v>
      </c>
      <c r="C1100" s="32" t="s">
        <v>1987</v>
      </c>
      <c r="D1100" s="32" t="s">
        <v>1946</v>
      </c>
      <c r="E1100" s="32" t="s">
        <v>1929</v>
      </c>
      <c r="F1100" s="32" t="s">
        <v>922</v>
      </c>
      <c r="H1100" s="22">
        <f t="shared" ref="H1100:H1163" si="119">J1100/SUM(K1100:L1100)</f>
        <v>0.76020138608322718</v>
      </c>
      <c r="I1100" s="22">
        <f t="shared" ref="I1100:I1163" si="120">J1100/K1100</f>
        <v>1.0945865822416629</v>
      </c>
      <c r="J1100" s="9">
        <v>293532</v>
      </c>
      <c r="K1100" s="9">
        <v>268167</v>
      </c>
      <c r="L1100" s="9">
        <v>117957</v>
      </c>
      <c r="M1100" s="33">
        <f t="shared" ref="M1100:M1163" si="121">(N1100*1000)/O1100</f>
        <v>179.75884932584</v>
      </c>
      <c r="N1100" s="9">
        <v>293532</v>
      </c>
      <c r="O1100" s="9">
        <v>1632921</v>
      </c>
      <c r="P1100" s="9">
        <v>3307</v>
      </c>
      <c r="Q1100" s="22">
        <f t="shared" ref="Q1100:Q1163" si="122">R1100/S1100</f>
        <v>0.88615760111576014</v>
      </c>
      <c r="R1100" s="9">
        <v>20332</v>
      </c>
      <c r="S1100" s="9">
        <v>22944</v>
      </c>
      <c r="T1100" s="33">
        <f t="shared" ref="T1100:T1163" si="123">SUM(K1100:L1100)*1000/O1100</f>
        <v>236.46214360645737</v>
      </c>
      <c r="U1100" s="33">
        <f t="shared" ref="U1100:U1163" si="124">K1100*1000/O1100</f>
        <v>164.22533606953428</v>
      </c>
      <c r="V1100" s="33">
        <f t="shared" ref="V1100:V1163" si="125">L1100*1000/O1100</f>
        <v>72.236807536923095</v>
      </c>
    </row>
    <row r="1101" spans="1:22" s="9" customFormat="1" x14ac:dyDescent="0.25">
      <c r="A1101" s="32" t="s">
        <v>3619</v>
      </c>
      <c r="B1101" s="32" t="s">
        <v>537</v>
      </c>
      <c r="C1101" s="32" t="s">
        <v>1987</v>
      </c>
      <c r="D1101" s="32" t="s">
        <v>1946</v>
      </c>
      <c r="E1101" s="32" t="s">
        <v>3521</v>
      </c>
      <c r="F1101" s="32" t="s">
        <v>3273</v>
      </c>
      <c r="H1101" s="22">
        <f t="shared" si="119"/>
        <v>0.78455784351204194</v>
      </c>
      <c r="I1101" s="22">
        <f t="shared" si="120"/>
        <v>1.2342438255300821</v>
      </c>
      <c r="J1101" s="9">
        <v>151870</v>
      </c>
      <c r="K1101" s="9">
        <v>123047</v>
      </c>
      <c r="L1101" s="9">
        <v>70527</v>
      </c>
      <c r="M1101" s="33">
        <f t="shared" si="121"/>
        <v>167.00866769157005</v>
      </c>
      <c r="N1101" s="9">
        <v>151870</v>
      </c>
      <c r="O1101" s="9">
        <v>909354</v>
      </c>
      <c r="P1101" s="9">
        <v>3255</v>
      </c>
      <c r="Q1101" s="22">
        <f t="shared" si="122"/>
        <v>0.85584245076586429</v>
      </c>
      <c r="R1101" s="9">
        <v>9778</v>
      </c>
      <c r="S1101" s="9">
        <v>11425</v>
      </c>
      <c r="T1101" s="33">
        <f t="shared" si="123"/>
        <v>212.86979548118774</v>
      </c>
      <c r="U1101" s="33">
        <f t="shared" si="124"/>
        <v>135.3125405507646</v>
      </c>
      <c r="V1101" s="33">
        <f t="shared" si="125"/>
        <v>77.557254930423142</v>
      </c>
    </row>
    <row r="1102" spans="1:22" s="9" customFormat="1" x14ac:dyDescent="0.25">
      <c r="A1102" s="32" t="s">
        <v>3619</v>
      </c>
      <c r="B1102" s="32" t="s">
        <v>537</v>
      </c>
      <c r="C1102" s="32" t="s">
        <v>1987</v>
      </c>
      <c r="D1102" s="32" t="s">
        <v>1946</v>
      </c>
      <c r="E1102" s="32" t="s">
        <v>3522</v>
      </c>
      <c r="F1102" s="32" t="s">
        <v>2683</v>
      </c>
      <c r="H1102" s="22">
        <f t="shared" si="119"/>
        <v>4.6634522661523625E-2</v>
      </c>
      <c r="I1102" s="22">
        <f t="shared" si="120"/>
        <v>5.3325688073394495E-2</v>
      </c>
      <c r="J1102" s="9">
        <v>2418</v>
      </c>
      <c r="K1102" s="9">
        <v>45344</v>
      </c>
      <c r="L1102" s="9">
        <v>6506</v>
      </c>
      <c r="M1102" s="33">
        <f t="shared" si="121"/>
        <v>198.86503824327659</v>
      </c>
      <c r="N1102" s="9">
        <v>2418</v>
      </c>
      <c r="O1102" s="9">
        <v>12159</v>
      </c>
      <c r="P1102" s="9">
        <v>3990</v>
      </c>
      <c r="Q1102" s="22">
        <f t="shared" si="122"/>
        <v>0.36649214659685864</v>
      </c>
      <c r="R1102" s="9">
        <v>140</v>
      </c>
      <c r="S1102" s="9">
        <v>382</v>
      </c>
      <c r="T1102" s="33">
        <f t="shared" si="123"/>
        <v>4264.3309482687719</v>
      </c>
      <c r="U1102" s="33">
        <f t="shared" si="124"/>
        <v>3729.2540504975736</v>
      </c>
      <c r="V1102" s="33">
        <f t="shared" si="125"/>
        <v>535.07689777119833</v>
      </c>
    </row>
    <row r="1103" spans="1:22" s="9" customFormat="1" x14ac:dyDescent="0.25">
      <c r="A1103" s="32" t="s">
        <v>3619</v>
      </c>
      <c r="B1103" s="32" t="s">
        <v>537</v>
      </c>
      <c r="C1103" s="32" t="s">
        <v>1987</v>
      </c>
      <c r="D1103" s="32" t="s">
        <v>1946</v>
      </c>
      <c r="E1103" s="32" t="s">
        <v>3523</v>
      </c>
      <c r="F1103" s="32" t="s">
        <v>3524</v>
      </c>
      <c r="H1103" s="22">
        <f t="shared" si="119"/>
        <v>0.35671719698123056</v>
      </c>
      <c r="I1103" s="22">
        <f t="shared" si="120"/>
        <v>0.91118178914181747</v>
      </c>
      <c r="J1103" s="9">
        <v>65606</v>
      </c>
      <c r="K1103" s="9">
        <v>72001</v>
      </c>
      <c r="L1103" s="9">
        <v>111915</v>
      </c>
      <c r="M1103" s="33">
        <f t="shared" si="121"/>
        <v>145.83291654718798</v>
      </c>
      <c r="N1103" s="9">
        <v>65606</v>
      </c>
      <c r="O1103" s="9">
        <v>449871</v>
      </c>
      <c r="P1103" s="9">
        <v>3024</v>
      </c>
      <c r="Q1103" s="22">
        <f t="shared" si="122"/>
        <v>0.72872105030240453</v>
      </c>
      <c r="R1103" s="9">
        <v>4940</v>
      </c>
      <c r="S1103" s="9">
        <v>6779</v>
      </c>
      <c r="T1103" s="33">
        <f t="shared" si="123"/>
        <v>408.81941712179713</v>
      </c>
      <c r="U1103" s="33">
        <f t="shared" si="124"/>
        <v>160.04810267832335</v>
      </c>
      <c r="V1103" s="33">
        <f t="shared" si="125"/>
        <v>248.77131444347378</v>
      </c>
    </row>
    <row r="1104" spans="1:22" s="9" customFormat="1" x14ac:dyDescent="0.25">
      <c r="A1104" s="32" t="s">
        <v>3619</v>
      </c>
      <c r="B1104" s="32" t="s">
        <v>537</v>
      </c>
      <c r="C1104" s="32" t="s">
        <v>1987</v>
      </c>
      <c r="D1104" s="32" t="s">
        <v>1946</v>
      </c>
      <c r="E1104" s="32" t="s">
        <v>2639</v>
      </c>
      <c r="F1104" s="32" t="s">
        <v>1385</v>
      </c>
      <c r="H1104" s="22">
        <f t="shared" si="119"/>
        <v>0.69977949303972309</v>
      </c>
      <c r="I1104" s="22">
        <f t="shared" si="120"/>
        <v>1.2462644309877358</v>
      </c>
      <c r="J1104" s="9">
        <v>374156</v>
      </c>
      <c r="K1104" s="9">
        <v>300222</v>
      </c>
      <c r="L1104" s="9">
        <v>234455</v>
      </c>
      <c r="M1104" s="33">
        <f t="shared" si="121"/>
        <v>167.4825425246195</v>
      </c>
      <c r="N1104" s="9">
        <v>374156</v>
      </c>
      <c r="O1104" s="9">
        <v>2234000</v>
      </c>
      <c r="P1104" s="9">
        <v>3675</v>
      </c>
      <c r="Q1104" s="22">
        <f t="shared" si="122"/>
        <v>0.77815480903366885</v>
      </c>
      <c r="R1104" s="9">
        <v>20639</v>
      </c>
      <c r="S1104" s="9">
        <v>26523</v>
      </c>
      <c r="T1104" s="33">
        <f t="shared" si="123"/>
        <v>239.33616830796777</v>
      </c>
      <c r="U1104" s="33">
        <f t="shared" si="124"/>
        <v>134.3876454789615</v>
      </c>
      <c r="V1104" s="33">
        <f t="shared" si="125"/>
        <v>104.94852282900627</v>
      </c>
    </row>
    <row r="1105" spans="1:22" s="9" customFormat="1" x14ac:dyDescent="0.25">
      <c r="A1105" s="32" t="s">
        <v>3619</v>
      </c>
      <c r="B1105" s="32" t="s">
        <v>537</v>
      </c>
      <c r="C1105" s="32" t="s">
        <v>1987</v>
      </c>
      <c r="D1105" s="32" t="s">
        <v>1946</v>
      </c>
      <c r="E1105" s="32" t="s">
        <v>2030</v>
      </c>
      <c r="F1105" s="32" t="s">
        <v>3525</v>
      </c>
      <c r="H1105" s="22">
        <f t="shared" si="119"/>
        <v>0.77728537117126384</v>
      </c>
      <c r="I1105" s="22">
        <f t="shared" si="120"/>
        <v>1.0683050451106966</v>
      </c>
      <c r="J1105" s="9">
        <v>196441</v>
      </c>
      <c r="K1105" s="9">
        <v>183881</v>
      </c>
      <c r="L1105" s="9">
        <v>68846</v>
      </c>
      <c r="M1105" s="33">
        <f t="shared" si="121"/>
        <v>192.10424663227636</v>
      </c>
      <c r="N1105" s="9">
        <v>196441</v>
      </c>
      <c r="O1105" s="9">
        <v>1022575</v>
      </c>
      <c r="P1105" s="9">
        <v>3465</v>
      </c>
      <c r="Q1105" s="22">
        <f t="shared" si="122"/>
        <v>0.86519158912740857</v>
      </c>
      <c r="R1105" s="9">
        <v>11809</v>
      </c>
      <c r="S1105" s="9">
        <v>13649</v>
      </c>
      <c r="T1105" s="33">
        <f t="shared" si="123"/>
        <v>247.14764198225069</v>
      </c>
      <c r="U1105" s="33">
        <f t="shared" si="124"/>
        <v>179.82152898320416</v>
      </c>
      <c r="V1105" s="33">
        <f t="shared" si="125"/>
        <v>67.326112999046529</v>
      </c>
    </row>
    <row r="1106" spans="1:22" s="9" customFormat="1" x14ac:dyDescent="0.25">
      <c r="A1106" s="32" t="s">
        <v>3619</v>
      </c>
      <c r="B1106" s="32" t="s">
        <v>537</v>
      </c>
      <c r="C1106" s="32" t="s">
        <v>1987</v>
      </c>
      <c r="D1106" s="32" t="s">
        <v>1946</v>
      </c>
      <c r="E1106" s="32" t="s">
        <v>1134</v>
      </c>
      <c r="F1106" s="32" t="s">
        <v>3526</v>
      </c>
      <c r="H1106" s="22">
        <f t="shared" si="119"/>
        <v>0.56483197891500114</v>
      </c>
      <c r="I1106" s="22">
        <f t="shared" si="120"/>
        <v>0.7786268786862216</v>
      </c>
      <c r="J1106" s="9">
        <v>64292</v>
      </c>
      <c r="K1106" s="9">
        <v>82571</v>
      </c>
      <c r="L1106" s="9">
        <v>31254</v>
      </c>
      <c r="M1106" s="33">
        <f t="shared" si="121"/>
        <v>181.26966583586147</v>
      </c>
      <c r="N1106" s="9">
        <v>64292</v>
      </c>
      <c r="O1106" s="9">
        <v>354676</v>
      </c>
      <c r="P1106" s="9">
        <v>3740</v>
      </c>
      <c r="Q1106" s="22">
        <f t="shared" si="122"/>
        <v>0.57023863124718599</v>
      </c>
      <c r="R1106" s="9">
        <v>2533</v>
      </c>
      <c r="S1106" s="9">
        <v>4442</v>
      </c>
      <c r="T1106" s="33">
        <f t="shared" si="123"/>
        <v>320.92670493633625</v>
      </c>
      <c r="U1106" s="33">
        <f t="shared" si="124"/>
        <v>232.80684342893232</v>
      </c>
      <c r="V1106" s="33">
        <f t="shared" si="125"/>
        <v>88.11986150740394</v>
      </c>
    </row>
    <row r="1107" spans="1:22" s="9" customFormat="1" x14ac:dyDescent="0.25">
      <c r="A1107" s="32" t="s">
        <v>3619</v>
      </c>
      <c r="B1107" s="32" t="s">
        <v>537</v>
      </c>
      <c r="C1107" s="32" t="s">
        <v>1987</v>
      </c>
      <c r="D1107" s="32" t="s">
        <v>1946</v>
      </c>
      <c r="E1107" s="32" t="s">
        <v>1020</v>
      </c>
      <c r="F1107" s="32" t="s">
        <v>1964</v>
      </c>
      <c r="H1107" s="22">
        <f t="shared" si="119"/>
        <v>0.35064693953328951</v>
      </c>
      <c r="I1107" s="22">
        <f t="shared" si="120"/>
        <v>0.43120071653114628</v>
      </c>
      <c r="J1107" s="9">
        <v>24553</v>
      </c>
      <c r="K1107" s="9">
        <v>56941</v>
      </c>
      <c r="L1107" s="9">
        <v>13081</v>
      </c>
      <c r="M1107" s="33">
        <f t="shared" si="121"/>
        <v>175.97689286431009</v>
      </c>
      <c r="N1107" s="9">
        <v>24553</v>
      </c>
      <c r="O1107" s="9">
        <v>139524</v>
      </c>
      <c r="P1107" s="9">
        <v>3570</v>
      </c>
      <c r="Q1107" s="22">
        <f t="shared" si="122"/>
        <v>0.82554517133956384</v>
      </c>
      <c r="R1107" s="9">
        <v>1325</v>
      </c>
      <c r="S1107" s="9">
        <v>1605</v>
      </c>
      <c r="T1107" s="33">
        <f t="shared" si="123"/>
        <v>501.86347868467072</v>
      </c>
      <c r="U1107" s="33">
        <f t="shared" si="124"/>
        <v>408.10899916860183</v>
      </c>
      <c r="V1107" s="33">
        <f t="shared" si="125"/>
        <v>93.754479516068926</v>
      </c>
    </row>
    <row r="1108" spans="1:22" s="9" customFormat="1" x14ac:dyDescent="0.25">
      <c r="A1108" s="32" t="s">
        <v>3619</v>
      </c>
      <c r="B1108" s="32" t="s">
        <v>537</v>
      </c>
      <c r="C1108" s="32" t="s">
        <v>1987</v>
      </c>
      <c r="D1108" s="32" t="s">
        <v>1946</v>
      </c>
      <c r="E1108" s="32" t="s">
        <v>573</v>
      </c>
      <c r="F1108" s="32" t="s">
        <v>1400</v>
      </c>
      <c r="H1108" s="22">
        <f t="shared" si="119"/>
        <v>0.30207231827732534</v>
      </c>
      <c r="I1108" s="22">
        <f t="shared" si="120"/>
        <v>0.90273331691701553</v>
      </c>
      <c r="J1108" s="9">
        <v>21996</v>
      </c>
      <c r="K1108" s="9">
        <v>24366</v>
      </c>
      <c r="L1108" s="9">
        <v>48451</v>
      </c>
      <c r="M1108" s="33">
        <f t="shared" si="121"/>
        <v>157.34805997481973</v>
      </c>
      <c r="N1108" s="9">
        <v>21996</v>
      </c>
      <c r="O1108" s="9">
        <v>139792</v>
      </c>
      <c r="P1108" s="9">
        <v>3020</v>
      </c>
      <c r="Q1108" s="22">
        <f t="shared" si="122"/>
        <v>0.47422680412371132</v>
      </c>
      <c r="R1108" s="9">
        <v>1380</v>
      </c>
      <c r="S1108" s="9">
        <v>2910</v>
      </c>
      <c r="T1108" s="33">
        <f t="shared" si="123"/>
        <v>520.89533020487579</v>
      </c>
      <c r="U1108" s="33">
        <f t="shared" si="124"/>
        <v>174.30181984662929</v>
      </c>
      <c r="V1108" s="33">
        <f t="shared" si="125"/>
        <v>346.59351035824653</v>
      </c>
    </row>
    <row r="1109" spans="1:22" s="9" customFormat="1" x14ac:dyDescent="0.25">
      <c r="A1109" s="32" t="s">
        <v>3619</v>
      </c>
      <c r="B1109" s="32" t="s">
        <v>537</v>
      </c>
      <c r="C1109" s="32" t="s">
        <v>1987</v>
      </c>
      <c r="D1109" s="32" t="s">
        <v>1946</v>
      </c>
      <c r="E1109" s="32" t="s">
        <v>1307</v>
      </c>
      <c r="F1109" s="32" t="s">
        <v>2497</v>
      </c>
      <c r="H1109" s="22">
        <f t="shared" si="119"/>
        <v>1.4253480821088549E-2</v>
      </c>
      <c r="I1109" s="22">
        <f t="shared" si="120"/>
        <v>1.6431924882629109E-2</v>
      </c>
      <c r="J1109" s="9">
        <v>259</v>
      </c>
      <c r="K1109" s="9">
        <v>15762</v>
      </c>
      <c r="L1109" s="9">
        <v>2409</v>
      </c>
      <c r="M1109" s="33">
        <f t="shared" si="121"/>
        <v>141.91780821917808</v>
      </c>
      <c r="N1109" s="9">
        <v>259</v>
      </c>
      <c r="O1109" s="9">
        <v>1825</v>
      </c>
      <c r="P1109" s="9">
        <v>5250</v>
      </c>
      <c r="Q1109" s="22">
        <f t="shared" si="122"/>
        <v>0.15686274509803921</v>
      </c>
      <c r="R1109" s="9">
        <v>16</v>
      </c>
      <c r="S1109" s="9">
        <v>102</v>
      </c>
      <c r="T1109" s="33">
        <f t="shared" si="123"/>
        <v>9956.7123287671238</v>
      </c>
      <c r="U1109" s="33">
        <f t="shared" si="124"/>
        <v>8636.7123287671238</v>
      </c>
      <c r="V1109" s="33">
        <f t="shared" si="125"/>
        <v>1320</v>
      </c>
    </row>
    <row r="1110" spans="1:22" s="9" customFormat="1" x14ac:dyDescent="0.25">
      <c r="A1110" s="32" t="s">
        <v>3619</v>
      </c>
      <c r="B1110" s="32" t="s">
        <v>537</v>
      </c>
      <c r="C1110" s="32" t="s">
        <v>1987</v>
      </c>
      <c r="D1110" s="32" t="s">
        <v>1946</v>
      </c>
      <c r="E1110" s="32" t="s">
        <v>3527</v>
      </c>
      <c r="F1110" s="32" t="s">
        <v>709</v>
      </c>
      <c r="H1110" s="22">
        <f t="shared" si="119"/>
        <v>0.72149110144837414</v>
      </c>
      <c r="I1110" s="22">
        <f t="shared" si="120"/>
        <v>1.7608774595443237</v>
      </c>
      <c r="J1110" s="9">
        <v>974658</v>
      </c>
      <c r="K1110" s="9">
        <v>553507</v>
      </c>
      <c r="L1110" s="9">
        <v>797387</v>
      </c>
      <c r="M1110" s="33">
        <f t="shared" si="121"/>
        <v>155.82296520523249</v>
      </c>
      <c r="N1110" s="9">
        <v>974658</v>
      </c>
      <c r="O1110" s="9">
        <v>6254906</v>
      </c>
      <c r="P1110" s="9">
        <v>2410</v>
      </c>
      <c r="Q1110" s="22">
        <f t="shared" si="122"/>
        <v>0.89360234998827759</v>
      </c>
      <c r="R1110" s="9">
        <v>64796</v>
      </c>
      <c r="S1110" s="9">
        <v>72511</v>
      </c>
      <c r="T1110" s="33">
        <f t="shared" si="123"/>
        <v>215.97350943403467</v>
      </c>
      <c r="U1110" s="33">
        <f t="shared" si="124"/>
        <v>88.491657588459361</v>
      </c>
      <c r="V1110" s="33">
        <f t="shared" si="125"/>
        <v>127.48185184557529</v>
      </c>
    </row>
    <row r="1111" spans="1:22" s="9" customFormat="1" x14ac:dyDescent="0.25">
      <c r="A1111" s="32" t="s">
        <v>3619</v>
      </c>
      <c r="B1111" s="32" t="s">
        <v>537</v>
      </c>
      <c r="C1111" s="32" t="s">
        <v>1987</v>
      </c>
      <c r="D1111" s="32" t="s">
        <v>1946</v>
      </c>
      <c r="E1111" s="32" t="s">
        <v>3528</v>
      </c>
      <c r="F1111" s="32" t="s">
        <v>3529</v>
      </c>
      <c r="H1111" s="22">
        <f t="shared" si="119"/>
        <v>0.17412879010825325</v>
      </c>
      <c r="I1111" s="22">
        <f t="shared" si="120"/>
        <v>1.1488827816943481</v>
      </c>
      <c r="J1111" s="9">
        <v>38460</v>
      </c>
      <c r="K1111" s="9">
        <v>33476</v>
      </c>
      <c r="L1111" s="9">
        <v>187395</v>
      </c>
      <c r="M1111" s="33">
        <f t="shared" si="121"/>
        <v>131.09099337387178</v>
      </c>
      <c r="N1111" s="9">
        <v>38460</v>
      </c>
      <c r="O1111" s="9">
        <v>293384</v>
      </c>
      <c r="P1111" s="9">
        <v>2362</v>
      </c>
      <c r="Q1111" s="22">
        <f t="shared" si="122"/>
        <v>0.68412197686645637</v>
      </c>
      <c r="R1111" s="9">
        <v>3253</v>
      </c>
      <c r="S1111" s="9">
        <v>4755</v>
      </c>
      <c r="T1111" s="33">
        <f t="shared" si="123"/>
        <v>752.83928230578351</v>
      </c>
      <c r="U1111" s="33">
        <f t="shared" si="124"/>
        <v>114.1030185695198</v>
      </c>
      <c r="V1111" s="33">
        <f t="shared" si="125"/>
        <v>638.73626373626371</v>
      </c>
    </row>
    <row r="1112" spans="1:22" s="9" customFormat="1" x14ac:dyDescent="0.25">
      <c r="A1112" s="32" t="s">
        <v>3619</v>
      </c>
      <c r="B1112" s="32" t="s">
        <v>537</v>
      </c>
      <c r="C1112" s="32" t="s">
        <v>1987</v>
      </c>
      <c r="D1112" s="32" t="s">
        <v>1946</v>
      </c>
      <c r="E1112" s="32" t="s">
        <v>2186</v>
      </c>
      <c r="F1112" s="32" t="s">
        <v>3530</v>
      </c>
      <c r="H1112" s="22">
        <f t="shared" si="119"/>
        <v>0.72945304832935642</v>
      </c>
      <c r="I1112" s="22">
        <f t="shared" si="120"/>
        <v>2.0557933198238025</v>
      </c>
      <c r="J1112" s="9">
        <v>525506</v>
      </c>
      <c r="K1112" s="9">
        <v>255622</v>
      </c>
      <c r="L1112" s="9">
        <v>464789</v>
      </c>
      <c r="M1112" s="33">
        <f t="shared" si="121"/>
        <v>189.67610693062446</v>
      </c>
      <c r="N1112" s="9">
        <v>525506</v>
      </c>
      <c r="O1112" s="9">
        <v>2770544</v>
      </c>
      <c r="P1112" s="9">
        <v>3320</v>
      </c>
      <c r="Q1112" s="22">
        <f t="shared" si="122"/>
        <v>0.95113897875462761</v>
      </c>
      <c r="R1112" s="9">
        <v>28518</v>
      </c>
      <c r="S1112" s="9">
        <v>29983</v>
      </c>
      <c r="T1112" s="33">
        <f t="shared" si="123"/>
        <v>260.02510698259982</v>
      </c>
      <c r="U1112" s="33">
        <f t="shared" si="124"/>
        <v>92.264190714892095</v>
      </c>
      <c r="V1112" s="33">
        <f t="shared" si="125"/>
        <v>167.76091626770773</v>
      </c>
    </row>
    <row r="1113" spans="1:22" s="9" customFormat="1" x14ac:dyDescent="0.25">
      <c r="A1113" s="32" t="s">
        <v>3619</v>
      </c>
      <c r="B1113" s="32" t="s">
        <v>537</v>
      </c>
      <c r="C1113" s="32" t="s">
        <v>1987</v>
      </c>
      <c r="D1113" s="32" t="s">
        <v>1946</v>
      </c>
      <c r="E1113" s="32" t="s">
        <v>2642</v>
      </c>
      <c r="F1113" s="32" t="s">
        <v>1972</v>
      </c>
      <c r="H1113" s="22">
        <f t="shared" si="119"/>
        <v>1.4659493231516834</v>
      </c>
      <c r="I1113" s="22">
        <f t="shared" si="120"/>
        <v>1.4659493231516834</v>
      </c>
      <c r="J1113" s="9">
        <v>21117</v>
      </c>
      <c r="K1113" s="9">
        <v>14405</v>
      </c>
      <c r="L1113" s="9">
        <v>0</v>
      </c>
      <c r="M1113" s="33">
        <f t="shared" si="121"/>
        <v>194.85300902430473</v>
      </c>
      <c r="N1113" s="9">
        <v>21117</v>
      </c>
      <c r="O1113" s="9">
        <v>108374</v>
      </c>
      <c r="P1113" s="9">
        <v>3990</v>
      </c>
      <c r="Q1113" s="22">
        <f t="shared" si="122"/>
        <v>0.28472222222222221</v>
      </c>
      <c r="R1113" s="9">
        <v>615</v>
      </c>
      <c r="S1113" s="9">
        <v>2160</v>
      </c>
      <c r="T1113" s="33">
        <f t="shared" si="123"/>
        <v>132.91933489582371</v>
      </c>
      <c r="U1113" s="33">
        <f t="shared" si="124"/>
        <v>132.91933489582371</v>
      </c>
      <c r="V1113" s="33">
        <f t="shared" si="125"/>
        <v>0</v>
      </c>
    </row>
    <row r="1114" spans="1:22" s="9" customFormat="1" x14ac:dyDescent="0.25">
      <c r="A1114" s="32" t="s">
        <v>3619</v>
      </c>
      <c r="B1114" s="32" t="s">
        <v>537</v>
      </c>
      <c r="C1114" s="32" t="s">
        <v>1987</v>
      </c>
      <c r="D1114" s="32" t="s">
        <v>1946</v>
      </c>
      <c r="E1114" s="32" t="s">
        <v>512</v>
      </c>
      <c r="F1114" s="32" t="s">
        <v>3531</v>
      </c>
      <c r="H1114" s="22">
        <f t="shared" si="119"/>
        <v>0.64115779702652942</v>
      </c>
      <c r="I1114" s="22">
        <f t="shared" si="120"/>
        <v>0.91937286739616431</v>
      </c>
      <c r="J1114" s="9">
        <v>125020</v>
      </c>
      <c r="K1114" s="9">
        <v>135984</v>
      </c>
      <c r="L1114" s="9">
        <v>59007</v>
      </c>
      <c r="M1114" s="33">
        <f t="shared" si="121"/>
        <v>161.61934778280801</v>
      </c>
      <c r="N1114" s="9">
        <v>125020</v>
      </c>
      <c r="O1114" s="9">
        <v>773546</v>
      </c>
      <c r="P1114" s="9">
        <v>2520</v>
      </c>
      <c r="Q1114" s="22">
        <f t="shared" si="122"/>
        <v>0.68957826439578263</v>
      </c>
      <c r="R1114" s="9">
        <v>6802</v>
      </c>
      <c r="S1114" s="9">
        <v>9864</v>
      </c>
      <c r="T1114" s="33">
        <f t="shared" si="123"/>
        <v>252.0742140738883</v>
      </c>
      <c r="U1114" s="33">
        <f t="shared" si="124"/>
        <v>175.79303622538285</v>
      </c>
      <c r="V1114" s="33">
        <f t="shared" si="125"/>
        <v>76.28117784850545</v>
      </c>
    </row>
    <row r="1115" spans="1:22" s="9" customFormat="1" x14ac:dyDescent="0.25">
      <c r="A1115" s="32" t="s">
        <v>3619</v>
      </c>
      <c r="B1115" s="32" t="s">
        <v>537</v>
      </c>
      <c r="C1115" s="32" t="s">
        <v>1987</v>
      </c>
      <c r="D1115" s="32" t="s">
        <v>1946</v>
      </c>
      <c r="E1115" s="32" t="s">
        <v>3366</v>
      </c>
      <c r="F1115" s="32" t="s">
        <v>1904</v>
      </c>
      <c r="H1115" s="22">
        <f t="shared" si="119"/>
        <v>0.36429116951656204</v>
      </c>
      <c r="I1115" s="22">
        <f t="shared" si="120"/>
        <v>1.0441342246690262</v>
      </c>
      <c r="J1115" s="9">
        <v>79657</v>
      </c>
      <c r="K1115" s="9">
        <v>76290</v>
      </c>
      <c r="L1115" s="9">
        <v>142373</v>
      </c>
      <c r="M1115" s="33">
        <f t="shared" si="121"/>
        <v>149.78666912371688</v>
      </c>
      <c r="N1115" s="9">
        <v>79657</v>
      </c>
      <c r="O1115" s="9">
        <v>531803</v>
      </c>
      <c r="P1115" s="9">
        <v>2880</v>
      </c>
      <c r="Q1115" s="22">
        <f t="shared" si="122"/>
        <v>0.6821063944116067</v>
      </c>
      <c r="R1115" s="9">
        <v>6347</v>
      </c>
      <c r="S1115" s="9">
        <v>9305</v>
      </c>
      <c r="T1115" s="33">
        <f t="shared" si="123"/>
        <v>411.17293433846743</v>
      </c>
      <c r="U1115" s="33">
        <f t="shared" si="124"/>
        <v>143.45537727316318</v>
      </c>
      <c r="V1115" s="33">
        <f t="shared" si="125"/>
        <v>267.71755706530428</v>
      </c>
    </row>
    <row r="1116" spans="1:22" s="9" customFormat="1" x14ac:dyDescent="0.25">
      <c r="A1116" s="32" t="s">
        <v>3619</v>
      </c>
      <c r="B1116" s="32" t="s">
        <v>537</v>
      </c>
      <c r="C1116" s="32" t="s">
        <v>1987</v>
      </c>
      <c r="D1116" s="32" t="s">
        <v>1946</v>
      </c>
      <c r="E1116" s="32" t="s">
        <v>3084</v>
      </c>
      <c r="F1116" s="32" t="s">
        <v>3164</v>
      </c>
      <c r="H1116" s="22">
        <f t="shared" si="119"/>
        <v>0.4406732695215701</v>
      </c>
      <c r="I1116" s="22">
        <f t="shared" si="120"/>
        <v>0.94832521211708176</v>
      </c>
      <c r="J1116" s="9">
        <v>55661</v>
      </c>
      <c r="K1116" s="9">
        <v>58694</v>
      </c>
      <c r="L1116" s="9">
        <v>67615</v>
      </c>
      <c r="M1116" s="33">
        <f t="shared" si="121"/>
        <v>152.00364845896303</v>
      </c>
      <c r="N1116" s="9">
        <v>55661</v>
      </c>
      <c r="O1116" s="9">
        <v>366182</v>
      </c>
      <c r="P1116" s="9">
        <v>2830</v>
      </c>
      <c r="Q1116" s="22">
        <f t="shared" si="122"/>
        <v>0.47033507531509378</v>
      </c>
      <c r="R1116" s="9">
        <v>3060</v>
      </c>
      <c r="S1116" s="9">
        <v>6506</v>
      </c>
      <c r="T1116" s="33">
        <f t="shared" si="123"/>
        <v>344.93503230633945</v>
      </c>
      <c r="U1116" s="33">
        <f t="shared" si="124"/>
        <v>160.28641495212764</v>
      </c>
      <c r="V1116" s="33">
        <f t="shared" si="125"/>
        <v>184.64861735421184</v>
      </c>
    </row>
    <row r="1117" spans="1:22" s="9" customFormat="1" x14ac:dyDescent="0.25">
      <c r="A1117" s="32" t="s">
        <v>3619</v>
      </c>
      <c r="B1117" s="32" t="s">
        <v>537</v>
      </c>
      <c r="C1117" s="32" t="s">
        <v>1987</v>
      </c>
      <c r="D1117" s="32" t="s">
        <v>1946</v>
      </c>
      <c r="E1117" s="32" t="s">
        <v>3135</v>
      </c>
      <c r="F1117" s="32" t="s">
        <v>3215</v>
      </c>
      <c r="H1117" s="22">
        <f t="shared" si="119"/>
        <v>1.1930726616633067</v>
      </c>
      <c r="I1117" s="22">
        <f t="shared" si="120"/>
        <v>1.989420605101839</v>
      </c>
      <c r="J1117" s="9">
        <v>140847</v>
      </c>
      <c r="K1117" s="9">
        <v>70798</v>
      </c>
      <c r="L1117" s="9">
        <v>47256</v>
      </c>
      <c r="M1117" s="33">
        <f t="shared" si="121"/>
        <v>201.58927582322741</v>
      </c>
      <c r="N1117" s="9">
        <v>140847</v>
      </c>
      <c r="O1117" s="9">
        <v>698683</v>
      </c>
      <c r="P1117" s="9">
        <v>3675</v>
      </c>
      <c r="Q1117" s="22">
        <f t="shared" si="122"/>
        <v>0.6816322249029686</v>
      </c>
      <c r="R1117" s="9">
        <v>6498</v>
      </c>
      <c r="S1117" s="9">
        <v>9533</v>
      </c>
      <c r="T1117" s="33">
        <f t="shared" si="123"/>
        <v>168.96646977241468</v>
      </c>
      <c r="U1117" s="33">
        <f t="shared" si="124"/>
        <v>101.33064637324796</v>
      </c>
      <c r="V1117" s="33">
        <f t="shared" si="125"/>
        <v>67.635823399166725</v>
      </c>
    </row>
    <row r="1118" spans="1:22" s="9" customFormat="1" x14ac:dyDescent="0.25">
      <c r="A1118" s="32" t="s">
        <v>3619</v>
      </c>
      <c r="B1118" s="32" t="s">
        <v>537</v>
      </c>
      <c r="C1118" s="32" t="s">
        <v>1987</v>
      </c>
      <c r="D1118" s="32" t="s">
        <v>1946</v>
      </c>
      <c r="E1118" s="32" t="s">
        <v>3532</v>
      </c>
      <c r="F1118" s="32" t="s">
        <v>3294</v>
      </c>
      <c r="H1118" s="22">
        <f t="shared" si="119"/>
        <v>0.88917430603496717</v>
      </c>
      <c r="I1118" s="22">
        <f t="shared" si="120"/>
        <v>1.8876190043398242</v>
      </c>
      <c r="J1118" s="9">
        <v>166152</v>
      </c>
      <c r="K1118" s="9">
        <v>88022</v>
      </c>
      <c r="L1118" s="9">
        <v>98839</v>
      </c>
      <c r="M1118" s="33">
        <f t="shared" si="121"/>
        <v>171.12224562415355</v>
      </c>
      <c r="N1118" s="9">
        <v>166152</v>
      </c>
      <c r="O1118" s="9">
        <v>970955</v>
      </c>
      <c r="P1118" s="9">
        <v>3465</v>
      </c>
      <c r="Q1118" s="22">
        <f t="shared" si="122"/>
        <v>0.86641261776225253</v>
      </c>
      <c r="R1118" s="9">
        <v>8185</v>
      </c>
      <c r="S1118" s="9">
        <v>9447</v>
      </c>
      <c r="T1118" s="33">
        <f t="shared" si="123"/>
        <v>192.45073149631034</v>
      </c>
      <c r="U1118" s="33">
        <f t="shared" si="124"/>
        <v>90.65507670283381</v>
      </c>
      <c r="V1118" s="33">
        <f t="shared" si="125"/>
        <v>101.79565479347653</v>
      </c>
    </row>
    <row r="1119" spans="1:22" s="9" customFormat="1" x14ac:dyDescent="0.25">
      <c r="A1119" s="32" t="s">
        <v>3619</v>
      </c>
      <c r="B1119" s="32" t="s">
        <v>537</v>
      </c>
      <c r="C1119" s="32" t="s">
        <v>1987</v>
      </c>
      <c r="D1119" s="32" t="s">
        <v>1946</v>
      </c>
      <c r="E1119" s="32" t="s">
        <v>2253</v>
      </c>
      <c r="F1119" s="32" t="s">
        <v>2643</v>
      </c>
      <c r="H1119" s="22">
        <f t="shared" si="119"/>
        <v>0.71047597926426964</v>
      </c>
      <c r="I1119" s="22">
        <f t="shared" si="120"/>
        <v>1.2212621312959639</v>
      </c>
      <c r="J1119" s="9">
        <v>153774</v>
      </c>
      <c r="K1119" s="9">
        <v>125914</v>
      </c>
      <c r="L1119" s="9">
        <v>90524</v>
      </c>
      <c r="M1119" s="33">
        <f t="shared" si="121"/>
        <v>160.75477615450959</v>
      </c>
      <c r="N1119" s="9">
        <v>153774</v>
      </c>
      <c r="O1119" s="9">
        <v>956575</v>
      </c>
      <c r="P1119" s="9">
        <v>3090</v>
      </c>
      <c r="Q1119" s="22">
        <f t="shared" si="122"/>
        <v>0.97471056737006323</v>
      </c>
      <c r="R1119" s="9">
        <v>11871</v>
      </c>
      <c r="S1119" s="9">
        <v>12179</v>
      </c>
      <c r="T1119" s="33">
        <f t="shared" si="123"/>
        <v>226.26349214646004</v>
      </c>
      <c r="U1119" s="33">
        <f t="shared" si="124"/>
        <v>131.63003423673001</v>
      </c>
      <c r="V1119" s="33">
        <f t="shared" si="125"/>
        <v>94.633457909730026</v>
      </c>
    </row>
    <row r="1120" spans="1:22" s="9" customFormat="1" x14ac:dyDescent="0.25">
      <c r="A1120" s="32" t="s">
        <v>3619</v>
      </c>
      <c r="B1120" s="32" t="s">
        <v>537</v>
      </c>
      <c r="C1120" s="32" t="s">
        <v>1987</v>
      </c>
      <c r="D1120" s="32" t="s">
        <v>1946</v>
      </c>
      <c r="E1120" s="32" t="s">
        <v>3533</v>
      </c>
      <c r="F1120" s="32" t="s">
        <v>52</v>
      </c>
      <c r="H1120" s="22">
        <f t="shared" si="119"/>
        <v>0.84161151348651353</v>
      </c>
      <c r="I1120" s="22">
        <f t="shared" si="120"/>
        <v>1.1766105097765363</v>
      </c>
      <c r="J1120" s="9">
        <v>53917</v>
      </c>
      <c r="K1120" s="9">
        <v>45824</v>
      </c>
      <c r="L1120" s="9">
        <v>18240</v>
      </c>
      <c r="M1120" s="33">
        <f t="shared" si="121"/>
        <v>153.19723252212702</v>
      </c>
      <c r="N1120" s="9">
        <v>53917</v>
      </c>
      <c r="O1120" s="9">
        <v>351945</v>
      </c>
      <c r="P1120" s="9">
        <v>3670</v>
      </c>
      <c r="Q1120" s="22">
        <f t="shared" si="122"/>
        <v>0.67723561799886078</v>
      </c>
      <c r="R1120" s="9">
        <v>3567</v>
      </c>
      <c r="S1120" s="9">
        <v>5267</v>
      </c>
      <c r="T1120" s="33">
        <f t="shared" si="123"/>
        <v>182.02844194405375</v>
      </c>
      <c r="U1120" s="33">
        <f t="shared" si="124"/>
        <v>130.20216226967281</v>
      </c>
      <c r="V1120" s="33">
        <f t="shared" si="125"/>
        <v>51.826279674380942</v>
      </c>
    </row>
    <row r="1121" spans="1:22" s="9" customFormat="1" x14ac:dyDescent="0.25">
      <c r="A1121" s="32" t="s">
        <v>3619</v>
      </c>
      <c r="B1121" s="32" t="s">
        <v>537</v>
      </c>
      <c r="C1121" s="32" t="s">
        <v>1987</v>
      </c>
      <c r="D1121" s="32" t="s">
        <v>1946</v>
      </c>
      <c r="E1121" s="32" t="s">
        <v>3534</v>
      </c>
      <c r="F1121" s="32" t="s">
        <v>3535</v>
      </c>
      <c r="H1121" s="22" t="e">
        <f t="shared" si="119"/>
        <v>#DIV/0!</v>
      </c>
      <c r="I1121" s="22" t="e">
        <f t="shared" si="120"/>
        <v>#DIV/0!</v>
      </c>
      <c r="J1121" s="9">
        <v>0</v>
      </c>
      <c r="K1121" s="9">
        <v>0</v>
      </c>
      <c r="L1121" s="9">
        <v>0</v>
      </c>
      <c r="M1121" s="33" t="e">
        <f t="shared" si="121"/>
        <v>#DIV/0!</v>
      </c>
      <c r="N1121" s="9">
        <v>0</v>
      </c>
      <c r="O1121" s="9">
        <v>0</v>
      </c>
      <c r="P1121" s="9">
        <v>0</v>
      </c>
      <c r="Q1121" s="22" t="e">
        <f t="shared" si="122"/>
        <v>#DIV/0!</v>
      </c>
      <c r="R1121" s="9">
        <v>0</v>
      </c>
      <c r="S1121" s="9">
        <v>0</v>
      </c>
      <c r="T1121" s="33" t="e">
        <f t="shared" si="123"/>
        <v>#DIV/0!</v>
      </c>
      <c r="U1121" s="33" t="e">
        <f t="shared" si="124"/>
        <v>#DIV/0!</v>
      </c>
      <c r="V1121" s="33" t="e">
        <f t="shared" si="125"/>
        <v>#DIV/0!</v>
      </c>
    </row>
    <row r="1122" spans="1:22" s="9" customFormat="1" x14ac:dyDescent="0.25">
      <c r="A1122" s="32" t="s">
        <v>3619</v>
      </c>
      <c r="B1122" s="32" t="s">
        <v>537</v>
      </c>
      <c r="C1122" s="32" t="s">
        <v>1987</v>
      </c>
      <c r="D1122" s="32" t="s">
        <v>1946</v>
      </c>
      <c r="E1122" s="32" t="s">
        <v>3536</v>
      </c>
      <c r="F1122" s="32" t="s">
        <v>1523</v>
      </c>
      <c r="H1122" s="22">
        <f t="shared" si="119"/>
        <v>0.78264532434709355</v>
      </c>
      <c r="I1122" s="22">
        <f t="shared" si="120"/>
        <v>0.78264532434709355</v>
      </c>
      <c r="J1122" s="9">
        <v>30657</v>
      </c>
      <c r="K1122" s="9">
        <v>39171</v>
      </c>
      <c r="L1122" s="9">
        <v>0</v>
      </c>
      <c r="M1122" s="33">
        <f t="shared" si="121"/>
        <v>149.64707949741776</v>
      </c>
      <c r="N1122" s="9">
        <v>30657</v>
      </c>
      <c r="O1122" s="9">
        <v>204862</v>
      </c>
      <c r="P1122" s="9">
        <v>2900</v>
      </c>
      <c r="Q1122" s="22">
        <f t="shared" si="122"/>
        <v>0.46377331420373025</v>
      </c>
      <c r="R1122" s="9">
        <v>1293</v>
      </c>
      <c r="S1122" s="9">
        <v>2788</v>
      </c>
      <c r="T1122" s="33">
        <f t="shared" si="123"/>
        <v>191.20676357743261</v>
      </c>
      <c r="U1122" s="33">
        <f t="shared" si="124"/>
        <v>191.20676357743261</v>
      </c>
      <c r="V1122" s="33">
        <f t="shared" si="125"/>
        <v>0</v>
      </c>
    </row>
    <row r="1123" spans="1:22" s="9" customFormat="1" x14ac:dyDescent="0.25">
      <c r="A1123" s="32" t="s">
        <v>3619</v>
      </c>
      <c r="B1123" s="32" t="s">
        <v>537</v>
      </c>
      <c r="C1123" s="32" t="s">
        <v>1987</v>
      </c>
      <c r="D1123" s="32" t="s">
        <v>1946</v>
      </c>
      <c r="E1123" s="32" t="s">
        <v>3357</v>
      </c>
      <c r="F1123" s="32" t="s">
        <v>2924</v>
      </c>
      <c r="H1123" s="22">
        <f t="shared" si="119"/>
        <v>0.28733099334204271</v>
      </c>
      <c r="I1123" s="22">
        <f t="shared" si="120"/>
        <v>0.68689795304033718</v>
      </c>
      <c r="J1123" s="9">
        <v>36510</v>
      </c>
      <c r="K1123" s="9">
        <v>53152</v>
      </c>
      <c r="L1123" s="9">
        <v>73914</v>
      </c>
      <c r="M1123" s="33">
        <f t="shared" si="121"/>
        <v>147.47403754104917</v>
      </c>
      <c r="N1123" s="9">
        <v>36510</v>
      </c>
      <c r="O1123" s="9">
        <v>247569</v>
      </c>
      <c r="P1123" s="9">
        <v>2940</v>
      </c>
      <c r="Q1123" s="22">
        <f t="shared" si="122"/>
        <v>0.57225913621262459</v>
      </c>
      <c r="R1123" s="9">
        <v>2756</v>
      </c>
      <c r="S1123" s="9">
        <v>4816</v>
      </c>
      <c r="T1123" s="33">
        <f t="shared" si="123"/>
        <v>513.25489055576429</v>
      </c>
      <c r="U1123" s="33">
        <f t="shared" si="124"/>
        <v>214.69570099648988</v>
      </c>
      <c r="V1123" s="33">
        <f t="shared" si="125"/>
        <v>298.55918955927439</v>
      </c>
    </row>
    <row r="1124" spans="1:22" s="9" customFormat="1" x14ac:dyDescent="0.25">
      <c r="A1124" s="32" t="s">
        <v>3619</v>
      </c>
      <c r="B1124" s="32" t="s">
        <v>537</v>
      </c>
      <c r="C1124" s="32" t="s">
        <v>1987</v>
      </c>
      <c r="D1124" s="32" t="s">
        <v>1946</v>
      </c>
      <c r="E1124" s="32" t="s">
        <v>3537</v>
      </c>
      <c r="F1124" s="32" t="s">
        <v>1716</v>
      </c>
      <c r="H1124" s="22">
        <f t="shared" si="119"/>
        <v>0.35775945089387334</v>
      </c>
      <c r="I1124" s="22">
        <f t="shared" si="120"/>
        <v>1.2611567187210666</v>
      </c>
      <c r="J1124" s="9">
        <v>40864</v>
      </c>
      <c r="K1124" s="9">
        <v>32402</v>
      </c>
      <c r="L1124" s="9">
        <v>81820</v>
      </c>
      <c r="M1124" s="33">
        <f t="shared" si="121"/>
        <v>147.33358090835998</v>
      </c>
      <c r="N1124" s="9">
        <v>40864</v>
      </c>
      <c r="O1124" s="9">
        <v>277357</v>
      </c>
      <c r="P1124" s="9">
        <v>2620</v>
      </c>
      <c r="Q1124" s="22">
        <f t="shared" si="122"/>
        <v>0.63740122914837571</v>
      </c>
      <c r="R1124" s="9">
        <v>2904</v>
      </c>
      <c r="S1124" s="9">
        <v>4556</v>
      </c>
      <c r="T1124" s="33">
        <f t="shared" si="123"/>
        <v>411.82302952512464</v>
      </c>
      <c r="U1124" s="33">
        <f t="shared" si="124"/>
        <v>116.82416524551391</v>
      </c>
      <c r="V1124" s="33">
        <f t="shared" si="125"/>
        <v>294.99886427961076</v>
      </c>
    </row>
    <row r="1125" spans="1:22" s="9" customFormat="1" x14ac:dyDescent="0.25">
      <c r="A1125" s="32" t="s">
        <v>3619</v>
      </c>
      <c r="B1125" s="32" t="s">
        <v>537</v>
      </c>
      <c r="C1125" s="32" t="s">
        <v>1987</v>
      </c>
      <c r="D1125" s="32" t="s">
        <v>1946</v>
      </c>
      <c r="E1125" s="32" t="s">
        <v>3538</v>
      </c>
      <c r="F1125" s="32" t="s">
        <v>3539</v>
      </c>
      <c r="H1125" s="22">
        <f t="shared" si="119"/>
        <v>0.62835489201663908</v>
      </c>
      <c r="I1125" s="22">
        <f t="shared" si="120"/>
        <v>0.62835489201663908</v>
      </c>
      <c r="J1125" s="9">
        <v>33081</v>
      </c>
      <c r="K1125" s="9">
        <v>52647</v>
      </c>
      <c r="L1125" s="9">
        <v>0</v>
      </c>
      <c r="M1125" s="33">
        <f t="shared" si="121"/>
        <v>156.33521263876221</v>
      </c>
      <c r="N1125" s="9">
        <v>33081</v>
      </c>
      <c r="O1125" s="9">
        <v>211603</v>
      </c>
      <c r="P1125" s="9">
        <v>3000</v>
      </c>
      <c r="Q1125" s="22">
        <f t="shared" si="122"/>
        <v>0.75379037574159524</v>
      </c>
      <c r="R1125" s="9">
        <v>2287</v>
      </c>
      <c r="S1125" s="9">
        <v>3034</v>
      </c>
      <c r="T1125" s="33">
        <f t="shared" si="123"/>
        <v>248.80082040424759</v>
      </c>
      <c r="U1125" s="33">
        <f t="shared" si="124"/>
        <v>248.80082040424759</v>
      </c>
      <c r="V1125" s="33">
        <f t="shared" si="125"/>
        <v>0</v>
      </c>
    </row>
    <row r="1126" spans="1:22" s="9" customFormat="1" x14ac:dyDescent="0.25">
      <c r="A1126" s="32" t="s">
        <v>3619</v>
      </c>
      <c r="B1126" s="32" t="s">
        <v>537</v>
      </c>
      <c r="C1126" s="32" t="s">
        <v>1987</v>
      </c>
      <c r="D1126" s="32" t="s">
        <v>1946</v>
      </c>
      <c r="E1126" s="32" t="s">
        <v>2654</v>
      </c>
      <c r="F1126" s="32" t="s">
        <v>2655</v>
      </c>
      <c r="H1126" s="22">
        <f t="shared" si="119"/>
        <v>1</v>
      </c>
      <c r="I1126" s="22">
        <f t="shared" si="120"/>
        <v>1.4364038145911329</v>
      </c>
      <c r="J1126" s="9">
        <v>133903</v>
      </c>
      <c r="K1126" s="9">
        <v>93221</v>
      </c>
      <c r="L1126" s="9">
        <v>40682</v>
      </c>
      <c r="M1126" s="33">
        <f t="shared" si="121"/>
        <v>164.25865681382146</v>
      </c>
      <c r="N1126" s="9">
        <v>133903</v>
      </c>
      <c r="O1126" s="9">
        <v>815196</v>
      </c>
      <c r="P1126" s="9">
        <v>2830</v>
      </c>
      <c r="Q1126" s="22">
        <f t="shared" si="122"/>
        <v>0.67242067451606469</v>
      </c>
      <c r="R1126" s="9">
        <v>6739</v>
      </c>
      <c r="S1126" s="9">
        <v>10022</v>
      </c>
      <c r="T1126" s="33">
        <f t="shared" si="123"/>
        <v>164.25865681382146</v>
      </c>
      <c r="U1126" s="33">
        <f t="shared" si="124"/>
        <v>114.35409398475949</v>
      </c>
      <c r="V1126" s="33">
        <f t="shared" si="125"/>
        <v>49.904562829061966</v>
      </c>
    </row>
    <row r="1127" spans="1:22" s="9" customFormat="1" x14ac:dyDescent="0.25">
      <c r="A1127" s="32" t="s">
        <v>3619</v>
      </c>
      <c r="B1127" s="32" t="s">
        <v>537</v>
      </c>
      <c r="C1127" s="32" t="s">
        <v>1987</v>
      </c>
      <c r="D1127" s="32" t="s">
        <v>1946</v>
      </c>
      <c r="E1127" s="32" t="s">
        <v>3540</v>
      </c>
      <c r="F1127" s="32" t="s">
        <v>77</v>
      </c>
      <c r="H1127" s="22">
        <f t="shared" si="119"/>
        <v>0.59534410826350659</v>
      </c>
      <c r="I1127" s="22">
        <f t="shared" si="120"/>
        <v>0.86208909760121843</v>
      </c>
      <c r="J1127" s="9">
        <v>67924</v>
      </c>
      <c r="K1127" s="9">
        <v>78790</v>
      </c>
      <c r="L1127" s="9">
        <v>35302</v>
      </c>
      <c r="M1127" s="33">
        <f t="shared" si="121"/>
        <v>152.86423520621503</v>
      </c>
      <c r="N1127" s="9">
        <v>67924</v>
      </c>
      <c r="O1127" s="9">
        <v>444342</v>
      </c>
      <c r="P1127" s="9">
        <v>2940</v>
      </c>
      <c r="Q1127" s="22">
        <f t="shared" si="122"/>
        <v>0.72443598007617926</v>
      </c>
      <c r="R1127" s="9">
        <v>4945</v>
      </c>
      <c r="S1127" s="9">
        <v>6826</v>
      </c>
      <c r="T1127" s="33">
        <f t="shared" si="123"/>
        <v>256.76618460555159</v>
      </c>
      <c r="U1127" s="33">
        <f t="shared" si="124"/>
        <v>177.31837188471943</v>
      </c>
      <c r="V1127" s="33">
        <f t="shared" si="125"/>
        <v>79.447812720832147</v>
      </c>
    </row>
    <row r="1128" spans="1:22" s="9" customFormat="1" x14ac:dyDescent="0.25">
      <c r="A1128" s="32" t="s">
        <v>3619</v>
      </c>
      <c r="B1128" s="32" t="s">
        <v>537</v>
      </c>
      <c r="C1128" s="32" t="s">
        <v>1987</v>
      </c>
      <c r="D1128" s="32" t="s">
        <v>1946</v>
      </c>
      <c r="E1128" s="32" t="s">
        <v>1072</v>
      </c>
      <c r="F1128" s="32" t="s">
        <v>3541</v>
      </c>
      <c r="H1128" s="22">
        <f t="shared" si="119"/>
        <v>1.0923954009827774</v>
      </c>
      <c r="I1128" s="22">
        <f t="shared" si="120"/>
        <v>1.946404739844102</v>
      </c>
      <c r="J1128" s="9">
        <v>228977</v>
      </c>
      <c r="K1128" s="9">
        <v>117641</v>
      </c>
      <c r="L1128" s="9">
        <v>91969</v>
      </c>
      <c r="M1128" s="33">
        <f t="shared" si="121"/>
        <v>163.38589559805601</v>
      </c>
      <c r="N1128" s="9">
        <v>228977</v>
      </c>
      <c r="O1128" s="9">
        <v>1401449</v>
      </c>
      <c r="P1128" s="9">
        <v>3040</v>
      </c>
      <c r="Q1128" s="22">
        <f t="shared" si="122"/>
        <v>0.79330564378206692</v>
      </c>
      <c r="R1128" s="9">
        <v>9741</v>
      </c>
      <c r="S1128" s="9">
        <v>12279</v>
      </c>
      <c r="T1128" s="33">
        <f t="shared" si="123"/>
        <v>149.56662711236726</v>
      </c>
      <c r="U1128" s="33">
        <f t="shared" si="124"/>
        <v>83.942405324774569</v>
      </c>
      <c r="V1128" s="33">
        <f t="shared" si="125"/>
        <v>65.624221787592703</v>
      </c>
    </row>
    <row r="1129" spans="1:22" s="9" customFormat="1" x14ac:dyDescent="0.25">
      <c r="A1129" s="32" t="s">
        <v>3619</v>
      </c>
      <c r="B1129" s="32" t="s">
        <v>537</v>
      </c>
      <c r="C1129" s="32" t="s">
        <v>1987</v>
      </c>
      <c r="D1129" s="32" t="s">
        <v>1946</v>
      </c>
      <c r="E1129" s="32" t="s">
        <v>2658</v>
      </c>
      <c r="F1129" s="32" t="s">
        <v>2659</v>
      </c>
      <c r="H1129" s="22">
        <f t="shared" si="119"/>
        <v>0.81792750531365876</v>
      </c>
      <c r="I1129" s="22">
        <f t="shared" si="120"/>
        <v>1.7298489085521098</v>
      </c>
      <c r="J1129" s="9">
        <v>828909</v>
      </c>
      <c r="K1129" s="9">
        <v>479180</v>
      </c>
      <c r="L1129" s="9">
        <v>534246</v>
      </c>
      <c r="M1129" s="33">
        <f t="shared" si="121"/>
        <v>165.2842613165848</v>
      </c>
      <c r="N1129" s="9">
        <v>828909</v>
      </c>
      <c r="O1129" s="9">
        <v>5015051</v>
      </c>
      <c r="P1129" s="9">
        <v>3210</v>
      </c>
      <c r="Q1129" s="22">
        <f t="shared" si="122"/>
        <v>0.77931894484412467</v>
      </c>
      <c r="R1129" s="9">
        <v>40622</v>
      </c>
      <c r="S1129" s="9">
        <v>52125</v>
      </c>
      <c r="T1129" s="33">
        <f t="shared" si="123"/>
        <v>202.07690809126368</v>
      </c>
      <c r="U1129" s="33">
        <f t="shared" si="124"/>
        <v>95.54838026572412</v>
      </c>
      <c r="V1129" s="33">
        <f t="shared" si="125"/>
        <v>106.52852782553956</v>
      </c>
    </row>
    <row r="1130" spans="1:22" s="9" customFormat="1" x14ac:dyDescent="0.25">
      <c r="A1130" s="32" t="s">
        <v>3619</v>
      </c>
      <c r="B1130" s="32" t="s">
        <v>537</v>
      </c>
      <c r="C1130" s="32" t="s">
        <v>1987</v>
      </c>
      <c r="D1130" s="32" t="s">
        <v>1946</v>
      </c>
      <c r="E1130" s="32" t="s">
        <v>879</v>
      </c>
      <c r="F1130" s="32" t="s">
        <v>2660</v>
      </c>
      <c r="H1130" s="22">
        <f t="shared" si="119"/>
        <v>1.0078496898780813</v>
      </c>
      <c r="I1130" s="22">
        <f t="shared" si="120"/>
        <v>2.7679780904548745</v>
      </c>
      <c r="J1130" s="9">
        <v>638758</v>
      </c>
      <c r="K1130" s="9">
        <v>230767</v>
      </c>
      <c r="L1130" s="9">
        <v>403016</v>
      </c>
      <c r="M1130" s="33">
        <f t="shared" si="121"/>
        <v>202.90476571662364</v>
      </c>
      <c r="N1130" s="9">
        <v>638758</v>
      </c>
      <c r="O1130" s="9">
        <v>3148068</v>
      </c>
      <c r="P1130" s="9">
        <v>3339</v>
      </c>
      <c r="Q1130" s="22">
        <f t="shared" si="122"/>
        <v>0.91068599493029145</v>
      </c>
      <c r="R1130" s="9">
        <v>22993</v>
      </c>
      <c r="S1130" s="9">
        <v>25248</v>
      </c>
      <c r="T1130" s="33">
        <f t="shared" si="123"/>
        <v>201.32443136552322</v>
      </c>
      <c r="U1130" s="33">
        <f t="shared" si="124"/>
        <v>73.304325065405195</v>
      </c>
      <c r="V1130" s="33">
        <f t="shared" si="125"/>
        <v>128.02010630011804</v>
      </c>
    </row>
    <row r="1131" spans="1:22" s="9" customFormat="1" x14ac:dyDescent="0.25">
      <c r="A1131" s="32" t="s">
        <v>3619</v>
      </c>
      <c r="B1131" s="32" t="s">
        <v>537</v>
      </c>
      <c r="C1131" s="32" t="s">
        <v>1987</v>
      </c>
      <c r="D1131" s="32" t="s">
        <v>1946</v>
      </c>
      <c r="E1131" s="32" t="s">
        <v>2389</v>
      </c>
      <c r="F1131" s="32" t="s">
        <v>698</v>
      </c>
      <c r="H1131" s="22">
        <f t="shared" si="119"/>
        <v>1.1080692339492835</v>
      </c>
      <c r="I1131" s="22">
        <f t="shared" si="120"/>
        <v>2.1670546455256323</v>
      </c>
      <c r="J1131" s="9">
        <v>710289</v>
      </c>
      <c r="K1131" s="9">
        <v>327767</v>
      </c>
      <c r="L1131" s="9">
        <v>313248</v>
      </c>
      <c r="M1131" s="33">
        <f t="shared" si="121"/>
        <v>164.21807703040659</v>
      </c>
      <c r="N1131" s="9">
        <v>710289</v>
      </c>
      <c r="O1131" s="9">
        <v>4325279</v>
      </c>
      <c r="P1131" s="9">
        <v>3465</v>
      </c>
      <c r="Q1131" s="22">
        <f t="shared" si="122"/>
        <v>0.86615744021838992</v>
      </c>
      <c r="R1131" s="9">
        <v>32998</v>
      </c>
      <c r="S1131" s="9">
        <v>38097</v>
      </c>
      <c r="T1131" s="33">
        <f t="shared" si="123"/>
        <v>148.20200037962869</v>
      </c>
      <c r="U1131" s="33">
        <f t="shared" si="124"/>
        <v>75.7793890290083</v>
      </c>
      <c r="V1131" s="33">
        <f t="shared" si="125"/>
        <v>72.422611350620386</v>
      </c>
    </row>
    <row r="1132" spans="1:22" s="9" customFormat="1" x14ac:dyDescent="0.25">
      <c r="A1132" s="32" t="s">
        <v>3619</v>
      </c>
      <c r="B1132" s="32" t="s">
        <v>537</v>
      </c>
      <c r="C1132" s="32" t="s">
        <v>1987</v>
      </c>
      <c r="D1132" s="32" t="s">
        <v>1946</v>
      </c>
      <c r="E1132" s="32" t="s">
        <v>2089</v>
      </c>
      <c r="F1132" s="32" t="s">
        <v>3169</v>
      </c>
      <c r="H1132" s="22">
        <f t="shared" si="119"/>
        <v>0.8533384409348117</v>
      </c>
      <c r="I1132" s="22">
        <f t="shared" si="120"/>
        <v>1.6944209864342827</v>
      </c>
      <c r="J1132" s="9">
        <v>282909</v>
      </c>
      <c r="K1132" s="9">
        <v>166965</v>
      </c>
      <c r="L1132" s="9">
        <v>164567</v>
      </c>
      <c r="M1132" s="33">
        <f t="shared" si="121"/>
        <v>189.4316695034758</v>
      </c>
      <c r="N1132" s="9">
        <v>282909</v>
      </c>
      <c r="O1132" s="9">
        <v>1493462</v>
      </c>
      <c r="P1132" s="9">
        <v>3410</v>
      </c>
      <c r="Q1132" s="22">
        <f t="shared" si="122"/>
        <v>0.87929767851895391</v>
      </c>
      <c r="R1132" s="9">
        <v>11969</v>
      </c>
      <c r="S1132" s="9">
        <v>13612</v>
      </c>
      <c r="T1132" s="33">
        <f t="shared" si="123"/>
        <v>221.98890899132351</v>
      </c>
      <c r="U1132" s="33">
        <f t="shared" si="124"/>
        <v>111.79728710874465</v>
      </c>
      <c r="V1132" s="33">
        <f t="shared" si="125"/>
        <v>110.19162188257887</v>
      </c>
    </row>
    <row r="1133" spans="1:22" s="9" customFormat="1" x14ac:dyDescent="0.25">
      <c r="A1133" s="32" t="s">
        <v>3619</v>
      </c>
      <c r="B1133" s="32" t="s">
        <v>537</v>
      </c>
      <c r="C1133" s="32" t="s">
        <v>1987</v>
      </c>
      <c r="D1133" s="32" t="s">
        <v>1946</v>
      </c>
      <c r="E1133" s="32" t="s">
        <v>172</v>
      </c>
      <c r="F1133" s="32" t="s">
        <v>1932</v>
      </c>
      <c r="H1133" s="22">
        <f t="shared" si="119"/>
        <v>0.99169552337251021</v>
      </c>
      <c r="I1133" s="22">
        <f t="shared" si="120"/>
        <v>2.2821915298705209</v>
      </c>
      <c r="J1133" s="9">
        <v>348817</v>
      </c>
      <c r="K1133" s="9">
        <v>152843</v>
      </c>
      <c r="L1133" s="9">
        <v>198895</v>
      </c>
      <c r="M1133" s="33">
        <f t="shared" si="121"/>
        <v>175.28950505239334</v>
      </c>
      <c r="N1133" s="9">
        <v>348817</v>
      </c>
      <c r="O1133" s="9">
        <v>1989948</v>
      </c>
      <c r="P1133" s="9">
        <v>3520</v>
      </c>
      <c r="Q1133" s="22">
        <f t="shared" si="122"/>
        <v>0.91496729511350516</v>
      </c>
      <c r="R1133" s="9">
        <v>14268</v>
      </c>
      <c r="S1133" s="9">
        <v>15594</v>
      </c>
      <c r="T1133" s="33">
        <f t="shared" si="123"/>
        <v>176.75738260497261</v>
      </c>
      <c r="U1133" s="33">
        <f t="shared" si="124"/>
        <v>76.807534669247644</v>
      </c>
      <c r="V1133" s="33">
        <f t="shared" si="125"/>
        <v>99.949847935724947</v>
      </c>
    </row>
    <row r="1134" spans="1:22" s="9" customFormat="1" x14ac:dyDescent="0.25">
      <c r="A1134" s="32" t="s">
        <v>3619</v>
      </c>
      <c r="B1134" s="32" t="s">
        <v>537</v>
      </c>
      <c r="C1134" s="32" t="s">
        <v>1987</v>
      </c>
      <c r="D1134" s="32" t="s">
        <v>1946</v>
      </c>
      <c r="E1134" s="32" t="s">
        <v>2664</v>
      </c>
      <c r="F1134" s="32" t="s">
        <v>2665</v>
      </c>
      <c r="H1134" s="22">
        <f t="shared" si="119"/>
        <v>0.90963297373358354</v>
      </c>
      <c r="I1134" s="22">
        <f t="shared" si="120"/>
        <v>1.8981476950181071</v>
      </c>
      <c r="J1134" s="9">
        <v>465441</v>
      </c>
      <c r="K1134" s="9">
        <v>245208</v>
      </c>
      <c r="L1134" s="9">
        <v>266472</v>
      </c>
      <c r="M1134" s="33">
        <f t="shared" si="121"/>
        <v>161.64878348646477</v>
      </c>
      <c r="N1134" s="9">
        <v>465441</v>
      </c>
      <c r="O1134" s="9">
        <v>2879335</v>
      </c>
      <c r="P1134" s="9">
        <v>2910</v>
      </c>
      <c r="Q1134" s="22">
        <f t="shared" si="122"/>
        <v>0.94085297009869984</v>
      </c>
      <c r="R1134" s="9">
        <v>25833</v>
      </c>
      <c r="S1134" s="9">
        <v>27457</v>
      </c>
      <c r="T1134" s="33">
        <f t="shared" si="123"/>
        <v>177.70769986819874</v>
      </c>
      <c r="U1134" s="33">
        <f t="shared" si="124"/>
        <v>85.161330654474042</v>
      </c>
      <c r="V1134" s="33">
        <f t="shared" si="125"/>
        <v>92.546369213724702</v>
      </c>
    </row>
    <row r="1135" spans="1:22" s="9" customFormat="1" x14ac:dyDescent="0.25">
      <c r="A1135" s="32" t="s">
        <v>3619</v>
      </c>
      <c r="B1135" s="32" t="s">
        <v>537</v>
      </c>
      <c r="C1135" s="32" t="s">
        <v>1987</v>
      </c>
      <c r="D1135" s="32" t="s">
        <v>1946</v>
      </c>
      <c r="E1135" s="32" t="s">
        <v>3270</v>
      </c>
      <c r="F1135" s="32" t="s">
        <v>3543</v>
      </c>
      <c r="H1135" s="22">
        <f t="shared" si="119"/>
        <v>0.84912420045796755</v>
      </c>
      <c r="I1135" s="22">
        <f t="shared" si="120"/>
        <v>1.0795367873755224</v>
      </c>
      <c r="J1135" s="9">
        <v>100493</v>
      </c>
      <c r="K1135" s="9">
        <v>93089</v>
      </c>
      <c r="L1135" s="9">
        <v>25260</v>
      </c>
      <c r="M1135" s="33">
        <f t="shared" si="121"/>
        <v>139.53814516588145</v>
      </c>
      <c r="N1135" s="9">
        <v>100493</v>
      </c>
      <c r="O1135" s="9">
        <v>720183</v>
      </c>
      <c r="P1135" s="9">
        <v>2467</v>
      </c>
      <c r="Q1135" s="22">
        <f t="shared" si="122"/>
        <v>0.74788285109386032</v>
      </c>
      <c r="R1135" s="9">
        <v>4239</v>
      </c>
      <c r="S1135" s="9">
        <v>5668</v>
      </c>
      <c r="T1135" s="33">
        <f t="shared" si="123"/>
        <v>164.33184343423824</v>
      </c>
      <c r="U1135" s="33">
        <f t="shared" si="124"/>
        <v>129.25742484896199</v>
      </c>
      <c r="V1135" s="33">
        <f t="shared" si="125"/>
        <v>35.074418585276241</v>
      </c>
    </row>
    <row r="1136" spans="1:22" s="9" customFormat="1" x14ac:dyDescent="0.25">
      <c r="A1136" s="32" t="s">
        <v>3619</v>
      </c>
      <c r="B1136" s="32" t="s">
        <v>537</v>
      </c>
      <c r="C1136" s="32" t="s">
        <v>1987</v>
      </c>
      <c r="D1136" s="32" t="s">
        <v>1946</v>
      </c>
      <c r="E1136" s="32" t="s">
        <v>844</v>
      </c>
      <c r="F1136" s="32" t="s">
        <v>2668</v>
      </c>
      <c r="H1136" s="22">
        <f t="shared" si="119"/>
        <v>0.93323430687912345</v>
      </c>
      <c r="I1136" s="22">
        <f t="shared" si="120"/>
        <v>1.6720989634279118</v>
      </c>
      <c r="J1136" s="9">
        <v>483770</v>
      </c>
      <c r="K1136" s="9">
        <v>289319</v>
      </c>
      <c r="L1136" s="9">
        <v>229061</v>
      </c>
      <c r="M1136" s="33">
        <f t="shared" si="121"/>
        <v>182.02519538444577</v>
      </c>
      <c r="N1136" s="9">
        <v>483770</v>
      </c>
      <c r="O1136" s="9">
        <v>2657709</v>
      </c>
      <c r="P1136" s="9">
        <v>3171</v>
      </c>
      <c r="Q1136" s="22">
        <f t="shared" si="122"/>
        <v>0.94772206470656772</v>
      </c>
      <c r="R1136" s="9">
        <v>24401</v>
      </c>
      <c r="S1136" s="9">
        <v>25747</v>
      </c>
      <c r="T1136" s="33">
        <f t="shared" si="123"/>
        <v>195.04768957022759</v>
      </c>
      <c r="U1136" s="33">
        <f t="shared" si="124"/>
        <v>108.86030035643481</v>
      </c>
      <c r="V1136" s="33">
        <f t="shared" si="125"/>
        <v>86.187389213792784</v>
      </c>
    </row>
    <row r="1137" spans="1:22" s="9" customFormat="1" x14ac:dyDescent="0.25">
      <c r="A1137" s="32" t="s">
        <v>3619</v>
      </c>
      <c r="B1137" s="32" t="s">
        <v>537</v>
      </c>
      <c r="C1137" s="32" t="s">
        <v>1987</v>
      </c>
      <c r="D1137" s="32" t="s">
        <v>1946</v>
      </c>
      <c r="E1137" s="32" t="s">
        <v>2669</v>
      </c>
      <c r="F1137" s="32" t="s">
        <v>295</v>
      </c>
      <c r="H1137" s="22">
        <f t="shared" si="119"/>
        <v>0.86354158340486609</v>
      </c>
      <c r="I1137" s="22">
        <f t="shared" si="120"/>
        <v>1.6225561896801661</v>
      </c>
      <c r="J1137" s="9">
        <v>496963</v>
      </c>
      <c r="K1137" s="9">
        <v>306284</v>
      </c>
      <c r="L1137" s="9">
        <v>269210</v>
      </c>
      <c r="M1137" s="33">
        <f t="shared" si="121"/>
        <v>112.42888682816759</v>
      </c>
      <c r="N1137" s="9">
        <v>496963</v>
      </c>
      <c r="O1137" s="9">
        <v>4420243</v>
      </c>
      <c r="P1137" s="9">
        <v>2240</v>
      </c>
      <c r="Q1137" s="22">
        <f t="shared" si="122"/>
        <v>0.98556789648698173</v>
      </c>
      <c r="R1137" s="9">
        <v>43569</v>
      </c>
      <c r="S1137" s="9">
        <v>44207</v>
      </c>
      <c r="T1137" s="33">
        <f t="shared" si="123"/>
        <v>130.19510465827332</v>
      </c>
      <c r="U1137" s="33">
        <f t="shared" si="124"/>
        <v>69.291213175384243</v>
      </c>
      <c r="V1137" s="33">
        <f t="shared" si="125"/>
        <v>60.903891482889065</v>
      </c>
    </row>
    <row r="1138" spans="1:22" s="9" customFormat="1" x14ac:dyDescent="0.25">
      <c r="A1138" s="32" t="s">
        <v>3619</v>
      </c>
      <c r="B1138" s="32" t="s">
        <v>537</v>
      </c>
      <c r="C1138" s="32" t="s">
        <v>1987</v>
      </c>
      <c r="D1138" s="32" t="s">
        <v>1946</v>
      </c>
      <c r="E1138" s="32" t="s">
        <v>2150</v>
      </c>
      <c r="F1138" s="32" t="s">
        <v>1436</v>
      </c>
      <c r="H1138" s="22">
        <f t="shared" si="119"/>
        <v>0.63862564424534196</v>
      </c>
      <c r="I1138" s="22">
        <f t="shared" si="120"/>
        <v>1.4946943052611292</v>
      </c>
      <c r="J1138" s="9">
        <v>248191</v>
      </c>
      <c r="K1138" s="9">
        <v>166048</v>
      </c>
      <c r="L1138" s="9">
        <v>222585</v>
      </c>
      <c r="M1138" s="33">
        <f t="shared" si="121"/>
        <v>189.02531903939362</v>
      </c>
      <c r="N1138" s="9">
        <v>248191</v>
      </c>
      <c r="O1138" s="9">
        <v>1313004</v>
      </c>
      <c r="P1138" s="9">
        <v>3460</v>
      </c>
      <c r="Q1138" s="22">
        <f t="shared" si="122"/>
        <v>0.87972399822751157</v>
      </c>
      <c r="R1138" s="9">
        <v>13897</v>
      </c>
      <c r="S1138" s="9">
        <v>15797</v>
      </c>
      <c r="T1138" s="33">
        <f t="shared" si="123"/>
        <v>295.98767406649182</v>
      </c>
      <c r="U1138" s="33">
        <f t="shared" si="124"/>
        <v>126.4641996520955</v>
      </c>
      <c r="V1138" s="33">
        <f t="shared" si="125"/>
        <v>169.5234744143963</v>
      </c>
    </row>
    <row r="1139" spans="1:22" s="9" customFormat="1" x14ac:dyDescent="0.25">
      <c r="A1139" s="32" t="s">
        <v>3619</v>
      </c>
      <c r="B1139" s="32" t="s">
        <v>537</v>
      </c>
      <c r="C1139" s="32" t="s">
        <v>1987</v>
      </c>
      <c r="D1139" s="32" t="s">
        <v>1946</v>
      </c>
      <c r="E1139" s="32" t="s">
        <v>1600</v>
      </c>
      <c r="F1139" s="32" t="s">
        <v>3544</v>
      </c>
      <c r="H1139" s="22">
        <f t="shared" si="119"/>
        <v>0.73032140905164056</v>
      </c>
      <c r="I1139" s="22">
        <f t="shared" si="120"/>
        <v>2.1051853207092655</v>
      </c>
      <c r="J1139" s="9">
        <v>414231</v>
      </c>
      <c r="K1139" s="9">
        <v>196767</v>
      </c>
      <c r="L1139" s="9">
        <v>370423</v>
      </c>
      <c r="M1139" s="33">
        <f t="shared" si="121"/>
        <v>120.02931254603628</v>
      </c>
      <c r="N1139" s="9">
        <v>414231</v>
      </c>
      <c r="O1139" s="9">
        <v>3451082</v>
      </c>
      <c r="P1139" s="9">
        <v>2100</v>
      </c>
      <c r="Q1139" s="22">
        <f t="shared" si="122"/>
        <v>0.9179250917157239</v>
      </c>
      <c r="R1139" s="9">
        <v>21518</v>
      </c>
      <c r="S1139" s="9">
        <v>23442</v>
      </c>
      <c r="T1139" s="33">
        <f t="shared" si="123"/>
        <v>164.35135415501574</v>
      </c>
      <c r="U1139" s="33">
        <f t="shared" si="124"/>
        <v>57.0160314938909</v>
      </c>
      <c r="V1139" s="33">
        <f t="shared" si="125"/>
        <v>107.33532266112483</v>
      </c>
    </row>
    <row r="1140" spans="1:22" s="9" customFormat="1" x14ac:dyDescent="0.25">
      <c r="A1140" s="32" t="s">
        <v>3619</v>
      </c>
      <c r="B1140" s="32" t="s">
        <v>537</v>
      </c>
      <c r="C1140" s="32" t="s">
        <v>1987</v>
      </c>
      <c r="D1140" s="32" t="s">
        <v>1946</v>
      </c>
      <c r="E1140" s="32" t="s">
        <v>445</v>
      </c>
      <c r="F1140" s="32" t="s">
        <v>3545</v>
      </c>
      <c r="H1140" s="22">
        <f t="shared" si="119"/>
        <v>0.62248009531157333</v>
      </c>
      <c r="I1140" s="22">
        <f t="shared" si="120"/>
        <v>1.4412633216269093</v>
      </c>
      <c r="J1140" s="9">
        <v>118603</v>
      </c>
      <c r="K1140" s="9">
        <v>82291</v>
      </c>
      <c r="L1140" s="9">
        <v>108242</v>
      </c>
      <c r="M1140" s="33">
        <f t="shared" si="121"/>
        <v>161.59217401374724</v>
      </c>
      <c r="N1140" s="9">
        <v>118603</v>
      </c>
      <c r="O1140" s="9">
        <v>733965</v>
      </c>
      <c r="P1140" s="9">
        <v>3090</v>
      </c>
      <c r="Q1140" s="22">
        <f t="shared" si="122"/>
        <v>0.80421465327125707</v>
      </c>
      <c r="R1140" s="9">
        <v>6564</v>
      </c>
      <c r="S1140" s="9">
        <v>8162</v>
      </c>
      <c r="T1140" s="33">
        <f t="shared" si="123"/>
        <v>259.59412233553371</v>
      </c>
      <c r="U1140" s="33">
        <f t="shared" si="124"/>
        <v>112.11842526550994</v>
      </c>
      <c r="V1140" s="33">
        <f t="shared" si="125"/>
        <v>147.47569707002378</v>
      </c>
    </row>
    <row r="1141" spans="1:22" s="9" customFormat="1" x14ac:dyDescent="0.25">
      <c r="A1141" s="32" t="s">
        <v>3619</v>
      </c>
      <c r="B1141" s="32" t="s">
        <v>537</v>
      </c>
      <c r="C1141" s="32" t="s">
        <v>1987</v>
      </c>
      <c r="D1141" s="32" t="s">
        <v>1946</v>
      </c>
      <c r="E1141" s="32" t="s">
        <v>84</v>
      </c>
      <c r="F1141" s="32" t="s">
        <v>2586</v>
      </c>
      <c r="H1141" s="22">
        <f t="shared" si="119"/>
        <v>0.74952374608672478</v>
      </c>
      <c r="I1141" s="22">
        <f t="shared" si="120"/>
        <v>2.1146336421551126</v>
      </c>
      <c r="J1141" s="9">
        <v>112526</v>
      </c>
      <c r="K1141" s="9">
        <v>53213</v>
      </c>
      <c r="L1141" s="9">
        <v>96917</v>
      </c>
      <c r="M1141" s="33">
        <f t="shared" si="121"/>
        <v>175.00073872128124</v>
      </c>
      <c r="N1141" s="9">
        <v>112526</v>
      </c>
      <c r="O1141" s="9">
        <v>643003</v>
      </c>
      <c r="P1141" s="9">
        <v>4000</v>
      </c>
      <c r="Q1141" s="22">
        <f t="shared" si="122"/>
        <v>0.55006788866259337</v>
      </c>
      <c r="R1141" s="9">
        <v>3241</v>
      </c>
      <c r="S1141" s="9">
        <v>5892</v>
      </c>
      <c r="T1141" s="33">
        <f t="shared" si="123"/>
        <v>233.48258095218841</v>
      </c>
      <c r="U1141" s="33">
        <f t="shared" si="124"/>
        <v>82.757001133742762</v>
      </c>
      <c r="V1141" s="33">
        <f t="shared" si="125"/>
        <v>150.72557981844562</v>
      </c>
    </row>
    <row r="1142" spans="1:22" s="9" customFormat="1" x14ac:dyDescent="0.25">
      <c r="A1142" s="32" t="s">
        <v>3619</v>
      </c>
      <c r="B1142" s="32" t="s">
        <v>537</v>
      </c>
      <c r="C1142" s="32" t="s">
        <v>1987</v>
      </c>
      <c r="D1142" s="32" t="s">
        <v>1946</v>
      </c>
      <c r="E1142" s="32" t="s">
        <v>719</v>
      </c>
      <c r="F1142" s="32" t="s">
        <v>3546</v>
      </c>
      <c r="H1142" s="22">
        <f t="shared" si="119"/>
        <v>0.68075378759320371</v>
      </c>
      <c r="I1142" s="22">
        <f t="shared" si="120"/>
        <v>2.3728698206909562</v>
      </c>
      <c r="J1142" s="9">
        <v>352141</v>
      </c>
      <c r="K1142" s="9">
        <v>148403</v>
      </c>
      <c r="L1142" s="9">
        <v>368878</v>
      </c>
      <c r="M1142" s="33">
        <f t="shared" si="121"/>
        <v>143.19378072147273</v>
      </c>
      <c r="N1142" s="9">
        <v>352141</v>
      </c>
      <c r="O1142" s="9">
        <v>2459192</v>
      </c>
      <c r="P1142" s="9">
        <v>2800</v>
      </c>
      <c r="Q1142" s="22">
        <f t="shared" si="122"/>
        <v>0.92419099343742928</v>
      </c>
      <c r="R1142" s="9">
        <v>24504</v>
      </c>
      <c r="S1142" s="9">
        <v>26514</v>
      </c>
      <c r="T1142" s="33">
        <f t="shared" si="123"/>
        <v>210.34591849680709</v>
      </c>
      <c r="U1142" s="33">
        <f t="shared" si="124"/>
        <v>60.346243806908937</v>
      </c>
      <c r="V1142" s="33">
        <f t="shared" si="125"/>
        <v>149.99967468989814</v>
      </c>
    </row>
    <row r="1143" spans="1:22" s="9" customFormat="1" x14ac:dyDescent="0.25">
      <c r="A1143" s="32" t="s">
        <v>3619</v>
      </c>
      <c r="B1143" s="32" t="s">
        <v>537</v>
      </c>
      <c r="C1143" s="32" t="s">
        <v>1987</v>
      </c>
      <c r="D1143" s="32" t="s">
        <v>1946</v>
      </c>
      <c r="E1143" s="32" t="s">
        <v>3547</v>
      </c>
      <c r="F1143" s="32" t="s">
        <v>3548</v>
      </c>
      <c r="H1143" s="22">
        <f t="shared" si="119"/>
        <v>0.9983779786958914</v>
      </c>
      <c r="I1143" s="22">
        <f t="shared" si="120"/>
        <v>2.4915198440630246</v>
      </c>
      <c r="J1143" s="9">
        <v>1150397</v>
      </c>
      <c r="K1143" s="9">
        <v>461725</v>
      </c>
      <c r="L1143" s="9">
        <v>690541</v>
      </c>
      <c r="M1143" s="33">
        <f t="shared" si="121"/>
        <v>109.82594394566199</v>
      </c>
      <c r="N1143" s="9">
        <v>1150397</v>
      </c>
      <c r="O1143" s="9">
        <v>10474729</v>
      </c>
      <c r="P1143" s="9">
        <v>2050</v>
      </c>
      <c r="Q1143" s="22">
        <f t="shared" si="122"/>
        <v>0.82309160305343509</v>
      </c>
      <c r="R1143" s="9">
        <v>64695</v>
      </c>
      <c r="S1143" s="9">
        <v>78600</v>
      </c>
      <c r="T1143" s="33">
        <f t="shared" si="123"/>
        <v>110.00437338283406</v>
      </c>
      <c r="U1143" s="33">
        <f t="shared" si="124"/>
        <v>44.079899346321987</v>
      </c>
      <c r="V1143" s="33">
        <f t="shared" si="125"/>
        <v>65.924474036512066</v>
      </c>
    </row>
    <row r="1144" spans="1:22" s="9" customFormat="1" x14ac:dyDescent="0.25">
      <c r="A1144" s="32" t="s">
        <v>3619</v>
      </c>
      <c r="B1144" s="32" t="s">
        <v>537</v>
      </c>
      <c r="C1144" s="32" t="s">
        <v>1987</v>
      </c>
      <c r="D1144" s="32" t="s">
        <v>1946</v>
      </c>
      <c r="E1144" s="32" t="s">
        <v>3549</v>
      </c>
      <c r="F1144" s="32" t="s">
        <v>3550</v>
      </c>
      <c r="H1144" s="22">
        <f t="shared" si="119"/>
        <v>0.82786357844024616</v>
      </c>
      <c r="I1144" s="22">
        <f t="shared" si="120"/>
        <v>1.5349829521663709</v>
      </c>
      <c r="J1144" s="9">
        <v>461904</v>
      </c>
      <c r="K1144" s="9">
        <v>300918</v>
      </c>
      <c r="L1144" s="9">
        <v>257029</v>
      </c>
      <c r="M1144" s="33">
        <f t="shared" si="121"/>
        <v>180.91009641143901</v>
      </c>
      <c r="N1144" s="9">
        <v>461904</v>
      </c>
      <c r="O1144" s="9">
        <v>2553224</v>
      </c>
      <c r="P1144" s="9">
        <v>3150</v>
      </c>
      <c r="Q1144" s="22">
        <f t="shared" si="122"/>
        <v>0.77969361819056127</v>
      </c>
      <c r="R1144" s="9">
        <v>22700</v>
      </c>
      <c r="S1144" s="9">
        <v>29114</v>
      </c>
      <c r="T1144" s="33">
        <f t="shared" si="123"/>
        <v>218.52645909642084</v>
      </c>
      <c r="U1144" s="33">
        <f t="shared" si="124"/>
        <v>117.85804927417257</v>
      </c>
      <c r="V1144" s="33">
        <f t="shared" si="125"/>
        <v>100.66840982224826</v>
      </c>
    </row>
    <row r="1145" spans="1:22" s="9" customFormat="1" x14ac:dyDescent="0.25">
      <c r="A1145" s="32" t="s">
        <v>3619</v>
      </c>
      <c r="B1145" s="32" t="s">
        <v>537</v>
      </c>
      <c r="C1145" s="32" t="s">
        <v>1987</v>
      </c>
      <c r="D1145" s="32" t="s">
        <v>1946</v>
      </c>
      <c r="E1145" s="32" t="s">
        <v>2674</v>
      </c>
      <c r="F1145" s="32" t="s">
        <v>2675</v>
      </c>
      <c r="H1145" s="22">
        <f t="shared" si="119"/>
        <v>0.99507504262749491</v>
      </c>
      <c r="I1145" s="22">
        <f t="shared" si="120"/>
        <v>2.0926643240315057</v>
      </c>
      <c r="J1145" s="9">
        <v>873047</v>
      </c>
      <c r="K1145" s="9">
        <v>417194</v>
      </c>
      <c r="L1145" s="9">
        <v>460174</v>
      </c>
      <c r="M1145" s="33">
        <f t="shared" si="121"/>
        <v>164.78209260481549</v>
      </c>
      <c r="N1145" s="9">
        <v>873047</v>
      </c>
      <c r="O1145" s="9">
        <v>5298191</v>
      </c>
      <c r="P1145" s="9">
        <v>3010</v>
      </c>
      <c r="Q1145" s="22">
        <f t="shared" si="122"/>
        <v>0.91829298280911187</v>
      </c>
      <c r="R1145" s="9">
        <v>41078</v>
      </c>
      <c r="S1145" s="9">
        <v>44733</v>
      </c>
      <c r="T1145" s="33">
        <f t="shared" si="123"/>
        <v>165.59765399171152</v>
      </c>
      <c r="U1145" s="33">
        <f t="shared" si="124"/>
        <v>78.742725583128276</v>
      </c>
      <c r="V1145" s="33">
        <f t="shared" si="125"/>
        <v>86.854928408583234</v>
      </c>
    </row>
    <row r="1146" spans="1:22" s="9" customFormat="1" x14ac:dyDescent="0.25">
      <c r="A1146" s="32" t="s">
        <v>3619</v>
      </c>
      <c r="B1146" s="32" t="s">
        <v>537</v>
      </c>
      <c r="C1146" s="32" t="s">
        <v>1987</v>
      </c>
      <c r="D1146" s="32" t="s">
        <v>1946</v>
      </c>
      <c r="E1146" s="32" t="s">
        <v>3551</v>
      </c>
      <c r="F1146" s="32" t="s">
        <v>3552</v>
      </c>
      <c r="H1146" s="22">
        <f t="shared" si="119"/>
        <v>0.76385078730169964</v>
      </c>
      <c r="I1146" s="22">
        <f t="shared" si="120"/>
        <v>1.4250101806095159</v>
      </c>
      <c r="J1146" s="9">
        <v>258950</v>
      </c>
      <c r="K1146" s="9">
        <v>181718</v>
      </c>
      <c r="L1146" s="9">
        <v>157288</v>
      </c>
      <c r="M1146" s="33">
        <f t="shared" si="121"/>
        <v>154.09122771940221</v>
      </c>
      <c r="N1146" s="9">
        <v>258950</v>
      </c>
      <c r="O1146" s="9">
        <v>1680498</v>
      </c>
      <c r="P1146" s="9">
        <v>2780</v>
      </c>
      <c r="Q1146" s="22">
        <f t="shared" si="122"/>
        <v>0.82982162097450018</v>
      </c>
      <c r="R1146" s="9">
        <v>13863</v>
      </c>
      <c r="S1146" s="9">
        <v>16706</v>
      </c>
      <c r="T1146" s="33">
        <f t="shared" si="123"/>
        <v>201.7294873305413</v>
      </c>
      <c r="U1146" s="33">
        <f t="shared" si="124"/>
        <v>108.13342235456395</v>
      </c>
      <c r="V1146" s="33">
        <f t="shared" si="125"/>
        <v>93.596064975977356</v>
      </c>
    </row>
    <row r="1147" spans="1:22" s="9" customFormat="1" x14ac:dyDescent="0.25">
      <c r="A1147" s="32" t="s">
        <v>3619</v>
      </c>
      <c r="B1147" s="32" t="s">
        <v>537</v>
      </c>
      <c r="C1147" s="32" t="s">
        <v>1987</v>
      </c>
      <c r="D1147" s="32" t="s">
        <v>1946</v>
      </c>
      <c r="E1147" s="32" t="s">
        <v>1927</v>
      </c>
      <c r="F1147" s="32" t="s">
        <v>3553</v>
      </c>
      <c r="H1147" s="22">
        <f t="shared" si="119"/>
        <v>0.89324171249982942</v>
      </c>
      <c r="I1147" s="22">
        <f t="shared" si="120"/>
        <v>1.3592195709509272</v>
      </c>
      <c r="J1147" s="9">
        <v>130901</v>
      </c>
      <c r="K1147" s="9">
        <v>96306</v>
      </c>
      <c r="L1147" s="9">
        <v>50240</v>
      </c>
      <c r="M1147" s="33">
        <f t="shared" si="121"/>
        <v>157.38779141768165</v>
      </c>
      <c r="N1147" s="9">
        <v>130901</v>
      </c>
      <c r="O1147" s="9">
        <v>831710</v>
      </c>
      <c r="P1147" s="9">
        <v>2730</v>
      </c>
      <c r="Q1147" s="22">
        <f t="shared" si="122"/>
        <v>0.70300605114190906</v>
      </c>
      <c r="R1147" s="9">
        <v>7203</v>
      </c>
      <c r="S1147" s="9">
        <v>10246</v>
      </c>
      <c r="T1147" s="33">
        <f t="shared" si="123"/>
        <v>176.19843455050437</v>
      </c>
      <c r="U1147" s="33">
        <f t="shared" si="124"/>
        <v>115.79276430486588</v>
      </c>
      <c r="V1147" s="33">
        <f t="shared" si="125"/>
        <v>60.405670245638504</v>
      </c>
    </row>
    <row r="1148" spans="1:22" s="9" customFormat="1" x14ac:dyDescent="0.25">
      <c r="A1148" s="32" t="s">
        <v>3619</v>
      </c>
      <c r="B1148" s="32" t="s">
        <v>537</v>
      </c>
      <c r="C1148" s="32" t="s">
        <v>1987</v>
      </c>
      <c r="D1148" s="32" t="s">
        <v>1946</v>
      </c>
      <c r="E1148" s="32" t="s">
        <v>3554</v>
      </c>
      <c r="F1148" s="32" t="s">
        <v>3555</v>
      </c>
      <c r="H1148" s="22">
        <f t="shared" si="119"/>
        <v>0.94740516971130551</v>
      </c>
      <c r="I1148" s="22">
        <f t="shared" si="120"/>
        <v>1.5915499700777977</v>
      </c>
      <c r="J1148" s="9">
        <v>132974</v>
      </c>
      <c r="K1148" s="9">
        <v>83550</v>
      </c>
      <c r="L1148" s="9">
        <v>56806</v>
      </c>
      <c r="M1148" s="33">
        <f t="shared" si="121"/>
        <v>159.78994928981712</v>
      </c>
      <c r="N1148" s="9">
        <v>132974</v>
      </c>
      <c r="O1148" s="9">
        <v>832180</v>
      </c>
      <c r="P1148" s="9">
        <v>2800</v>
      </c>
      <c r="Q1148" s="22">
        <f t="shared" si="122"/>
        <v>0.74654017857142863</v>
      </c>
      <c r="R1148" s="9">
        <v>6689</v>
      </c>
      <c r="S1148" s="9">
        <v>8960</v>
      </c>
      <c r="T1148" s="33">
        <f t="shared" si="123"/>
        <v>168.66062630680861</v>
      </c>
      <c r="U1148" s="33">
        <f t="shared" si="124"/>
        <v>100.39895214977528</v>
      </c>
      <c r="V1148" s="33">
        <f t="shared" si="125"/>
        <v>68.26167415703334</v>
      </c>
    </row>
    <row r="1149" spans="1:22" s="9" customFormat="1" x14ac:dyDescent="0.25">
      <c r="A1149" s="32" t="s">
        <v>3619</v>
      </c>
      <c r="B1149" s="32" t="s">
        <v>537</v>
      </c>
      <c r="C1149" s="32" t="s">
        <v>1987</v>
      </c>
      <c r="D1149" s="32" t="s">
        <v>1946</v>
      </c>
      <c r="E1149" s="32" t="s">
        <v>129</v>
      </c>
      <c r="F1149" s="32" t="s">
        <v>2175</v>
      </c>
      <c r="H1149" s="22">
        <f t="shared" si="119"/>
        <v>0.57961193537146738</v>
      </c>
      <c r="I1149" s="22">
        <f t="shared" si="120"/>
        <v>0.98680800574515248</v>
      </c>
      <c r="J1149" s="9">
        <v>63209</v>
      </c>
      <c r="K1149" s="9">
        <v>64054</v>
      </c>
      <c r="L1149" s="9">
        <v>45000</v>
      </c>
      <c r="M1149" s="33">
        <f t="shared" si="121"/>
        <v>144.55932835223544</v>
      </c>
      <c r="N1149" s="9">
        <v>63209</v>
      </c>
      <c r="O1149" s="9">
        <v>437253</v>
      </c>
      <c r="P1149" s="9">
        <v>2625</v>
      </c>
      <c r="Q1149" s="22">
        <f t="shared" si="122"/>
        <v>0.61081850533807824</v>
      </c>
      <c r="R1149" s="9">
        <v>4291</v>
      </c>
      <c r="S1149" s="9">
        <v>7025</v>
      </c>
      <c r="T1149" s="33">
        <f t="shared" si="123"/>
        <v>249.40709383354718</v>
      </c>
      <c r="U1149" s="33">
        <f t="shared" si="124"/>
        <v>146.4918479690248</v>
      </c>
      <c r="V1149" s="33">
        <f t="shared" si="125"/>
        <v>102.91524586452238</v>
      </c>
    </row>
    <row r="1150" spans="1:22" s="9" customFormat="1" x14ac:dyDescent="0.25">
      <c r="A1150" s="32" t="s">
        <v>3619</v>
      </c>
      <c r="B1150" s="32" t="s">
        <v>537</v>
      </c>
      <c r="C1150" s="32" t="s">
        <v>1987</v>
      </c>
      <c r="D1150" s="32" t="s">
        <v>1946</v>
      </c>
      <c r="E1150" s="32" t="s">
        <v>3556</v>
      </c>
      <c r="F1150" s="32" t="s">
        <v>451</v>
      </c>
      <c r="H1150" s="22">
        <f t="shared" si="119"/>
        <v>0.98423269581056472</v>
      </c>
      <c r="I1150" s="22">
        <f t="shared" si="120"/>
        <v>1.6894816551858909</v>
      </c>
      <c r="J1150" s="9">
        <v>207492</v>
      </c>
      <c r="K1150" s="9">
        <v>122814</v>
      </c>
      <c r="L1150" s="9">
        <v>88002</v>
      </c>
      <c r="M1150" s="33">
        <f t="shared" si="121"/>
        <v>153.96544956305519</v>
      </c>
      <c r="N1150" s="9">
        <v>207492</v>
      </c>
      <c r="O1150" s="9">
        <v>1347653</v>
      </c>
      <c r="P1150" s="9">
        <v>2790</v>
      </c>
      <c r="Q1150" s="22">
        <f t="shared" si="122"/>
        <v>0.73924501424501421</v>
      </c>
      <c r="R1150" s="9">
        <v>10379</v>
      </c>
      <c r="S1150" s="9">
        <v>14040</v>
      </c>
      <c r="T1150" s="33">
        <f t="shared" si="123"/>
        <v>156.43195985910319</v>
      </c>
      <c r="U1150" s="33">
        <f t="shared" si="124"/>
        <v>91.1317675989294</v>
      </c>
      <c r="V1150" s="33">
        <f t="shared" si="125"/>
        <v>65.300192260173802</v>
      </c>
    </row>
    <row r="1151" spans="1:22" s="9" customFormat="1" x14ac:dyDescent="0.25">
      <c r="A1151" s="32" t="s">
        <v>3619</v>
      </c>
      <c r="B1151" s="32" t="s">
        <v>537</v>
      </c>
      <c r="C1151" s="32" t="s">
        <v>1987</v>
      </c>
      <c r="D1151" s="32" t="s">
        <v>1946</v>
      </c>
      <c r="E1151" s="32" t="s">
        <v>590</v>
      </c>
      <c r="F1151" s="32" t="s">
        <v>3557</v>
      </c>
      <c r="H1151" s="22">
        <f t="shared" si="119"/>
        <v>0.82107212045415534</v>
      </c>
      <c r="I1151" s="22">
        <f t="shared" si="120"/>
        <v>0.82109225562803467</v>
      </c>
      <c r="J1151" s="9">
        <v>66965</v>
      </c>
      <c r="K1151" s="9">
        <v>81556</v>
      </c>
      <c r="L1151" s="9">
        <v>2</v>
      </c>
      <c r="M1151" s="33">
        <f t="shared" si="121"/>
        <v>154.72576120961742</v>
      </c>
      <c r="N1151" s="9">
        <v>66965</v>
      </c>
      <c r="O1151" s="9">
        <v>432798</v>
      </c>
      <c r="P1151" s="9">
        <v>2670</v>
      </c>
      <c r="Q1151" s="22">
        <f t="shared" si="122"/>
        <v>0.62959558823529416</v>
      </c>
      <c r="R1151" s="9">
        <v>2740</v>
      </c>
      <c r="S1151" s="9">
        <v>4352</v>
      </c>
      <c r="T1151" s="33">
        <f t="shared" si="123"/>
        <v>188.44356951741921</v>
      </c>
      <c r="U1151" s="33">
        <f t="shared" si="124"/>
        <v>188.43894842397609</v>
      </c>
      <c r="V1151" s="33">
        <f t="shared" si="125"/>
        <v>4.6210934431305138E-3</v>
      </c>
    </row>
    <row r="1152" spans="1:22" s="9" customFormat="1" x14ac:dyDescent="0.25">
      <c r="A1152" s="32" t="s">
        <v>3619</v>
      </c>
      <c r="B1152" s="32" t="s">
        <v>537</v>
      </c>
      <c r="C1152" s="32" t="s">
        <v>1987</v>
      </c>
      <c r="D1152" s="32" t="s">
        <v>1946</v>
      </c>
      <c r="E1152" s="32" t="s">
        <v>3558</v>
      </c>
      <c r="F1152" s="32" t="s">
        <v>3454</v>
      </c>
      <c r="H1152" s="22">
        <f t="shared" si="119"/>
        <v>0.75511123381624257</v>
      </c>
      <c r="I1152" s="22">
        <f t="shared" si="120"/>
        <v>1.5324118102399646</v>
      </c>
      <c r="J1152" s="9">
        <v>207864</v>
      </c>
      <c r="K1152" s="9">
        <v>135645</v>
      </c>
      <c r="L1152" s="9">
        <v>139631</v>
      </c>
      <c r="M1152" s="33">
        <f t="shared" si="121"/>
        <v>155.60406392324899</v>
      </c>
      <c r="N1152" s="9">
        <v>207864</v>
      </c>
      <c r="O1152" s="9">
        <v>1335852</v>
      </c>
      <c r="P1152" s="9">
        <v>2732</v>
      </c>
      <c r="Q1152" s="22">
        <f t="shared" si="122"/>
        <v>0.76990073647134161</v>
      </c>
      <c r="R1152" s="9">
        <v>12022</v>
      </c>
      <c r="S1152" s="9">
        <v>15615</v>
      </c>
      <c r="T1152" s="33">
        <f t="shared" si="123"/>
        <v>206.06773804283708</v>
      </c>
      <c r="U1152" s="33">
        <f t="shared" si="124"/>
        <v>101.54193728047719</v>
      </c>
      <c r="V1152" s="33">
        <f t="shared" si="125"/>
        <v>104.52580076235991</v>
      </c>
    </row>
    <row r="1153" spans="1:22" s="9" customFormat="1" x14ac:dyDescent="0.25">
      <c r="A1153" s="32" t="s">
        <v>3619</v>
      </c>
      <c r="B1153" s="32" t="s">
        <v>537</v>
      </c>
      <c r="C1153" s="32" t="s">
        <v>1987</v>
      </c>
      <c r="D1153" s="32" t="s">
        <v>1946</v>
      </c>
      <c r="E1153" s="32" t="s">
        <v>2188</v>
      </c>
      <c r="F1153" s="32" t="s">
        <v>1108</v>
      </c>
      <c r="H1153" s="22">
        <f t="shared" si="119"/>
        <v>0.88462090110208724</v>
      </c>
      <c r="I1153" s="22">
        <f t="shared" si="120"/>
        <v>2.1647488394912631</v>
      </c>
      <c r="J1153" s="9">
        <v>1147187</v>
      </c>
      <c r="K1153" s="9">
        <v>529940</v>
      </c>
      <c r="L1153" s="9">
        <v>766872</v>
      </c>
      <c r="M1153" s="33">
        <f t="shared" si="121"/>
        <v>152.03958269220726</v>
      </c>
      <c r="N1153" s="9">
        <v>1147187</v>
      </c>
      <c r="O1153" s="9">
        <v>7545318</v>
      </c>
      <c r="P1153" s="9">
        <v>2700</v>
      </c>
      <c r="Q1153" s="22">
        <f t="shared" si="122"/>
        <v>0.79045725085329044</v>
      </c>
      <c r="R1153" s="9">
        <v>56045</v>
      </c>
      <c r="S1153" s="9">
        <v>70902</v>
      </c>
      <c r="T1153" s="33">
        <f t="shared" si="123"/>
        <v>171.86976082386454</v>
      </c>
      <c r="U1153" s="33">
        <f t="shared" si="124"/>
        <v>70.234283034856844</v>
      </c>
      <c r="V1153" s="33">
        <f t="shared" si="125"/>
        <v>101.63547778900769</v>
      </c>
    </row>
    <row r="1154" spans="1:22" s="9" customFormat="1" x14ac:dyDescent="0.25">
      <c r="A1154" s="32" t="s">
        <v>3619</v>
      </c>
      <c r="B1154" s="32" t="s">
        <v>537</v>
      </c>
      <c r="C1154" s="32" t="s">
        <v>1987</v>
      </c>
      <c r="D1154" s="32" t="s">
        <v>1946</v>
      </c>
      <c r="E1154" s="32" t="s">
        <v>2284</v>
      </c>
      <c r="F1154" s="32" t="s">
        <v>3040</v>
      </c>
      <c r="H1154" s="22">
        <f t="shared" si="119"/>
        <v>0.93176795795819245</v>
      </c>
      <c r="I1154" s="22">
        <f t="shared" si="120"/>
        <v>1.3058394799623543</v>
      </c>
      <c r="J1154" s="9">
        <v>119325</v>
      </c>
      <c r="K1154" s="9">
        <v>91378</v>
      </c>
      <c r="L1154" s="9">
        <v>36685</v>
      </c>
      <c r="M1154" s="33">
        <f t="shared" si="121"/>
        <v>139.7657393850659</v>
      </c>
      <c r="N1154" s="9">
        <v>119325</v>
      </c>
      <c r="O1154" s="9">
        <v>853750</v>
      </c>
      <c r="P1154" s="9">
        <v>2751</v>
      </c>
      <c r="Q1154" s="22">
        <f t="shared" si="122"/>
        <v>0.781005859375</v>
      </c>
      <c r="R1154" s="9">
        <v>6398</v>
      </c>
      <c r="S1154" s="9">
        <v>8192</v>
      </c>
      <c r="T1154" s="33">
        <f t="shared" si="123"/>
        <v>150.00058565153734</v>
      </c>
      <c r="U1154" s="33">
        <f t="shared" si="124"/>
        <v>107.03133235724744</v>
      </c>
      <c r="V1154" s="33">
        <f t="shared" si="125"/>
        <v>42.969253294289899</v>
      </c>
    </row>
    <row r="1155" spans="1:22" s="9" customFormat="1" x14ac:dyDescent="0.25">
      <c r="A1155" s="32" t="s">
        <v>3619</v>
      </c>
      <c r="B1155" s="32" t="s">
        <v>537</v>
      </c>
      <c r="C1155" s="32" t="s">
        <v>1987</v>
      </c>
      <c r="D1155" s="32" t="s">
        <v>1946</v>
      </c>
      <c r="E1155" s="32" t="s">
        <v>255</v>
      </c>
      <c r="F1155" s="32" t="s">
        <v>2684</v>
      </c>
      <c r="H1155" s="22">
        <f t="shared" si="119"/>
        <v>0.47635709745216731</v>
      </c>
      <c r="I1155" s="22">
        <f t="shared" si="120"/>
        <v>1.5695712883991244</v>
      </c>
      <c r="J1155" s="9">
        <v>415905</v>
      </c>
      <c r="K1155" s="9">
        <v>264980</v>
      </c>
      <c r="L1155" s="9">
        <v>608115</v>
      </c>
      <c r="M1155" s="33">
        <f t="shared" si="121"/>
        <v>113.65900249642343</v>
      </c>
      <c r="N1155" s="9">
        <v>415905</v>
      </c>
      <c r="O1155" s="9">
        <v>3659235</v>
      </c>
      <c r="P1155" s="9">
        <v>2625</v>
      </c>
      <c r="Q1155" s="22">
        <f t="shared" si="122"/>
        <v>0.90197335820677993</v>
      </c>
      <c r="R1155" s="9">
        <v>30944</v>
      </c>
      <c r="S1155" s="9">
        <v>34307</v>
      </c>
      <c r="T1155" s="33">
        <f t="shared" si="123"/>
        <v>238.60041784689969</v>
      </c>
      <c r="U1155" s="33">
        <f t="shared" si="124"/>
        <v>72.414042825891201</v>
      </c>
      <c r="V1155" s="33">
        <f t="shared" si="125"/>
        <v>166.1863750210085</v>
      </c>
    </row>
    <row r="1156" spans="1:22" s="9" customFormat="1" x14ac:dyDescent="0.25">
      <c r="A1156" s="32" t="s">
        <v>3619</v>
      </c>
      <c r="B1156" s="32" t="s">
        <v>537</v>
      </c>
      <c r="C1156" s="32" t="s">
        <v>1987</v>
      </c>
      <c r="D1156" s="32" t="s">
        <v>1946</v>
      </c>
      <c r="E1156" s="32" t="s">
        <v>3559</v>
      </c>
      <c r="F1156" s="32" t="s">
        <v>3560</v>
      </c>
      <c r="H1156" s="22">
        <f t="shared" si="119"/>
        <v>0.89746750007336329</v>
      </c>
      <c r="I1156" s="22">
        <f t="shared" si="120"/>
        <v>0.96070239366714838</v>
      </c>
      <c r="J1156" s="9">
        <v>30583</v>
      </c>
      <c r="K1156" s="9">
        <v>31834</v>
      </c>
      <c r="L1156" s="9">
        <v>2243</v>
      </c>
      <c r="M1156" s="33">
        <f t="shared" si="121"/>
        <v>134.61834732352332</v>
      </c>
      <c r="N1156" s="9">
        <v>30583</v>
      </c>
      <c r="O1156" s="9">
        <v>227183</v>
      </c>
      <c r="P1156" s="9">
        <v>2509</v>
      </c>
      <c r="Q1156" s="22">
        <f t="shared" si="122"/>
        <v>0.61575119137195888</v>
      </c>
      <c r="R1156" s="9">
        <v>2455</v>
      </c>
      <c r="S1156" s="9">
        <v>3987</v>
      </c>
      <c r="T1156" s="33">
        <f t="shared" si="123"/>
        <v>149.99801921798726</v>
      </c>
      <c r="U1156" s="33">
        <f t="shared" si="124"/>
        <v>140.12492131893671</v>
      </c>
      <c r="V1156" s="33">
        <f t="shared" si="125"/>
        <v>9.8730978990505456</v>
      </c>
    </row>
    <row r="1157" spans="1:22" s="9" customFormat="1" x14ac:dyDescent="0.25">
      <c r="A1157" s="32" t="s">
        <v>3619</v>
      </c>
      <c r="B1157" s="32" t="s">
        <v>537</v>
      </c>
      <c r="C1157" s="32" t="s">
        <v>1987</v>
      </c>
      <c r="D1157" s="32" t="s">
        <v>1946</v>
      </c>
      <c r="E1157" s="32" t="s">
        <v>3561</v>
      </c>
      <c r="F1157" s="32" t="s">
        <v>3562</v>
      </c>
      <c r="H1157" s="22">
        <f t="shared" si="119"/>
        <v>0.8292301358583779</v>
      </c>
      <c r="I1157" s="22">
        <f t="shared" si="120"/>
        <v>2.191638418079096</v>
      </c>
      <c r="J1157" s="9">
        <v>261846</v>
      </c>
      <c r="K1157" s="9">
        <v>119475</v>
      </c>
      <c r="L1157" s="9">
        <v>196295</v>
      </c>
      <c r="M1157" s="33">
        <f t="shared" si="121"/>
        <v>148.63206460101742</v>
      </c>
      <c r="N1157" s="9">
        <v>261846</v>
      </c>
      <c r="O1157" s="9">
        <v>1761706</v>
      </c>
      <c r="P1157" s="9">
        <v>3120</v>
      </c>
      <c r="Q1157" s="22">
        <f t="shared" si="122"/>
        <v>0.91359184221119016</v>
      </c>
      <c r="R1157" s="9">
        <v>13618</v>
      </c>
      <c r="S1157" s="9">
        <v>14906</v>
      </c>
      <c r="T1157" s="33">
        <f t="shared" si="123"/>
        <v>179.24103113686394</v>
      </c>
      <c r="U1157" s="33">
        <f t="shared" si="124"/>
        <v>67.817785714528981</v>
      </c>
      <c r="V1157" s="33">
        <f t="shared" si="125"/>
        <v>111.42324542233494</v>
      </c>
    </row>
    <row r="1158" spans="1:22" s="9" customFormat="1" x14ac:dyDescent="0.25">
      <c r="A1158" s="32" t="s">
        <v>3619</v>
      </c>
      <c r="B1158" s="32" t="s">
        <v>537</v>
      </c>
      <c r="C1158" s="32" t="s">
        <v>1987</v>
      </c>
      <c r="D1158" s="32" t="s">
        <v>1946</v>
      </c>
      <c r="E1158" s="32" t="s">
        <v>3563</v>
      </c>
      <c r="F1158" s="32" t="s">
        <v>3564</v>
      </c>
      <c r="H1158" s="22">
        <f t="shared" si="119"/>
        <v>0.58282220384933381</v>
      </c>
      <c r="I1158" s="22">
        <f t="shared" si="120"/>
        <v>1.9976275207591934</v>
      </c>
      <c r="J1158" s="9">
        <v>60624</v>
      </c>
      <c r="K1158" s="9">
        <v>30348</v>
      </c>
      <c r="L1158" s="9">
        <v>73670</v>
      </c>
      <c r="M1158" s="33">
        <f t="shared" si="121"/>
        <v>184.32966745619342</v>
      </c>
      <c r="N1158" s="9">
        <v>60624</v>
      </c>
      <c r="O1158" s="9">
        <v>328889</v>
      </c>
      <c r="P1158" s="9">
        <v>3234</v>
      </c>
      <c r="Q1158" s="22">
        <f t="shared" si="122"/>
        <v>0.47124128971300344</v>
      </c>
      <c r="R1158" s="9">
        <v>3990</v>
      </c>
      <c r="S1158" s="9">
        <v>8467</v>
      </c>
      <c r="T1158" s="33">
        <f t="shared" si="123"/>
        <v>316.27083909768947</v>
      </c>
      <c r="U1158" s="33">
        <f t="shared" si="124"/>
        <v>92.274293150576639</v>
      </c>
      <c r="V1158" s="33">
        <f t="shared" si="125"/>
        <v>223.99654594711285</v>
      </c>
    </row>
    <row r="1159" spans="1:22" s="9" customFormat="1" x14ac:dyDescent="0.25">
      <c r="A1159" s="32" t="s">
        <v>3619</v>
      </c>
      <c r="B1159" s="32" t="s">
        <v>537</v>
      </c>
      <c r="C1159" s="32" t="s">
        <v>1987</v>
      </c>
      <c r="D1159" s="32" t="s">
        <v>1946</v>
      </c>
      <c r="E1159" s="32" t="s">
        <v>2383</v>
      </c>
      <c r="F1159" s="32" t="s">
        <v>3565</v>
      </c>
      <c r="H1159" s="22">
        <f t="shared" si="119"/>
        <v>0.9273657289002557</v>
      </c>
      <c r="I1159" s="22">
        <f t="shared" si="120"/>
        <v>2.2415370539798718</v>
      </c>
      <c r="J1159" s="9">
        <v>90650</v>
      </c>
      <c r="K1159" s="9">
        <v>40441</v>
      </c>
      <c r="L1159" s="9">
        <v>57309</v>
      </c>
      <c r="M1159" s="33">
        <f t="shared" si="121"/>
        <v>139.10692281368878</v>
      </c>
      <c r="N1159" s="9">
        <v>90650</v>
      </c>
      <c r="O1159" s="9">
        <v>651657</v>
      </c>
      <c r="P1159" s="9">
        <v>2436</v>
      </c>
      <c r="Q1159" s="22">
        <f t="shared" si="122"/>
        <v>0.66207309766327138</v>
      </c>
      <c r="R1159" s="9">
        <v>5525</v>
      </c>
      <c r="S1159" s="9">
        <v>8345</v>
      </c>
      <c r="T1159" s="33">
        <f t="shared" si="123"/>
        <v>150.00222509694518</v>
      </c>
      <c r="U1159" s="33">
        <f t="shared" si="124"/>
        <v>62.0587210756579</v>
      </c>
      <c r="V1159" s="33">
        <f t="shared" si="125"/>
        <v>87.943504021287268</v>
      </c>
    </row>
    <row r="1160" spans="1:22" s="9" customFormat="1" x14ac:dyDescent="0.25">
      <c r="A1160" s="32" t="s">
        <v>3619</v>
      </c>
      <c r="B1160" s="32" t="s">
        <v>537</v>
      </c>
      <c r="C1160" s="32" t="s">
        <v>1987</v>
      </c>
      <c r="D1160" s="32" t="s">
        <v>1946</v>
      </c>
      <c r="E1160" s="32" t="s">
        <v>1372</v>
      </c>
      <c r="F1160" s="32" t="s">
        <v>389</v>
      </c>
      <c r="H1160" s="22">
        <f t="shared" si="119"/>
        <v>0.86397350243460536</v>
      </c>
      <c r="I1160" s="22">
        <f t="shared" si="120"/>
        <v>1.7804678840207688</v>
      </c>
      <c r="J1160" s="9">
        <v>30519</v>
      </c>
      <c r="K1160" s="9">
        <v>17141</v>
      </c>
      <c r="L1160" s="9">
        <v>18183</v>
      </c>
      <c r="M1160" s="33">
        <f t="shared" si="121"/>
        <v>129.51261431390438</v>
      </c>
      <c r="N1160" s="9">
        <v>30519</v>
      </c>
      <c r="O1160" s="9">
        <v>235645</v>
      </c>
      <c r="P1160" s="9">
        <v>2560</v>
      </c>
      <c r="Q1160" s="22">
        <f t="shared" si="122"/>
        <v>0.58960000000000001</v>
      </c>
      <c r="R1160" s="9">
        <v>2211</v>
      </c>
      <c r="S1160" s="9">
        <v>3750</v>
      </c>
      <c r="T1160" s="33">
        <f t="shared" si="123"/>
        <v>149.90345647053832</v>
      </c>
      <c r="U1160" s="33">
        <f t="shared" si="124"/>
        <v>72.740775318805831</v>
      </c>
      <c r="V1160" s="33">
        <f t="shared" si="125"/>
        <v>77.162681151732485</v>
      </c>
    </row>
    <row r="1161" spans="1:22" s="9" customFormat="1" x14ac:dyDescent="0.25">
      <c r="A1161" s="32" t="s">
        <v>3619</v>
      </c>
      <c r="B1161" s="32" t="s">
        <v>537</v>
      </c>
      <c r="C1161" s="32" t="s">
        <v>1987</v>
      </c>
      <c r="D1161" s="32" t="s">
        <v>1946</v>
      </c>
      <c r="E1161" s="32" t="s">
        <v>3566</v>
      </c>
      <c r="F1161" s="32" t="s">
        <v>3567</v>
      </c>
      <c r="H1161" s="22">
        <f t="shared" si="119"/>
        <v>0.65952480614105413</v>
      </c>
      <c r="I1161" s="22">
        <f t="shared" si="120"/>
        <v>1.9867495885960975</v>
      </c>
      <c r="J1161" s="9">
        <v>92962</v>
      </c>
      <c r="K1161" s="9">
        <v>46791</v>
      </c>
      <c r="L1161" s="9">
        <v>94162</v>
      </c>
      <c r="M1161" s="33">
        <f t="shared" si="121"/>
        <v>150.9397812589302</v>
      </c>
      <c r="N1161" s="9">
        <v>92962</v>
      </c>
      <c r="O1161" s="9">
        <v>615888</v>
      </c>
      <c r="P1161" s="9">
        <v>2436</v>
      </c>
      <c r="Q1161" s="22">
        <f t="shared" si="122"/>
        <v>0.78712940845862023</v>
      </c>
      <c r="R1161" s="9">
        <v>5602</v>
      </c>
      <c r="S1161" s="9">
        <v>7117</v>
      </c>
      <c r="T1161" s="33">
        <f t="shared" si="123"/>
        <v>228.86141636141636</v>
      </c>
      <c r="U1161" s="33">
        <f t="shared" si="124"/>
        <v>75.973228898760809</v>
      </c>
      <c r="V1161" s="33">
        <f t="shared" si="125"/>
        <v>152.88818746265554</v>
      </c>
    </row>
    <row r="1162" spans="1:22" s="9" customFormat="1" x14ac:dyDescent="0.25">
      <c r="A1162" s="32" t="s">
        <v>3619</v>
      </c>
      <c r="B1162" s="32" t="s">
        <v>537</v>
      </c>
      <c r="C1162" s="32" t="s">
        <v>1987</v>
      </c>
      <c r="D1162" s="32" t="s">
        <v>1946</v>
      </c>
      <c r="E1162" s="32" t="s">
        <v>2539</v>
      </c>
      <c r="F1162" s="32" t="s">
        <v>2694</v>
      </c>
      <c r="H1162" s="22">
        <f t="shared" si="119"/>
        <v>0.8826546003016591</v>
      </c>
      <c r="I1162" s="22">
        <f t="shared" si="120"/>
        <v>0.99318865832409309</v>
      </c>
      <c r="J1162" s="9">
        <v>43890</v>
      </c>
      <c r="K1162" s="9">
        <v>44191</v>
      </c>
      <c r="L1162" s="9">
        <v>5534</v>
      </c>
      <c r="M1162" s="33">
        <f t="shared" si="121"/>
        <v>132.40378175850563</v>
      </c>
      <c r="N1162" s="9">
        <v>43890</v>
      </c>
      <c r="O1162" s="9">
        <v>331486</v>
      </c>
      <c r="P1162" s="9">
        <v>2625</v>
      </c>
      <c r="Q1162" s="22">
        <f t="shared" si="122"/>
        <v>0.65133446905167514</v>
      </c>
      <c r="R1162" s="9">
        <v>2294</v>
      </c>
      <c r="S1162" s="9">
        <v>3522</v>
      </c>
      <c r="T1162" s="33">
        <f t="shared" si="123"/>
        <v>150.00633510917504</v>
      </c>
      <c r="U1162" s="33">
        <f t="shared" si="124"/>
        <v>133.31181407359585</v>
      </c>
      <c r="V1162" s="33">
        <f t="shared" si="125"/>
        <v>16.694521035579179</v>
      </c>
    </row>
    <row r="1163" spans="1:22" s="9" customFormat="1" x14ac:dyDescent="0.25">
      <c r="A1163" s="32" t="s">
        <v>3619</v>
      </c>
      <c r="B1163" s="32" t="s">
        <v>537</v>
      </c>
      <c r="C1163" s="32" t="s">
        <v>1987</v>
      </c>
      <c r="D1163" s="32" t="s">
        <v>1946</v>
      </c>
      <c r="E1163" s="32" t="s">
        <v>2028</v>
      </c>
      <c r="F1163" s="32" t="s">
        <v>3568</v>
      </c>
      <c r="H1163" s="22">
        <f t="shared" si="119"/>
        <v>0.74766118067252474</v>
      </c>
      <c r="I1163" s="22">
        <f t="shared" si="120"/>
        <v>1.1169809604656804</v>
      </c>
      <c r="J1163" s="9">
        <v>73685</v>
      </c>
      <c r="K1163" s="9">
        <v>65968</v>
      </c>
      <c r="L1163" s="9">
        <v>32586</v>
      </c>
      <c r="M1163" s="33">
        <f t="shared" si="121"/>
        <v>162.64424647495608</v>
      </c>
      <c r="N1163" s="9">
        <v>73685</v>
      </c>
      <c r="O1163" s="9">
        <v>453044</v>
      </c>
      <c r="P1163" s="9">
        <v>3040</v>
      </c>
      <c r="Q1163" s="22">
        <f t="shared" si="122"/>
        <v>0.86425449247207387</v>
      </c>
      <c r="R1163" s="9">
        <v>3559</v>
      </c>
      <c r="S1163" s="9">
        <v>4118</v>
      </c>
      <c r="T1163" s="33">
        <f t="shared" si="123"/>
        <v>217.53736943873002</v>
      </c>
      <c r="U1163" s="33">
        <f t="shared" si="124"/>
        <v>145.61058087073221</v>
      </c>
      <c r="V1163" s="33">
        <f t="shared" si="125"/>
        <v>71.926788567997804</v>
      </c>
    </row>
    <row r="1164" spans="1:22" s="9" customFormat="1" x14ac:dyDescent="0.25">
      <c r="A1164" s="32" t="s">
        <v>3619</v>
      </c>
      <c r="B1164" s="32" t="s">
        <v>537</v>
      </c>
      <c r="C1164" s="32" t="s">
        <v>1987</v>
      </c>
      <c r="D1164" s="32" t="s">
        <v>1946</v>
      </c>
      <c r="E1164" s="32" t="s">
        <v>898</v>
      </c>
      <c r="F1164" s="32" t="s">
        <v>3569</v>
      </c>
      <c r="H1164" s="22">
        <f t="shared" ref="H1164:H1199" si="126">J1164/SUM(K1164:L1164)</f>
        <v>0.68568616136587357</v>
      </c>
      <c r="I1164" s="22">
        <f t="shared" ref="I1164:I1199" si="127">J1164/K1164</f>
        <v>1.0489182484278543</v>
      </c>
      <c r="J1164" s="9">
        <v>181809</v>
      </c>
      <c r="K1164" s="9">
        <v>173330</v>
      </c>
      <c r="L1164" s="9">
        <v>91819</v>
      </c>
      <c r="M1164" s="33">
        <f t="shared" ref="M1164:M1199" si="128">(N1164*1000)/O1164</f>
        <v>102.85292420488103</v>
      </c>
      <c r="N1164" s="9">
        <v>181809</v>
      </c>
      <c r="O1164" s="9">
        <v>1767660</v>
      </c>
      <c r="P1164" s="9">
        <v>1732</v>
      </c>
      <c r="Q1164" s="22">
        <f t="shared" ref="Q1164:Q1199" si="129">R1164/S1164</f>
        <v>0.76636207881210738</v>
      </c>
      <c r="R1164" s="9">
        <v>13419</v>
      </c>
      <c r="S1164" s="9">
        <v>17510</v>
      </c>
      <c r="T1164" s="33">
        <f t="shared" ref="T1164:T1199" si="130">SUM(K1164:L1164)*1000/O1164</f>
        <v>150</v>
      </c>
      <c r="U1164" s="33">
        <f t="shared" ref="U1164:U1199" si="131">K1164*1000/O1164</f>
        <v>98.056187275833594</v>
      </c>
      <c r="V1164" s="33">
        <f t="shared" ref="V1164:V1199" si="132">L1164*1000/O1164</f>
        <v>51.943812724166413</v>
      </c>
    </row>
    <row r="1165" spans="1:22" s="9" customFormat="1" x14ac:dyDescent="0.25">
      <c r="A1165" s="32" t="s">
        <v>3619</v>
      </c>
      <c r="B1165" s="32" t="s">
        <v>537</v>
      </c>
      <c r="C1165" s="32" t="s">
        <v>1987</v>
      </c>
      <c r="D1165" s="32" t="s">
        <v>1946</v>
      </c>
      <c r="E1165" s="32" t="s">
        <v>3570</v>
      </c>
      <c r="F1165" s="32" t="s">
        <v>3227</v>
      </c>
      <c r="H1165" s="22">
        <f t="shared" si="126"/>
        <v>0.91707435424821926</v>
      </c>
      <c r="I1165" s="22">
        <f t="shared" si="127"/>
        <v>1.2225252710543846</v>
      </c>
      <c r="J1165" s="9">
        <v>253251</v>
      </c>
      <c r="K1165" s="9">
        <v>207154</v>
      </c>
      <c r="L1165" s="9">
        <v>68997</v>
      </c>
      <c r="M1165" s="33">
        <f t="shared" si="128"/>
        <v>170.83216691231775</v>
      </c>
      <c r="N1165" s="9">
        <v>253251</v>
      </c>
      <c r="O1165" s="9">
        <v>1482455</v>
      </c>
      <c r="P1165" s="9">
        <v>2600</v>
      </c>
      <c r="Q1165" s="22">
        <f t="shared" si="129"/>
        <v>0.85205882352941176</v>
      </c>
      <c r="R1165" s="9">
        <v>11588</v>
      </c>
      <c r="S1165" s="9">
        <v>13600</v>
      </c>
      <c r="T1165" s="33">
        <f t="shared" si="130"/>
        <v>186.27951607300054</v>
      </c>
      <c r="U1165" s="33">
        <f t="shared" si="131"/>
        <v>139.73712524157563</v>
      </c>
      <c r="V1165" s="33">
        <f t="shared" si="132"/>
        <v>46.542390831424903</v>
      </c>
    </row>
    <row r="1166" spans="1:22" s="9" customFormat="1" x14ac:dyDescent="0.25">
      <c r="A1166" s="32" t="s">
        <v>3619</v>
      </c>
      <c r="B1166" s="32" t="s">
        <v>537</v>
      </c>
      <c r="C1166" s="32" t="s">
        <v>1987</v>
      </c>
      <c r="D1166" s="32" t="s">
        <v>1946</v>
      </c>
      <c r="E1166" s="32" t="s">
        <v>3571</v>
      </c>
      <c r="F1166" s="32" t="s">
        <v>2321</v>
      </c>
      <c r="H1166" s="22">
        <f t="shared" si="126"/>
        <v>0.77032433337675144</v>
      </c>
      <c r="I1166" s="22">
        <f t="shared" si="127"/>
        <v>1.4617708447764473</v>
      </c>
      <c r="J1166" s="9">
        <v>372582</v>
      </c>
      <c r="K1166" s="9">
        <v>254884</v>
      </c>
      <c r="L1166" s="9">
        <v>228785</v>
      </c>
      <c r="M1166" s="33">
        <f t="shared" si="128"/>
        <v>133.01155785621847</v>
      </c>
      <c r="N1166" s="9">
        <v>372582</v>
      </c>
      <c r="O1166" s="9">
        <v>2801125</v>
      </c>
      <c r="P1166" s="9">
        <v>2205</v>
      </c>
      <c r="Q1166" s="22">
        <f t="shared" si="129"/>
        <v>0.89613730285907056</v>
      </c>
      <c r="R1166" s="9">
        <v>21251</v>
      </c>
      <c r="S1166" s="9">
        <v>23714</v>
      </c>
      <c r="T1166" s="33">
        <f t="shared" si="130"/>
        <v>172.66955241197732</v>
      </c>
      <c r="U1166" s="33">
        <f t="shared" si="131"/>
        <v>90.993440135659782</v>
      </c>
      <c r="V1166" s="33">
        <f t="shared" si="132"/>
        <v>81.676112276317554</v>
      </c>
    </row>
    <row r="1167" spans="1:22" s="9" customFormat="1" x14ac:dyDescent="0.25">
      <c r="A1167" s="32" t="s">
        <v>3619</v>
      </c>
      <c r="B1167" s="32" t="s">
        <v>537</v>
      </c>
      <c r="C1167" s="32" t="s">
        <v>1987</v>
      </c>
      <c r="D1167" s="32" t="s">
        <v>1946</v>
      </c>
      <c r="E1167" s="32" t="s">
        <v>3572</v>
      </c>
      <c r="F1167" s="32" t="s">
        <v>2144</v>
      </c>
      <c r="H1167" s="22">
        <f t="shared" si="126"/>
        <v>0.79451693560941827</v>
      </c>
      <c r="I1167" s="22">
        <f t="shared" si="127"/>
        <v>2.1178797066345973</v>
      </c>
      <c r="J1167" s="9">
        <v>250075</v>
      </c>
      <c r="K1167" s="9">
        <v>118078</v>
      </c>
      <c r="L1167" s="9">
        <v>196673</v>
      </c>
      <c r="M1167" s="33">
        <f t="shared" si="128"/>
        <v>119.17759713754546</v>
      </c>
      <c r="N1167" s="9">
        <v>250075</v>
      </c>
      <c r="O1167" s="9">
        <v>2098339</v>
      </c>
      <c r="P1167" s="9">
        <v>2590</v>
      </c>
      <c r="Q1167" s="22">
        <f t="shared" si="129"/>
        <v>0.93675717879760567</v>
      </c>
      <c r="R1167" s="9">
        <v>10798</v>
      </c>
      <c r="S1167" s="9">
        <v>11527</v>
      </c>
      <c r="T1167" s="33">
        <f t="shared" si="130"/>
        <v>150.00007148511276</v>
      </c>
      <c r="U1167" s="33">
        <f t="shared" si="131"/>
        <v>56.272127620942086</v>
      </c>
      <c r="V1167" s="33">
        <f t="shared" si="132"/>
        <v>93.727943864170655</v>
      </c>
    </row>
    <row r="1168" spans="1:22" s="9" customFormat="1" x14ac:dyDescent="0.25">
      <c r="A1168" s="32" t="s">
        <v>3619</v>
      </c>
      <c r="B1168" s="32" t="s">
        <v>537</v>
      </c>
      <c r="C1168" s="32" t="s">
        <v>1987</v>
      </c>
      <c r="D1168" s="32" t="s">
        <v>1946</v>
      </c>
      <c r="E1168" s="32" t="s">
        <v>3008</v>
      </c>
      <c r="F1168" s="32" t="s">
        <v>1516</v>
      </c>
      <c r="H1168" s="22">
        <f t="shared" si="126"/>
        <v>0.96162940670679276</v>
      </c>
      <c r="I1168" s="22">
        <f t="shared" si="127"/>
        <v>1.3896584346450911</v>
      </c>
      <c r="J1168" s="9">
        <v>98417</v>
      </c>
      <c r="K1168" s="9">
        <v>70821</v>
      </c>
      <c r="L1168" s="9">
        <v>31523</v>
      </c>
      <c r="M1168" s="33">
        <f t="shared" si="128"/>
        <v>150.04695780505801</v>
      </c>
      <c r="N1168" s="9">
        <v>98417</v>
      </c>
      <c r="O1168" s="9">
        <v>655908</v>
      </c>
      <c r="P1168" s="9">
        <v>3000</v>
      </c>
      <c r="Q1168" s="22">
        <f t="shared" si="129"/>
        <v>0.39404736952420877</v>
      </c>
      <c r="R1168" s="9">
        <v>3760</v>
      </c>
      <c r="S1168" s="9">
        <v>9542</v>
      </c>
      <c r="T1168" s="33">
        <f t="shared" si="130"/>
        <v>156.03407794995638</v>
      </c>
      <c r="U1168" s="33">
        <f t="shared" si="131"/>
        <v>107.9739841563146</v>
      </c>
      <c r="V1168" s="33">
        <f t="shared" si="132"/>
        <v>48.060093793641791</v>
      </c>
    </row>
    <row r="1169" spans="1:22" s="9" customFormat="1" x14ac:dyDescent="0.25">
      <c r="A1169" s="32" t="s">
        <v>3619</v>
      </c>
      <c r="B1169" s="32" t="s">
        <v>537</v>
      </c>
      <c r="C1169" s="32" t="s">
        <v>1987</v>
      </c>
      <c r="D1169" s="32" t="s">
        <v>1946</v>
      </c>
      <c r="E1169" s="32" t="s">
        <v>270</v>
      </c>
      <c r="F1169" s="32" t="s">
        <v>492</v>
      </c>
      <c r="H1169" s="22">
        <f t="shared" si="126"/>
        <v>1.013711352601923</v>
      </c>
      <c r="I1169" s="22">
        <f t="shared" si="127"/>
        <v>1.3968850698174007</v>
      </c>
      <c r="J1169" s="9">
        <v>244494</v>
      </c>
      <c r="K1169" s="9">
        <v>175028</v>
      </c>
      <c r="L1169" s="9">
        <v>66159</v>
      </c>
      <c r="M1169" s="33">
        <f t="shared" si="128"/>
        <v>139.6984838485734</v>
      </c>
      <c r="N1169" s="9">
        <v>244494</v>
      </c>
      <c r="O1169" s="9">
        <v>1750155</v>
      </c>
      <c r="P1169" s="9">
        <v>2620</v>
      </c>
      <c r="Q1169" s="22">
        <f t="shared" si="129"/>
        <v>0.87101285568285725</v>
      </c>
      <c r="R1169" s="9">
        <v>16193</v>
      </c>
      <c r="S1169" s="9">
        <v>18591</v>
      </c>
      <c r="T1169" s="33">
        <f t="shared" si="130"/>
        <v>137.80893692272971</v>
      </c>
      <c r="U1169" s="33">
        <f t="shared" si="131"/>
        <v>100.00714222454583</v>
      </c>
      <c r="V1169" s="33">
        <f t="shared" si="132"/>
        <v>37.801794698183876</v>
      </c>
    </row>
    <row r="1170" spans="1:22" s="9" customFormat="1" x14ac:dyDescent="0.25">
      <c r="A1170" s="32" t="s">
        <v>3619</v>
      </c>
      <c r="B1170" s="32" t="s">
        <v>537</v>
      </c>
      <c r="C1170" s="32" t="s">
        <v>1987</v>
      </c>
      <c r="D1170" s="32" t="s">
        <v>1946</v>
      </c>
      <c r="E1170" s="32" t="s">
        <v>393</v>
      </c>
      <c r="F1170" s="32" t="s">
        <v>253</v>
      </c>
      <c r="H1170" s="22">
        <f t="shared" si="126"/>
        <v>0.98449572206378011</v>
      </c>
      <c r="I1170" s="22">
        <f t="shared" si="127"/>
        <v>0.98449572206378011</v>
      </c>
      <c r="J1170" s="9">
        <v>37972</v>
      </c>
      <c r="K1170" s="9">
        <v>38570</v>
      </c>
      <c r="L1170" s="9">
        <v>0</v>
      </c>
      <c r="M1170" s="33">
        <f t="shared" si="128"/>
        <v>124.62257463176412</v>
      </c>
      <c r="N1170" s="9">
        <v>37972</v>
      </c>
      <c r="O1170" s="9">
        <v>304696</v>
      </c>
      <c r="P1170" s="9">
        <v>2410</v>
      </c>
      <c r="Q1170" s="22">
        <f t="shared" si="129"/>
        <v>0.63340659340659344</v>
      </c>
      <c r="R1170" s="9">
        <v>2882</v>
      </c>
      <c r="S1170" s="9">
        <v>4550</v>
      </c>
      <c r="T1170" s="33">
        <f t="shared" si="130"/>
        <v>126.58518654659071</v>
      </c>
      <c r="U1170" s="33">
        <f t="shared" si="131"/>
        <v>126.58518654659071</v>
      </c>
      <c r="V1170" s="33">
        <f t="shared" si="132"/>
        <v>0</v>
      </c>
    </row>
    <row r="1171" spans="1:22" s="9" customFormat="1" x14ac:dyDescent="0.25">
      <c r="A1171" s="32" t="s">
        <v>3619</v>
      </c>
      <c r="B1171" s="32" t="s">
        <v>537</v>
      </c>
      <c r="C1171" s="32" t="s">
        <v>1987</v>
      </c>
      <c r="D1171" s="32" t="s">
        <v>1946</v>
      </c>
      <c r="E1171" s="32" t="s">
        <v>2758</v>
      </c>
      <c r="F1171" s="32" t="s">
        <v>3501</v>
      </c>
      <c r="H1171" s="22">
        <f t="shared" si="126"/>
        <v>0.57546739626082988</v>
      </c>
      <c r="I1171" s="22">
        <f t="shared" si="127"/>
        <v>1.5666462057150186</v>
      </c>
      <c r="J1171" s="9">
        <v>342002</v>
      </c>
      <c r="K1171" s="9">
        <v>218302</v>
      </c>
      <c r="L1171" s="9">
        <v>376001</v>
      </c>
      <c r="M1171" s="33">
        <f t="shared" si="128"/>
        <v>98.319267818969408</v>
      </c>
      <c r="N1171" s="9">
        <v>342002</v>
      </c>
      <c r="O1171" s="9">
        <v>3478484</v>
      </c>
      <c r="P1171" s="9">
        <v>1732</v>
      </c>
      <c r="Q1171" s="22">
        <f t="shared" si="129"/>
        <v>0.7959435423719089</v>
      </c>
      <c r="R1171" s="9">
        <v>27745</v>
      </c>
      <c r="S1171" s="9">
        <v>34858</v>
      </c>
      <c r="T1171" s="33">
        <f t="shared" si="130"/>
        <v>170.85115239857362</v>
      </c>
      <c r="U1171" s="33">
        <f t="shared" si="131"/>
        <v>62.757799087188559</v>
      </c>
      <c r="V1171" s="33">
        <f t="shared" si="132"/>
        <v>108.09335331138507</v>
      </c>
    </row>
    <row r="1172" spans="1:22" s="9" customFormat="1" x14ac:dyDescent="0.25">
      <c r="A1172" s="32" t="s">
        <v>3619</v>
      </c>
      <c r="B1172" s="32" t="s">
        <v>537</v>
      </c>
      <c r="C1172" s="32" t="s">
        <v>1987</v>
      </c>
      <c r="D1172" s="32" t="s">
        <v>1946</v>
      </c>
      <c r="E1172" s="32" t="s">
        <v>2902</v>
      </c>
      <c r="F1172" s="32" t="s">
        <v>2552</v>
      </c>
      <c r="H1172" s="22">
        <f t="shared" si="126"/>
        <v>0.86577796257090611</v>
      </c>
      <c r="I1172" s="22">
        <f t="shared" si="127"/>
        <v>1.691910356435151</v>
      </c>
      <c r="J1172" s="9">
        <v>204063</v>
      </c>
      <c r="K1172" s="9">
        <v>120611</v>
      </c>
      <c r="L1172" s="9">
        <v>115088</v>
      </c>
      <c r="M1172" s="33">
        <f t="shared" si="128"/>
        <v>132.12177089517886</v>
      </c>
      <c r="N1172" s="9">
        <v>204063</v>
      </c>
      <c r="O1172" s="9">
        <v>1544507</v>
      </c>
      <c r="P1172" s="9">
        <v>2175</v>
      </c>
      <c r="Q1172" s="22">
        <f t="shared" si="129"/>
        <v>0.87774266365688491</v>
      </c>
      <c r="R1172" s="9">
        <v>9721</v>
      </c>
      <c r="S1172" s="9">
        <v>11075</v>
      </c>
      <c r="T1172" s="33">
        <f t="shared" si="130"/>
        <v>152.60468227078283</v>
      </c>
      <c r="U1172" s="33">
        <f t="shared" si="131"/>
        <v>78.09029029975261</v>
      </c>
      <c r="V1172" s="33">
        <f t="shared" si="132"/>
        <v>74.514391971030236</v>
      </c>
    </row>
    <row r="1173" spans="1:22" s="9" customFormat="1" x14ac:dyDescent="0.25">
      <c r="A1173" s="32" t="s">
        <v>3619</v>
      </c>
      <c r="B1173" s="32" t="s">
        <v>537</v>
      </c>
      <c r="C1173" s="32" t="s">
        <v>1987</v>
      </c>
      <c r="D1173" s="32" t="s">
        <v>1946</v>
      </c>
      <c r="E1173" s="32" t="s">
        <v>3573</v>
      </c>
      <c r="F1173" s="32" t="s">
        <v>1216</v>
      </c>
      <c r="H1173" s="22" t="e">
        <f t="shared" si="126"/>
        <v>#DIV/0!</v>
      </c>
      <c r="I1173" s="22" t="e">
        <f t="shared" si="127"/>
        <v>#DIV/0!</v>
      </c>
      <c r="J1173" s="9">
        <v>0</v>
      </c>
      <c r="K1173" s="9">
        <v>0</v>
      </c>
      <c r="L1173" s="9">
        <v>0</v>
      </c>
      <c r="M1173" s="33" t="e">
        <f t="shared" si="128"/>
        <v>#DIV/0!</v>
      </c>
      <c r="N1173" s="9">
        <v>0</v>
      </c>
      <c r="O1173" s="9">
        <v>0</v>
      </c>
      <c r="P1173" s="9">
        <v>0</v>
      </c>
      <c r="Q1173" s="22" t="e">
        <f t="shared" si="129"/>
        <v>#DIV/0!</v>
      </c>
      <c r="R1173" s="9">
        <v>0</v>
      </c>
      <c r="S1173" s="9">
        <v>0</v>
      </c>
      <c r="T1173" s="33" t="e">
        <f t="shared" si="130"/>
        <v>#DIV/0!</v>
      </c>
      <c r="U1173" s="33" t="e">
        <f t="shared" si="131"/>
        <v>#DIV/0!</v>
      </c>
      <c r="V1173" s="33" t="e">
        <f t="shared" si="132"/>
        <v>#DIV/0!</v>
      </c>
    </row>
    <row r="1174" spans="1:22" s="9" customFormat="1" x14ac:dyDescent="0.25">
      <c r="A1174" s="32" t="s">
        <v>3619</v>
      </c>
      <c r="B1174" s="32" t="s">
        <v>537</v>
      </c>
      <c r="C1174" s="32" t="s">
        <v>1987</v>
      </c>
      <c r="D1174" s="32" t="s">
        <v>1946</v>
      </c>
      <c r="E1174" s="32" t="s">
        <v>1632</v>
      </c>
      <c r="F1174" s="32" t="s">
        <v>2837</v>
      </c>
      <c r="H1174" s="22">
        <f t="shared" si="126"/>
        <v>0.77222698386959776</v>
      </c>
      <c r="I1174" s="22">
        <f t="shared" si="127"/>
        <v>1.7522839010817648</v>
      </c>
      <c r="J1174" s="9">
        <v>500044</v>
      </c>
      <c r="K1174" s="9">
        <v>285367</v>
      </c>
      <c r="L1174" s="9">
        <v>362168</v>
      </c>
      <c r="M1174" s="33">
        <f t="shared" si="128"/>
        <v>128.09731260115595</v>
      </c>
      <c r="N1174" s="9">
        <v>500044</v>
      </c>
      <c r="O1174" s="9">
        <v>3903626</v>
      </c>
      <c r="P1174" s="9">
        <v>2520</v>
      </c>
      <c r="Q1174" s="22">
        <f t="shared" si="129"/>
        <v>0.95049250535331908</v>
      </c>
      <c r="R1174" s="9">
        <v>33291</v>
      </c>
      <c r="S1174" s="9">
        <v>35025</v>
      </c>
      <c r="T1174" s="33">
        <f t="shared" si="130"/>
        <v>165.8803891561333</v>
      </c>
      <c r="U1174" s="33">
        <f t="shared" si="131"/>
        <v>73.103058540956539</v>
      </c>
      <c r="V1174" s="33">
        <f t="shared" si="132"/>
        <v>92.777330615176766</v>
      </c>
    </row>
    <row r="1175" spans="1:22" s="9" customFormat="1" x14ac:dyDescent="0.25">
      <c r="A1175" s="32" t="s">
        <v>3619</v>
      </c>
      <c r="B1175" s="32" t="s">
        <v>537</v>
      </c>
      <c r="C1175" s="32" t="s">
        <v>1987</v>
      </c>
      <c r="D1175" s="32" t="s">
        <v>1946</v>
      </c>
      <c r="E1175" s="32" t="s">
        <v>3574</v>
      </c>
      <c r="F1175" s="32" t="s">
        <v>3575</v>
      </c>
      <c r="H1175" s="22">
        <f t="shared" si="126"/>
        <v>0.64678386185048298</v>
      </c>
      <c r="I1175" s="22">
        <f t="shared" si="127"/>
        <v>1.0844116957846226</v>
      </c>
      <c r="J1175" s="9">
        <v>41649</v>
      </c>
      <c r="K1175" s="9">
        <v>38407</v>
      </c>
      <c r="L1175" s="9">
        <v>25987</v>
      </c>
      <c r="M1175" s="33">
        <f t="shared" si="128"/>
        <v>97.018106599020243</v>
      </c>
      <c r="N1175" s="9">
        <v>41649</v>
      </c>
      <c r="O1175" s="9">
        <v>429291</v>
      </c>
      <c r="P1175" s="9">
        <v>1785</v>
      </c>
      <c r="Q1175" s="22">
        <f t="shared" si="129"/>
        <v>0.92998712998712996</v>
      </c>
      <c r="R1175" s="9">
        <v>3613</v>
      </c>
      <c r="S1175" s="9">
        <v>3885</v>
      </c>
      <c r="T1175" s="33">
        <f t="shared" si="130"/>
        <v>150.00081529778168</v>
      </c>
      <c r="U1175" s="33">
        <f t="shared" si="131"/>
        <v>89.466119718326269</v>
      </c>
      <c r="V1175" s="33">
        <f t="shared" si="132"/>
        <v>60.53469557945543</v>
      </c>
    </row>
    <row r="1176" spans="1:22" s="9" customFormat="1" x14ac:dyDescent="0.25">
      <c r="A1176" s="32" t="s">
        <v>3619</v>
      </c>
      <c r="B1176" s="32" t="s">
        <v>537</v>
      </c>
      <c r="C1176" s="32" t="s">
        <v>1987</v>
      </c>
      <c r="D1176" s="32" t="s">
        <v>1946</v>
      </c>
      <c r="E1176" s="32" t="s">
        <v>2416</v>
      </c>
      <c r="F1176" s="32" t="s">
        <v>1815</v>
      </c>
      <c r="H1176" s="22">
        <f t="shared" si="126"/>
        <v>0.69211228795315594</v>
      </c>
      <c r="I1176" s="22">
        <f t="shared" si="127"/>
        <v>0.94223498725125288</v>
      </c>
      <c r="J1176" s="9">
        <v>32150</v>
      </c>
      <c r="K1176" s="9">
        <v>34121</v>
      </c>
      <c r="L1176" s="9">
        <v>12331</v>
      </c>
      <c r="M1176" s="33">
        <f t="shared" si="128"/>
        <v>103.81784892000374</v>
      </c>
      <c r="N1176" s="9">
        <v>32150</v>
      </c>
      <c r="O1176" s="9">
        <v>309677</v>
      </c>
      <c r="P1176" s="9">
        <v>1890</v>
      </c>
      <c r="Q1176" s="22">
        <f t="shared" si="129"/>
        <v>0.93975903614457834</v>
      </c>
      <c r="R1176" s="9">
        <v>3276</v>
      </c>
      <c r="S1176" s="9">
        <v>3486</v>
      </c>
      <c r="T1176" s="33">
        <f t="shared" si="130"/>
        <v>150.00145312696779</v>
      </c>
      <c r="U1176" s="33">
        <f t="shared" si="131"/>
        <v>110.18254503886307</v>
      </c>
      <c r="V1176" s="33">
        <f t="shared" si="132"/>
        <v>39.818908088104706</v>
      </c>
    </row>
    <row r="1177" spans="1:22" s="9" customFormat="1" x14ac:dyDescent="0.25">
      <c r="A1177" s="32" t="s">
        <v>3619</v>
      </c>
      <c r="B1177" s="32" t="s">
        <v>537</v>
      </c>
      <c r="C1177" s="32" t="s">
        <v>1987</v>
      </c>
      <c r="D1177" s="32" t="s">
        <v>1946</v>
      </c>
      <c r="E1177" s="32" t="s">
        <v>1355</v>
      </c>
      <c r="F1177" s="32" t="s">
        <v>3576</v>
      </c>
      <c r="H1177" s="22">
        <f t="shared" si="126"/>
        <v>1.1833103236692744</v>
      </c>
      <c r="I1177" s="22">
        <f t="shared" si="127"/>
        <v>1.1833103236692744</v>
      </c>
      <c r="J1177" s="9">
        <v>38570</v>
      </c>
      <c r="K1177" s="9">
        <v>32595</v>
      </c>
      <c r="L1177" s="9">
        <v>0</v>
      </c>
      <c r="M1177" s="33">
        <f t="shared" si="128"/>
        <v>147.51665634011826</v>
      </c>
      <c r="N1177" s="9">
        <v>38570</v>
      </c>
      <c r="O1177" s="9">
        <v>261462</v>
      </c>
      <c r="P1177" s="9">
        <v>2900</v>
      </c>
      <c r="Q1177" s="22">
        <f t="shared" si="129"/>
        <v>0.49328959141067702</v>
      </c>
      <c r="R1177" s="9">
        <v>1654</v>
      </c>
      <c r="S1177" s="9">
        <v>3353</v>
      </c>
      <c r="T1177" s="33">
        <f t="shared" si="130"/>
        <v>124.66438717672166</v>
      </c>
      <c r="U1177" s="33">
        <f t="shared" si="131"/>
        <v>124.66438717672166</v>
      </c>
      <c r="V1177" s="33">
        <f t="shared" si="132"/>
        <v>0</v>
      </c>
    </row>
    <row r="1178" spans="1:22" s="9" customFormat="1" x14ac:dyDescent="0.25">
      <c r="A1178" s="32" t="s">
        <v>3619</v>
      </c>
      <c r="B1178" s="32" t="s">
        <v>537</v>
      </c>
      <c r="C1178" s="32" t="s">
        <v>1987</v>
      </c>
      <c r="D1178" s="32" t="s">
        <v>1946</v>
      </c>
      <c r="E1178" s="32" t="s">
        <v>3577</v>
      </c>
      <c r="F1178" s="32" t="s">
        <v>3578</v>
      </c>
      <c r="H1178" s="22">
        <f t="shared" si="126"/>
        <v>1.2705705275229358</v>
      </c>
      <c r="I1178" s="22">
        <f t="shared" si="127"/>
        <v>1.2705705275229358</v>
      </c>
      <c r="J1178" s="9">
        <v>17727</v>
      </c>
      <c r="K1178" s="9">
        <v>13952</v>
      </c>
      <c r="L1178" s="9">
        <v>0</v>
      </c>
      <c r="M1178" s="33">
        <f t="shared" si="128"/>
        <v>125.36243157998953</v>
      </c>
      <c r="N1178" s="9">
        <v>17727</v>
      </c>
      <c r="O1178" s="9">
        <v>141406</v>
      </c>
      <c r="P1178" s="9">
        <v>2415</v>
      </c>
      <c r="Q1178" s="22">
        <f t="shared" si="129"/>
        <v>0.31872509960159362</v>
      </c>
      <c r="R1178" s="9">
        <v>800</v>
      </c>
      <c r="S1178" s="9">
        <v>2510</v>
      </c>
      <c r="T1178" s="33">
        <f t="shared" si="130"/>
        <v>98.666251785638522</v>
      </c>
      <c r="U1178" s="33">
        <f t="shared" si="131"/>
        <v>98.666251785638522</v>
      </c>
      <c r="V1178" s="33">
        <f t="shared" si="132"/>
        <v>0</v>
      </c>
    </row>
    <row r="1179" spans="1:22" s="9" customFormat="1" x14ac:dyDescent="0.25">
      <c r="A1179" s="32" t="s">
        <v>3619</v>
      </c>
      <c r="B1179" s="32" t="s">
        <v>537</v>
      </c>
      <c r="C1179" s="32" t="s">
        <v>1987</v>
      </c>
      <c r="D1179" s="32" t="s">
        <v>1946</v>
      </c>
      <c r="E1179" s="32" t="s">
        <v>3579</v>
      </c>
      <c r="F1179" s="32" t="s">
        <v>2631</v>
      </c>
      <c r="H1179" s="22">
        <f t="shared" si="126"/>
        <v>0.65583562804490569</v>
      </c>
      <c r="I1179" s="22">
        <f t="shared" si="127"/>
        <v>0.65583562804490569</v>
      </c>
      <c r="J1179" s="9">
        <v>30962</v>
      </c>
      <c r="K1179" s="9">
        <v>47210</v>
      </c>
      <c r="L1179" s="9">
        <v>0</v>
      </c>
      <c r="M1179" s="33">
        <f t="shared" si="128"/>
        <v>121.36487466436705</v>
      </c>
      <c r="N1179" s="9">
        <v>30962</v>
      </c>
      <c r="O1179" s="9">
        <v>255115</v>
      </c>
      <c r="P1179" s="9">
        <v>2402</v>
      </c>
      <c r="Q1179" s="22">
        <f t="shared" si="129"/>
        <v>0.75992970123022852</v>
      </c>
      <c r="R1179" s="9">
        <v>2162</v>
      </c>
      <c r="S1179" s="9">
        <v>2845</v>
      </c>
      <c r="T1179" s="33">
        <f t="shared" si="130"/>
        <v>185.05379926699723</v>
      </c>
      <c r="U1179" s="33">
        <f t="shared" si="131"/>
        <v>185.05379926699723</v>
      </c>
      <c r="V1179" s="33">
        <f t="shared" si="132"/>
        <v>0</v>
      </c>
    </row>
    <row r="1180" spans="1:22" s="9" customFormat="1" x14ac:dyDescent="0.25">
      <c r="A1180" s="32" t="s">
        <v>3619</v>
      </c>
      <c r="B1180" s="32" t="s">
        <v>537</v>
      </c>
      <c r="C1180" s="32" t="s">
        <v>1987</v>
      </c>
      <c r="D1180" s="32" t="s">
        <v>1946</v>
      </c>
      <c r="E1180" s="32" t="s">
        <v>341</v>
      </c>
      <c r="F1180" s="32" t="s">
        <v>1950</v>
      </c>
      <c r="H1180" s="22">
        <f t="shared" si="126"/>
        <v>0.93108511126405136</v>
      </c>
      <c r="I1180" s="22">
        <f t="shared" si="127"/>
        <v>1.0426182341305521</v>
      </c>
      <c r="J1180" s="9">
        <v>40586</v>
      </c>
      <c r="K1180" s="9">
        <v>38927</v>
      </c>
      <c r="L1180" s="9">
        <v>4663</v>
      </c>
      <c r="M1180" s="33">
        <f t="shared" si="128"/>
        <v>145.86006260489555</v>
      </c>
      <c r="N1180" s="9">
        <v>40586</v>
      </c>
      <c r="O1180" s="9">
        <v>278253</v>
      </c>
      <c r="P1180" s="9">
        <v>2625</v>
      </c>
      <c r="Q1180" s="22">
        <f t="shared" si="129"/>
        <v>0.71882446386020649</v>
      </c>
      <c r="R1180" s="9">
        <v>1810</v>
      </c>
      <c r="S1180" s="9">
        <v>2518</v>
      </c>
      <c r="T1180" s="33">
        <f t="shared" si="130"/>
        <v>156.65599292729996</v>
      </c>
      <c r="U1180" s="33">
        <f t="shared" si="131"/>
        <v>139.89786273643051</v>
      </c>
      <c r="V1180" s="33">
        <f t="shared" si="132"/>
        <v>16.758130190869462</v>
      </c>
    </row>
    <row r="1181" spans="1:22" s="9" customFormat="1" x14ac:dyDescent="0.25">
      <c r="A1181" s="32" t="s">
        <v>3619</v>
      </c>
      <c r="B1181" s="32" t="s">
        <v>537</v>
      </c>
      <c r="C1181" s="32" t="s">
        <v>1987</v>
      </c>
      <c r="D1181" s="32" t="s">
        <v>1946</v>
      </c>
      <c r="E1181" s="32" t="s">
        <v>1830</v>
      </c>
      <c r="F1181" s="32" t="s">
        <v>366</v>
      </c>
      <c r="H1181" s="22">
        <f t="shared" si="126"/>
        <v>0.88295892454205538</v>
      </c>
      <c r="I1181" s="22">
        <f t="shared" si="127"/>
        <v>1.1902707793308946</v>
      </c>
      <c r="J1181" s="9">
        <v>786131</v>
      </c>
      <c r="K1181" s="9">
        <v>660464</v>
      </c>
      <c r="L1181" s="9">
        <v>229873</v>
      </c>
      <c r="M1181" s="33">
        <f t="shared" si="128"/>
        <v>87.735191015449317</v>
      </c>
      <c r="N1181" s="9">
        <v>786131</v>
      </c>
      <c r="O1181" s="9">
        <v>8960270</v>
      </c>
      <c r="P1181" s="9">
        <v>1400</v>
      </c>
      <c r="Q1181" s="22">
        <f t="shared" si="129"/>
        <v>0.97551206709647975</v>
      </c>
      <c r="R1181" s="9">
        <v>85489</v>
      </c>
      <c r="S1181" s="9">
        <v>87635</v>
      </c>
      <c r="T1181" s="33">
        <f t="shared" si="130"/>
        <v>99.364974492956122</v>
      </c>
      <c r="U1181" s="33">
        <f t="shared" si="131"/>
        <v>73.710278819723072</v>
      </c>
      <c r="V1181" s="33">
        <f t="shared" si="132"/>
        <v>25.654695673233061</v>
      </c>
    </row>
    <row r="1182" spans="1:22" s="9" customFormat="1" x14ac:dyDescent="0.25">
      <c r="A1182" s="32" t="s">
        <v>3619</v>
      </c>
      <c r="B1182" s="32" t="s">
        <v>537</v>
      </c>
      <c r="C1182" s="32" t="s">
        <v>1987</v>
      </c>
      <c r="D1182" s="32" t="s">
        <v>1946</v>
      </c>
      <c r="E1182" s="32" t="s">
        <v>2548</v>
      </c>
      <c r="F1182" s="32" t="s">
        <v>690</v>
      </c>
      <c r="H1182" s="22">
        <f t="shared" si="126"/>
        <v>0.3</v>
      </c>
      <c r="I1182" s="22">
        <f t="shared" si="127"/>
        <v>0.57698254914954716</v>
      </c>
      <c r="J1182" s="9">
        <v>78360</v>
      </c>
      <c r="K1182" s="9">
        <v>135810</v>
      </c>
      <c r="L1182" s="9">
        <v>125390</v>
      </c>
      <c r="M1182" s="33">
        <f t="shared" si="128"/>
        <v>89.458488452936678</v>
      </c>
      <c r="N1182" s="9">
        <v>78360</v>
      </c>
      <c r="O1182" s="9">
        <v>875937</v>
      </c>
      <c r="P1182" s="9">
        <v>1365</v>
      </c>
      <c r="Q1182" s="22">
        <f t="shared" si="129"/>
        <v>0.52329215657091832</v>
      </c>
      <c r="R1182" s="9">
        <v>7032</v>
      </c>
      <c r="S1182" s="9">
        <v>13438</v>
      </c>
      <c r="T1182" s="33">
        <f t="shared" si="130"/>
        <v>298.19496150978893</v>
      </c>
      <c r="U1182" s="33">
        <f t="shared" si="131"/>
        <v>155.04539710047641</v>
      </c>
      <c r="V1182" s="33">
        <f t="shared" si="132"/>
        <v>143.14956440931255</v>
      </c>
    </row>
    <row r="1183" spans="1:22" s="9" customFormat="1" x14ac:dyDescent="0.25">
      <c r="A1183" s="32" t="s">
        <v>3619</v>
      </c>
      <c r="B1183" s="32" t="s">
        <v>537</v>
      </c>
      <c r="C1183" s="32" t="s">
        <v>1987</v>
      </c>
      <c r="D1183" s="32" t="s">
        <v>1946</v>
      </c>
      <c r="E1183" s="32" t="s">
        <v>3580</v>
      </c>
      <c r="F1183" s="32" t="s">
        <v>2648</v>
      </c>
      <c r="H1183" s="22">
        <f t="shared" si="126"/>
        <v>0.97571854385536283</v>
      </c>
      <c r="I1183" s="22">
        <f t="shared" si="127"/>
        <v>1.2745344342488907</v>
      </c>
      <c r="J1183" s="9">
        <v>998404</v>
      </c>
      <c r="K1183" s="9">
        <v>783348</v>
      </c>
      <c r="L1183" s="9">
        <v>239902</v>
      </c>
      <c r="M1183" s="33">
        <f t="shared" si="128"/>
        <v>86.198950594143568</v>
      </c>
      <c r="N1183" s="9">
        <v>998404</v>
      </c>
      <c r="O1183" s="9">
        <v>11582554</v>
      </c>
      <c r="P1183" s="9">
        <v>1344</v>
      </c>
      <c r="Q1183" s="22">
        <f t="shared" si="129"/>
        <v>0.94799653667288519</v>
      </c>
      <c r="R1183" s="9">
        <v>106205</v>
      </c>
      <c r="S1183" s="9">
        <v>112031</v>
      </c>
      <c r="T1183" s="33">
        <f t="shared" si="130"/>
        <v>88.344073336502461</v>
      </c>
      <c r="U1183" s="33">
        <f t="shared" si="131"/>
        <v>67.631715768387522</v>
      </c>
      <c r="V1183" s="33">
        <f t="shared" si="132"/>
        <v>20.712357568114943</v>
      </c>
    </row>
    <row r="1184" spans="1:22" s="9" customFormat="1" x14ac:dyDescent="0.25">
      <c r="A1184" s="32" t="s">
        <v>3619</v>
      </c>
      <c r="B1184" s="32" t="s">
        <v>537</v>
      </c>
      <c r="C1184" s="32" t="s">
        <v>1987</v>
      </c>
      <c r="D1184" s="32" t="s">
        <v>1946</v>
      </c>
      <c r="E1184" s="32" t="s">
        <v>3542</v>
      </c>
      <c r="F1184" s="32" t="s">
        <v>3581</v>
      </c>
      <c r="H1184" s="22">
        <f t="shared" si="126"/>
        <v>1.0179935290650821</v>
      </c>
      <c r="I1184" s="22">
        <f t="shared" si="127"/>
        <v>1.760109969180347</v>
      </c>
      <c r="J1184" s="9">
        <v>423185</v>
      </c>
      <c r="K1184" s="9">
        <v>240431</v>
      </c>
      <c r="L1184" s="9">
        <v>175274</v>
      </c>
      <c r="M1184" s="33">
        <f t="shared" si="128"/>
        <v>101.4294096273152</v>
      </c>
      <c r="N1184" s="9">
        <v>423185</v>
      </c>
      <c r="O1184" s="9">
        <v>4172212</v>
      </c>
      <c r="P1184" s="9">
        <v>1365</v>
      </c>
      <c r="Q1184" s="22">
        <f t="shared" si="129"/>
        <v>0.97813395318665874</v>
      </c>
      <c r="R1184" s="9">
        <v>36189</v>
      </c>
      <c r="S1184" s="9">
        <v>36998</v>
      </c>
      <c r="T1184" s="33">
        <f t="shared" si="130"/>
        <v>99.636595647584542</v>
      </c>
      <c r="U1184" s="33">
        <f t="shared" si="131"/>
        <v>57.626745716660608</v>
      </c>
      <c r="V1184" s="33">
        <f t="shared" si="132"/>
        <v>42.009849930923934</v>
      </c>
    </row>
    <row r="1185" spans="1:22" s="9" customFormat="1" x14ac:dyDescent="0.25">
      <c r="A1185" s="32" t="s">
        <v>3619</v>
      </c>
      <c r="B1185" s="32" t="s">
        <v>537</v>
      </c>
      <c r="C1185" s="32" t="s">
        <v>1987</v>
      </c>
      <c r="D1185" s="32" t="s">
        <v>1946</v>
      </c>
      <c r="E1185" s="32" t="s">
        <v>1164</v>
      </c>
      <c r="F1185" s="32" t="s">
        <v>2929</v>
      </c>
      <c r="H1185" s="22">
        <f t="shared" si="126"/>
        <v>0.75870814246946527</v>
      </c>
      <c r="I1185" s="22">
        <f t="shared" si="127"/>
        <v>1.7371780928151923</v>
      </c>
      <c r="J1185" s="9">
        <v>367368</v>
      </c>
      <c r="K1185" s="9">
        <v>211474</v>
      </c>
      <c r="L1185" s="9">
        <v>272728</v>
      </c>
      <c r="M1185" s="33">
        <f t="shared" si="128"/>
        <v>97.322703729871805</v>
      </c>
      <c r="N1185" s="9">
        <v>367368</v>
      </c>
      <c r="O1185" s="9">
        <v>3774741</v>
      </c>
      <c r="P1185" s="9">
        <v>1395</v>
      </c>
      <c r="Q1185" s="22">
        <f t="shared" si="129"/>
        <v>0.85389488377087019</v>
      </c>
      <c r="R1185" s="9">
        <v>31811</v>
      </c>
      <c r="S1185" s="9">
        <v>37254</v>
      </c>
      <c r="T1185" s="33">
        <f t="shared" si="130"/>
        <v>128.27423126513847</v>
      </c>
      <c r="U1185" s="33">
        <f t="shared" si="131"/>
        <v>56.023446376850757</v>
      </c>
      <c r="V1185" s="33">
        <f t="shared" si="132"/>
        <v>72.250784888287697</v>
      </c>
    </row>
    <row r="1186" spans="1:22" s="9" customFormat="1" x14ac:dyDescent="0.25">
      <c r="A1186" s="32" t="s">
        <v>3619</v>
      </c>
      <c r="B1186" s="32" t="s">
        <v>537</v>
      </c>
      <c r="C1186" s="32" t="s">
        <v>1987</v>
      </c>
      <c r="D1186" s="32" t="s">
        <v>1946</v>
      </c>
      <c r="E1186" s="32" t="s">
        <v>3154</v>
      </c>
      <c r="F1186" s="32" t="s">
        <v>3520</v>
      </c>
      <c r="H1186" s="22">
        <f t="shared" si="126"/>
        <v>0.90265252990227518</v>
      </c>
      <c r="I1186" s="22">
        <f t="shared" si="127"/>
        <v>1.2547704737831791</v>
      </c>
      <c r="J1186" s="9">
        <v>1124381</v>
      </c>
      <c r="K1186" s="9">
        <v>896085</v>
      </c>
      <c r="L1186" s="9">
        <v>349556</v>
      </c>
      <c r="M1186" s="33">
        <f t="shared" si="128"/>
        <v>77.346624740290423</v>
      </c>
      <c r="N1186" s="9">
        <v>1124381</v>
      </c>
      <c r="O1186" s="9">
        <v>14536911</v>
      </c>
      <c r="P1186" s="9">
        <v>1218</v>
      </c>
      <c r="Q1186" s="22">
        <f t="shared" si="129"/>
        <v>0.82490656878988933</v>
      </c>
      <c r="R1186" s="9">
        <v>111025</v>
      </c>
      <c r="S1186" s="9">
        <v>134591</v>
      </c>
      <c r="T1186" s="33">
        <f t="shared" si="130"/>
        <v>85.688149291138956</v>
      </c>
      <c r="U1186" s="33">
        <f t="shared" si="131"/>
        <v>61.642050364069782</v>
      </c>
      <c r="V1186" s="33">
        <f t="shared" si="132"/>
        <v>24.046098927069171</v>
      </c>
    </row>
    <row r="1187" spans="1:22" s="9" customFormat="1" x14ac:dyDescent="0.25">
      <c r="A1187" s="32" t="s">
        <v>3619</v>
      </c>
      <c r="B1187" s="32" t="s">
        <v>537</v>
      </c>
      <c r="C1187" s="32" t="s">
        <v>1987</v>
      </c>
      <c r="D1187" s="32" t="s">
        <v>1946</v>
      </c>
      <c r="E1187" s="32" t="s">
        <v>2474</v>
      </c>
      <c r="F1187" s="32" t="s">
        <v>3582</v>
      </c>
      <c r="H1187" s="22">
        <f t="shared" si="126"/>
        <v>0.46281470096112687</v>
      </c>
      <c r="I1187" s="22">
        <f t="shared" si="127"/>
        <v>1.0900311597855474</v>
      </c>
      <c r="J1187" s="9">
        <v>285453</v>
      </c>
      <c r="K1187" s="9">
        <v>261876</v>
      </c>
      <c r="L1187" s="9">
        <v>354900</v>
      </c>
      <c r="M1187" s="33">
        <f t="shared" si="128"/>
        <v>82.056788047344938</v>
      </c>
      <c r="N1187" s="9">
        <v>285453</v>
      </c>
      <c r="O1187" s="9">
        <v>3478725</v>
      </c>
      <c r="P1187" s="9">
        <v>1281</v>
      </c>
      <c r="Q1187" s="22">
        <f t="shared" si="129"/>
        <v>0.84396046936838942</v>
      </c>
      <c r="R1187" s="9">
        <v>36465</v>
      </c>
      <c r="S1187" s="9">
        <v>43207</v>
      </c>
      <c r="T1187" s="33">
        <f t="shared" si="130"/>
        <v>177.29944160576073</v>
      </c>
      <c r="U1187" s="33">
        <f t="shared" si="131"/>
        <v>75.279304917750039</v>
      </c>
      <c r="V1187" s="33">
        <f t="shared" si="132"/>
        <v>102.02013668801069</v>
      </c>
    </row>
    <row r="1188" spans="1:22" s="9" customFormat="1" x14ac:dyDescent="0.25">
      <c r="A1188" s="32" t="s">
        <v>3619</v>
      </c>
      <c r="B1188" s="32" t="s">
        <v>537</v>
      </c>
      <c r="C1188" s="32" t="s">
        <v>1987</v>
      </c>
      <c r="D1188" s="32" t="s">
        <v>1946</v>
      </c>
      <c r="E1188" s="32" t="s">
        <v>3583</v>
      </c>
      <c r="F1188" s="32" t="s">
        <v>3584</v>
      </c>
      <c r="H1188" s="22">
        <f t="shared" si="126"/>
        <v>0.65779640323092226</v>
      </c>
      <c r="I1188" s="22">
        <f t="shared" si="127"/>
        <v>1.3358908291933962</v>
      </c>
      <c r="J1188" s="9">
        <v>605570</v>
      </c>
      <c r="K1188" s="9">
        <v>453308</v>
      </c>
      <c r="L1188" s="9">
        <v>467296</v>
      </c>
      <c r="M1188" s="33">
        <f t="shared" si="128"/>
        <v>96.102666092391999</v>
      </c>
      <c r="N1188" s="9">
        <v>605570</v>
      </c>
      <c r="O1188" s="9">
        <v>6301282</v>
      </c>
      <c r="P1188" s="9">
        <v>1417</v>
      </c>
      <c r="Q1188" s="22">
        <f t="shared" si="129"/>
        <v>0.84350530552506409</v>
      </c>
      <c r="R1188" s="9">
        <v>69159</v>
      </c>
      <c r="S1188" s="9">
        <v>81990</v>
      </c>
      <c r="T1188" s="33">
        <f t="shared" si="130"/>
        <v>146.09788928665628</v>
      </c>
      <c r="U1188" s="33">
        <f t="shared" si="131"/>
        <v>71.939011775698972</v>
      </c>
      <c r="V1188" s="33">
        <f t="shared" si="132"/>
        <v>74.158877510957296</v>
      </c>
    </row>
    <row r="1189" spans="1:22" s="9" customFormat="1" x14ac:dyDescent="0.25">
      <c r="A1189" s="32" t="s">
        <v>3619</v>
      </c>
      <c r="B1189" s="32" t="s">
        <v>537</v>
      </c>
      <c r="C1189" s="32" t="s">
        <v>1987</v>
      </c>
      <c r="D1189" s="32" t="s">
        <v>1946</v>
      </c>
      <c r="E1189" s="32" t="s">
        <v>388</v>
      </c>
      <c r="F1189" s="32" t="s">
        <v>3189</v>
      </c>
      <c r="H1189" s="22">
        <f t="shared" si="126"/>
        <v>0.38918000420759635</v>
      </c>
      <c r="I1189" s="22">
        <f t="shared" si="127"/>
        <v>0.96347013669652726</v>
      </c>
      <c r="J1189" s="9">
        <v>120243</v>
      </c>
      <c r="K1189" s="9">
        <v>124802</v>
      </c>
      <c r="L1189" s="9">
        <v>184163</v>
      </c>
      <c r="M1189" s="33">
        <f t="shared" si="128"/>
        <v>109.4705504800142</v>
      </c>
      <c r="N1189" s="9">
        <v>120243</v>
      </c>
      <c r="O1189" s="9">
        <v>1098405</v>
      </c>
      <c r="P1189" s="9">
        <v>1396</v>
      </c>
      <c r="Q1189" s="22">
        <f t="shared" si="129"/>
        <v>0.67117852975495917</v>
      </c>
      <c r="R1189" s="9">
        <v>5752</v>
      </c>
      <c r="S1189" s="9">
        <v>8570</v>
      </c>
      <c r="T1189" s="33">
        <f t="shared" si="130"/>
        <v>281.28513617472606</v>
      </c>
      <c r="U1189" s="33">
        <f t="shared" si="131"/>
        <v>113.62111425202907</v>
      </c>
      <c r="V1189" s="33">
        <f t="shared" si="132"/>
        <v>167.664021922697</v>
      </c>
    </row>
    <row r="1190" spans="1:22" s="9" customFormat="1" x14ac:dyDescent="0.25">
      <c r="A1190" s="32" t="s">
        <v>3619</v>
      </c>
      <c r="B1190" s="32" t="s">
        <v>537</v>
      </c>
      <c r="C1190" s="32" t="s">
        <v>1987</v>
      </c>
      <c r="D1190" s="32" t="s">
        <v>1946</v>
      </c>
      <c r="E1190" s="32" t="s">
        <v>3585</v>
      </c>
      <c r="F1190" s="32" t="s">
        <v>3586</v>
      </c>
      <c r="H1190" s="22">
        <f t="shared" si="126"/>
        <v>0.32960810191035111</v>
      </c>
      <c r="I1190" s="22">
        <f t="shared" si="127"/>
        <v>0.84254474112355249</v>
      </c>
      <c r="J1190" s="9">
        <v>35215</v>
      </c>
      <c r="K1190" s="9">
        <v>41796</v>
      </c>
      <c r="L1190" s="9">
        <v>65043</v>
      </c>
      <c r="M1190" s="33">
        <f t="shared" si="128"/>
        <v>76.692728183461469</v>
      </c>
      <c r="N1190" s="9">
        <v>35215</v>
      </c>
      <c r="O1190" s="9">
        <v>459170</v>
      </c>
      <c r="P1190" s="9">
        <v>1320</v>
      </c>
      <c r="Q1190" s="22">
        <f t="shared" si="129"/>
        <v>0.43541576906505819</v>
      </c>
      <c r="R1190" s="9">
        <v>5053</v>
      </c>
      <c r="S1190" s="9">
        <v>11605</v>
      </c>
      <c r="T1190" s="33">
        <f t="shared" si="130"/>
        <v>232.67852864951979</v>
      </c>
      <c r="U1190" s="33">
        <f t="shared" si="131"/>
        <v>91.025110525513426</v>
      </c>
      <c r="V1190" s="33">
        <f t="shared" si="132"/>
        <v>141.65341812400635</v>
      </c>
    </row>
    <row r="1191" spans="1:22" s="9" customFormat="1" x14ac:dyDescent="0.25">
      <c r="A1191" s="32" t="s">
        <v>3619</v>
      </c>
      <c r="B1191" s="32" t="s">
        <v>537</v>
      </c>
      <c r="C1191" s="32" t="s">
        <v>1987</v>
      </c>
      <c r="D1191" s="32" t="s">
        <v>1946</v>
      </c>
      <c r="E1191" s="32" t="s">
        <v>847</v>
      </c>
      <c r="F1191" s="32" t="s">
        <v>2319</v>
      </c>
      <c r="H1191" s="22">
        <f t="shared" si="126"/>
        <v>0.7405585815974145</v>
      </c>
      <c r="I1191" s="22">
        <f t="shared" si="127"/>
        <v>1.7453965165393195</v>
      </c>
      <c r="J1191" s="9">
        <v>147109</v>
      </c>
      <c r="K1191" s="9">
        <v>84284</v>
      </c>
      <c r="L1191" s="9">
        <v>114362</v>
      </c>
      <c r="M1191" s="33">
        <f t="shared" si="128"/>
        <v>121.00038411775883</v>
      </c>
      <c r="N1191" s="9">
        <v>147109</v>
      </c>
      <c r="O1191" s="9">
        <v>1215773</v>
      </c>
      <c r="P1191" s="9">
        <v>1407</v>
      </c>
      <c r="Q1191" s="22">
        <f t="shared" si="129"/>
        <v>0.80242125058768221</v>
      </c>
      <c r="R1191" s="9">
        <v>6827</v>
      </c>
      <c r="S1191" s="9">
        <v>8508</v>
      </c>
      <c r="T1191" s="33">
        <f t="shared" si="130"/>
        <v>163.39069875708705</v>
      </c>
      <c r="U1191" s="33">
        <f t="shared" si="131"/>
        <v>69.325441509229108</v>
      </c>
      <c r="V1191" s="33">
        <f t="shared" si="132"/>
        <v>94.065257247857943</v>
      </c>
    </row>
    <row r="1192" spans="1:22" s="9" customFormat="1" x14ac:dyDescent="0.25">
      <c r="A1192" s="32" t="s">
        <v>3619</v>
      </c>
      <c r="B1192" s="32" t="s">
        <v>537</v>
      </c>
      <c r="C1192" s="32" t="s">
        <v>1987</v>
      </c>
      <c r="D1192" s="32" t="s">
        <v>1946</v>
      </c>
      <c r="E1192" s="32" t="s">
        <v>3587</v>
      </c>
      <c r="F1192" s="32" t="s">
        <v>3588</v>
      </c>
      <c r="H1192" s="22">
        <f t="shared" si="126"/>
        <v>0.49406699680816091</v>
      </c>
      <c r="I1192" s="22">
        <f t="shared" si="127"/>
        <v>0.94518602669696106</v>
      </c>
      <c r="J1192" s="9">
        <v>46592</v>
      </c>
      <c r="K1192" s="9">
        <v>49294</v>
      </c>
      <c r="L1192" s="9">
        <v>45009</v>
      </c>
      <c r="M1192" s="33">
        <f t="shared" si="128"/>
        <v>74.800204210722342</v>
      </c>
      <c r="N1192" s="9">
        <v>46592</v>
      </c>
      <c r="O1192" s="9">
        <v>622886</v>
      </c>
      <c r="P1192" s="9">
        <v>1216</v>
      </c>
      <c r="Q1192" s="22">
        <f t="shared" si="129"/>
        <v>0.60437228059004566</v>
      </c>
      <c r="R1192" s="9">
        <v>5695</v>
      </c>
      <c r="S1192" s="9">
        <v>9423</v>
      </c>
      <c r="T1192" s="33">
        <f t="shared" si="130"/>
        <v>151.39688482322609</v>
      </c>
      <c r="U1192" s="33">
        <f t="shared" si="131"/>
        <v>79.13807663039465</v>
      </c>
      <c r="V1192" s="33">
        <f t="shared" si="132"/>
        <v>72.258808192831438</v>
      </c>
    </row>
    <row r="1193" spans="1:22" s="9" customFormat="1" x14ac:dyDescent="0.25">
      <c r="A1193" s="32" t="s">
        <v>3619</v>
      </c>
      <c r="B1193" s="32" t="s">
        <v>537</v>
      </c>
      <c r="C1193" s="32" t="s">
        <v>1987</v>
      </c>
      <c r="D1193" s="32" t="s">
        <v>1946</v>
      </c>
      <c r="E1193" s="32" t="s">
        <v>1666</v>
      </c>
      <c r="F1193" s="32" t="s">
        <v>3589</v>
      </c>
      <c r="H1193" s="22">
        <f t="shared" si="126"/>
        <v>1.0579482705422976</v>
      </c>
      <c r="I1193" s="22">
        <f t="shared" si="127"/>
        <v>1.1229368884070492</v>
      </c>
      <c r="J1193" s="9">
        <v>198871</v>
      </c>
      <c r="K1193" s="9">
        <v>177099</v>
      </c>
      <c r="L1193" s="9">
        <v>10879</v>
      </c>
      <c r="M1193" s="33">
        <f t="shared" si="128"/>
        <v>71.514413568215787</v>
      </c>
      <c r="N1193" s="9">
        <v>198871</v>
      </c>
      <c r="O1193" s="9">
        <v>2780852</v>
      </c>
      <c r="P1193" s="9">
        <v>1000</v>
      </c>
      <c r="Q1193" s="22">
        <f t="shared" si="129"/>
        <v>0.90819505832910663</v>
      </c>
      <c r="R1193" s="9">
        <v>12534</v>
      </c>
      <c r="S1193" s="9">
        <v>13801</v>
      </c>
      <c r="T1193" s="33">
        <f t="shared" si="130"/>
        <v>67.59726875072819</v>
      </c>
      <c r="U1193" s="33">
        <f t="shared" si="131"/>
        <v>63.685158361538122</v>
      </c>
      <c r="V1193" s="33">
        <f t="shared" si="132"/>
        <v>3.9121103891900755</v>
      </c>
    </row>
    <row r="1194" spans="1:22" s="9" customFormat="1" x14ac:dyDescent="0.25">
      <c r="A1194" s="32" t="s">
        <v>3619</v>
      </c>
      <c r="B1194" s="32" t="s">
        <v>537</v>
      </c>
      <c r="C1194" s="32" t="s">
        <v>1987</v>
      </c>
      <c r="D1194" s="32" t="s">
        <v>1946</v>
      </c>
      <c r="E1194" s="32" t="s">
        <v>2689</v>
      </c>
      <c r="F1194" s="32" t="s">
        <v>782</v>
      </c>
      <c r="H1194" s="22">
        <f t="shared" si="126"/>
        <v>0.97627824667776841</v>
      </c>
      <c r="I1194" s="22">
        <f t="shared" si="127"/>
        <v>1.140626472365263</v>
      </c>
      <c r="J1194" s="9">
        <v>411554</v>
      </c>
      <c r="K1194" s="9">
        <v>360814</v>
      </c>
      <c r="L1194" s="9">
        <v>60740</v>
      </c>
      <c r="M1194" s="33">
        <f t="shared" si="128"/>
        <v>68.567054945743337</v>
      </c>
      <c r="N1194" s="9">
        <v>411554</v>
      </c>
      <c r="O1194" s="9">
        <v>6002212</v>
      </c>
      <c r="P1194" s="9">
        <v>997</v>
      </c>
      <c r="Q1194" s="22">
        <f t="shared" si="129"/>
        <v>0.96510677610773554</v>
      </c>
      <c r="R1194" s="9">
        <v>27161</v>
      </c>
      <c r="S1194" s="9">
        <v>28143</v>
      </c>
      <c r="T1194" s="33">
        <f t="shared" si="130"/>
        <v>70.233107394407256</v>
      </c>
      <c r="U1194" s="33">
        <f t="shared" si="131"/>
        <v>60.113504821222577</v>
      </c>
      <c r="V1194" s="33">
        <f t="shared" si="132"/>
        <v>10.119602573184686</v>
      </c>
    </row>
    <row r="1195" spans="1:22" s="9" customFormat="1" x14ac:dyDescent="0.25">
      <c r="A1195" s="32" t="s">
        <v>3619</v>
      </c>
      <c r="B1195" s="32" t="s">
        <v>537</v>
      </c>
      <c r="C1195" s="32" t="s">
        <v>1987</v>
      </c>
      <c r="D1195" s="32" t="s">
        <v>1946</v>
      </c>
      <c r="E1195" s="32" t="s">
        <v>3590</v>
      </c>
      <c r="F1195" s="32" t="s">
        <v>3059</v>
      </c>
      <c r="H1195" s="22">
        <f t="shared" si="126"/>
        <v>0.5068859956478442</v>
      </c>
      <c r="I1195" s="22">
        <f t="shared" si="127"/>
        <v>0.85968072861932643</v>
      </c>
      <c r="J1195" s="9">
        <v>68716</v>
      </c>
      <c r="K1195" s="9">
        <v>79932</v>
      </c>
      <c r="L1195" s="9">
        <v>55633</v>
      </c>
      <c r="M1195" s="33">
        <f t="shared" si="128"/>
        <v>76.032703046906903</v>
      </c>
      <c r="N1195" s="9">
        <v>68716</v>
      </c>
      <c r="O1195" s="9">
        <v>903769</v>
      </c>
      <c r="P1195" s="9">
        <v>1102</v>
      </c>
      <c r="Q1195" s="22">
        <f t="shared" si="129"/>
        <v>0.5111228813559322</v>
      </c>
      <c r="R1195" s="9">
        <v>4825</v>
      </c>
      <c r="S1195" s="9">
        <v>9440</v>
      </c>
      <c r="T1195" s="33">
        <f t="shared" si="130"/>
        <v>149.99961273289966</v>
      </c>
      <c r="U1195" s="33">
        <f t="shared" si="131"/>
        <v>88.442953896404944</v>
      </c>
      <c r="V1195" s="33">
        <f t="shared" si="132"/>
        <v>61.556658836494726</v>
      </c>
    </row>
    <row r="1196" spans="1:22" s="9" customFormat="1" x14ac:dyDescent="0.25">
      <c r="A1196" s="32" t="s">
        <v>3619</v>
      </c>
      <c r="B1196" s="32" t="s">
        <v>537</v>
      </c>
      <c r="C1196" s="32" t="s">
        <v>1987</v>
      </c>
      <c r="D1196" s="32" t="s">
        <v>1946</v>
      </c>
      <c r="E1196" s="32" t="s">
        <v>2198</v>
      </c>
      <c r="F1196" s="32" t="s">
        <v>3591</v>
      </c>
      <c r="H1196" s="22">
        <f t="shared" si="126"/>
        <v>0.15182672642131498</v>
      </c>
      <c r="I1196" s="22">
        <f t="shared" si="127"/>
        <v>1.0729800173761945</v>
      </c>
      <c r="J1196" s="9">
        <v>13585</v>
      </c>
      <c r="K1196" s="9">
        <v>12661</v>
      </c>
      <c r="L1196" s="9">
        <v>76816</v>
      </c>
      <c r="M1196" s="33">
        <f t="shared" si="128"/>
        <v>69.167243696794429</v>
      </c>
      <c r="N1196" s="9">
        <v>13585</v>
      </c>
      <c r="O1196" s="9">
        <v>196408</v>
      </c>
      <c r="P1196" s="9">
        <v>1170</v>
      </c>
      <c r="Q1196" s="22">
        <f t="shared" si="129"/>
        <v>0.31402993425653936</v>
      </c>
      <c r="R1196" s="9">
        <v>2245</v>
      </c>
      <c r="S1196" s="9">
        <v>7149</v>
      </c>
      <c r="T1196" s="33">
        <f t="shared" si="130"/>
        <v>455.56698301494845</v>
      </c>
      <c r="U1196" s="33">
        <f t="shared" si="131"/>
        <v>64.46275100810557</v>
      </c>
      <c r="V1196" s="33">
        <f t="shared" si="132"/>
        <v>391.10423200684289</v>
      </c>
    </row>
    <row r="1197" spans="1:22" s="9" customFormat="1" x14ac:dyDescent="0.25">
      <c r="A1197" s="32" t="s">
        <v>3619</v>
      </c>
      <c r="B1197" s="32" t="s">
        <v>537</v>
      </c>
      <c r="C1197" s="32" t="s">
        <v>1987</v>
      </c>
      <c r="D1197" s="32" t="s">
        <v>1946</v>
      </c>
      <c r="E1197" s="32" t="s">
        <v>1198</v>
      </c>
      <c r="F1197" s="32" t="s">
        <v>3592</v>
      </c>
      <c r="H1197" s="22">
        <f t="shared" si="126"/>
        <v>0.74045471499779592</v>
      </c>
      <c r="I1197" s="22">
        <f t="shared" si="127"/>
        <v>1.8083141833840548</v>
      </c>
      <c r="J1197" s="9">
        <v>87347</v>
      </c>
      <c r="K1197" s="9">
        <v>48303</v>
      </c>
      <c r="L1197" s="9">
        <v>69661</v>
      </c>
      <c r="M1197" s="33">
        <f t="shared" si="128"/>
        <v>98.712009827465593</v>
      </c>
      <c r="N1197" s="9">
        <v>87347</v>
      </c>
      <c r="O1197" s="9">
        <v>884867</v>
      </c>
      <c r="P1197" s="9">
        <v>1170</v>
      </c>
      <c r="Q1197" s="22">
        <f t="shared" si="129"/>
        <v>0.49338299389809021</v>
      </c>
      <c r="R1197" s="9">
        <v>6226</v>
      </c>
      <c r="S1197" s="9">
        <v>12619</v>
      </c>
      <c r="T1197" s="33">
        <f t="shared" si="130"/>
        <v>133.31268992967304</v>
      </c>
      <c r="U1197" s="33">
        <f t="shared" si="131"/>
        <v>54.587864616942433</v>
      </c>
      <c r="V1197" s="33">
        <f t="shared" si="132"/>
        <v>78.724825312730616</v>
      </c>
    </row>
    <row r="1198" spans="1:22" s="9" customFormat="1" x14ac:dyDescent="0.25">
      <c r="A1198" s="32" t="s">
        <v>3619</v>
      </c>
      <c r="B1198" s="32" t="s">
        <v>537</v>
      </c>
      <c r="C1198" s="32" t="s">
        <v>1987</v>
      </c>
      <c r="D1198" s="32" t="s">
        <v>1946</v>
      </c>
      <c r="E1198" s="32" t="s">
        <v>3593</v>
      </c>
      <c r="F1198" s="32" t="s">
        <v>1762</v>
      </c>
      <c r="H1198" s="22">
        <f t="shared" si="126"/>
        <v>0.43991475590986229</v>
      </c>
      <c r="I1198" s="22">
        <f t="shared" si="127"/>
        <v>1.294406812463712</v>
      </c>
      <c r="J1198" s="9">
        <v>66882</v>
      </c>
      <c r="K1198" s="9">
        <v>51670</v>
      </c>
      <c r="L1198" s="9">
        <v>100364</v>
      </c>
      <c r="M1198" s="33">
        <f t="shared" si="128"/>
        <v>74.197420474236921</v>
      </c>
      <c r="N1198" s="9">
        <v>66882</v>
      </c>
      <c r="O1198" s="9">
        <v>901406</v>
      </c>
      <c r="P1198" s="9">
        <v>1266</v>
      </c>
      <c r="Q1198" s="22">
        <f t="shared" si="129"/>
        <v>0.71903065964694957</v>
      </c>
      <c r="R1198" s="9">
        <v>9287</v>
      </c>
      <c r="S1198" s="9">
        <v>12916</v>
      </c>
      <c r="T1198" s="33">
        <f t="shared" si="130"/>
        <v>168.6631773030133</v>
      </c>
      <c r="U1198" s="33">
        <f t="shared" si="131"/>
        <v>57.321562092996942</v>
      </c>
      <c r="V1198" s="33">
        <f t="shared" si="132"/>
        <v>111.34161521001636</v>
      </c>
    </row>
    <row r="1199" spans="1:22" s="9" customFormat="1" x14ac:dyDescent="0.25">
      <c r="A1199" s="32" t="s">
        <v>3619</v>
      </c>
      <c r="B1199" s="32" t="s">
        <v>537</v>
      </c>
      <c r="C1199" s="32" t="s">
        <v>1987</v>
      </c>
      <c r="D1199" s="32" t="s">
        <v>1946</v>
      </c>
      <c r="E1199" s="32" t="s">
        <v>3594</v>
      </c>
      <c r="F1199" s="32" t="s">
        <v>755</v>
      </c>
      <c r="H1199" s="22">
        <f t="shared" si="126"/>
        <v>0.80579173655696301</v>
      </c>
      <c r="I1199" s="22">
        <f t="shared" si="127"/>
        <v>1.475503305354763</v>
      </c>
      <c r="J1199" s="9">
        <v>167176</v>
      </c>
      <c r="K1199" s="9">
        <v>113301</v>
      </c>
      <c r="L1199" s="9">
        <v>94167</v>
      </c>
      <c r="M1199" s="33">
        <f t="shared" si="128"/>
        <v>86.539023987485237</v>
      </c>
      <c r="N1199" s="9">
        <v>167176</v>
      </c>
      <c r="O1199" s="9">
        <v>1931799</v>
      </c>
      <c r="P1199" s="9">
        <v>1276</v>
      </c>
      <c r="Q1199" s="22">
        <f t="shared" si="129"/>
        <v>0.91155995685851554</v>
      </c>
      <c r="R1199" s="9">
        <v>18594</v>
      </c>
      <c r="S1199" s="9">
        <v>20398</v>
      </c>
      <c r="T1199" s="33">
        <f t="shared" si="130"/>
        <v>107.39626638175089</v>
      </c>
      <c r="U1199" s="33">
        <f t="shared" si="131"/>
        <v>58.650511776846351</v>
      </c>
      <c r="V1199" s="33">
        <f t="shared" si="132"/>
        <v>48.745754604904548</v>
      </c>
    </row>
  </sheetData>
  <autoFilter ref="A11:V1199"/>
  <phoneticPr fontId="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heetViews>
  <sheetFormatPr defaultRowHeight="14.25" x14ac:dyDescent="0.25"/>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見える化（公共）</vt:lpstr>
      <vt:lpstr>⇒H25</vt:lpstr>
      <vt:lpstr>決算状況調査</vt:lpstr>
      <vt:lpstr>⇒H20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2023-03-23T05:41:53Z</cp:lastPrinted>
  <dcterms:created xsi:type="dcterms:W3CDTF">2020-06-04T05:28:47Z</dcterms:created>
  <dcterms:modified xsi:type="dcterms:W3CDTF">2023-06-08T07:57:00Z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2022-10-27T08:47:33Z</vt:filetime>
  </property>
</Properties>
</file>