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A6B9CD4A-FE32-44C5-A3EA-5E63111BD410}"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alcChain>
</file>

<file path=xl/sharedStrings.xml><?xml version="1.0" encoding="utf-8"?>
<sst xmlns="http://schemas.openxmlformats.org/spreadsheetml/2006/main" count="166" uniqueCount="86">
  <si>
    <t>法適用</t>
  </si>
  <si>
    <t>03 岩手県 盛岡市</t>
  </si>
  <si>
    <t>23 愛知県 小牧市</t>
  </si>
  <si>
    <t>01 北海道 函館市</t>
  </si>
  <si>
    <t>01 北海道 小樽市</t>
  </si>
  <si>
    <t>01 北海道 旭川市</t>
  </si>
  <si>
    <t>01 北海道 釧路市</t>
  </si>
  <si>
    <t>01 北海道 帯広市</t>
  </si>
  <si>
    <t>01 北海道 苫小牧市</t>
  </si>
  <si>
    <t>01 北海道 江別市</t>
  </si>
  <si>
    <t>02 青森県 青森市</t>
  </si>
  <si>
    <t>02 青森県 弘前市</t>
  </si>
  <si>
    <t>02 青森県 八戸市</t>
  </si>
  <si>
    <t>05 秋田県 秋田市</t>
  </si>
  <si>
    <t>06 山形県 山形市</t>
  </si>
  <si>
    <t>07 福島県 福島市</t>
  </si>
  <si>
    <t>07 福島県 郡山市</t>
  </si>
  <si>
    <t>07 福島県 いわき市</t>
  </si>
  <si>
    <t>08 茨城県 水戸市</t>
  </si>
  <si>
    <t>08 茨城県 日立市</t>
  </si>
  <si>
    <t>08 茨城県 土浦市</t>
  </si>
  <si>
    <t>08 茨城県 つくば市</t>
  </si>
  <si>
    <t>09 栃木県 足利市</t>
  </si>
  <si>
    <t>09 栃木県 小山市</t>
  </si>
  <si>
    <t>10 群馬県 前橋市</t>
  </si>
  <si>
    <t>10 群馬県 高崎市</t>
  </si>
  <si>
    <t>15 新潟県 長岡市</t>
  </si>
  <si>
    <t>15 新潟県 上越市</t>
  </si>
  <si>
    <t>16 富山県 富山市</t>
  </si>
  <si>
    <t>16 富山県 高岡市</t>
  </si>
  <si>
    <t>17 石川県 金沢市</t>
  </si>
  <si>
    <t>17 石川県 白山市</t>
  </si>
  <si>
    <t>18 福井県 福井市</t>
  </si>
  <si>
    <t>19 山梨県 甲府市</t>
  </si>
  <si>
    <t>20 長野県 長野市</t>
  </si>
  <si>
    <t>20 長野県 松本市</t>
  </si>
  <si>
    <t>21 岐阜県 岐阜市</t>
  </si>
  <si>
    <t>21 岐阜県 大垣市</t>
  </si>
  <si>
    <t>21 岐阜県 多治見市</t>
  </si>
  <si>
    <t>21 岐阜県 各務原市</t>
  </si>
  <si>
    <t>22 静岡県 富士市</t>
  </si>
  <si>
    <t>23 愛知県 豊川市</t>
  </si>
  <si>
    <t>23 愛知県 西尾市</t>
  </si>
  <si>
    <t>24 三重県 津市</t>
  </si>
  <si>
    <t>24 三重県 桑名市</t>
  </si>
  <si>
    <t>28 兵庫県 姫路市</t>
  </si>
  <si>
    <t>31 鳥取県 鳥取市</t>
  </si>
  <si>
    <t>31 鳥取県 米子市</t>
  </si>
  <si>
    <t>32 島根県 松江市</t>
  </si>
  <si>
    <t>33 岡山県 倉敷市</t>
  </si>
  <si>
    <t>34 広島県 呉市</t>
  </si>
  <si>
    <t>34 広島県 福山市</t>
  </si>
  <si>
    <t>35 山口県 下関市</t>
  </si>
  <si>
    <t>35 山口県 宇部市</t>
  </si>
  <si>
    <t>35 山口県 山口市</t>
  </si>
  <si>
    <t>35 山口県 周南市</t>
  </si>
  <si>
    <t>40 福岡県 久留米市</t>
  </si>
  <si>
    <t>41 佐賀県 佐賀市</t>
  </si>
  <si>
    <t>42 長崎県 佐世保市</t>
  </si>
  <si>
    <t>45 宮崎県 宮崎市</t>
  </si>
  <si>
    <t>47 沖縄県 沖縄市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</si>
  <si>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</si>
  <si>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</si>
  <si>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</si>
  <si>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</si>
  <si>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</si>
  <si>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</si>
  <si>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</si>
  <si>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</si>
  <si>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</si>
  <si>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</si>
  <si>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</si>
  <si>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</si>
  <si>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</si>
  <si>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</si>
  <si>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Ad【10万人以上：50人/ha未満】</t>
    <rPh sb="5" eb="7">
      <t>マンニン</t>
    </rPh>
    <rPh sb="7" eb="9">
      <t>イジョウ</t>
    </rPh>
    <rPh sb="12" eb="13">
      <t>ニン</t>
    </rPh>
    <rPh sb="16" eb="18">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</si>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</sst>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6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76"/>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85</v>
      </c>
    </row>
    <row r="2" spans="3:34" s="2" customFormat="1" ht="27.75" customHeight="1" x14ac:dyDescent="0.2">
      <c r="C2" s="1" t="e">
        <f>VLOOKUP(F2,#REF!,7,FALSE)</f>
        <v>#REF!</v>
      </c>
      <c r="F2" s="14" t="s">
        <v>75</v>
      </c>
      <c r="G2" s="27" t="s">
        <v>61</v>
      </c>
      <c r="H2" s="22" t="s">
        <v>62</v>
      </c>
      <c r="I2" s="24" t="s">
        <v>63</v>
      </c>
      <c r="J2" s="25"/>
      <c r="K2" s="26"/>
      <c r="L2" s="24" t="s">
        <v>64</v>
      </c>
      <c r="M2" s="25"/>
      <c r="N2" s="26"/>
      <c r="O2" s="24" t="s">
        <v>65</v>
      </c>
      <c r="P2" s="25"/>
      <c r="Q2" s="26"/>
      <c r="R2" s="24" t="s">
        <v>66</v>
      </c>
      <c r="S2" s="25"/>
      <c r="T2" s="26"/>
      <c r="U2" s="24" t="s">
        <v>67</v>
      </c>
      <c r="V2" s="25"/>
      <c r="W2" s="26"/>
      <c r="X2" s="24" t="s">
        <v>68</v>
      </c>
      <c r="Y2" s="25"/>
      <c r="Z2" s="26"/>
      <c r="AA2" s="24" t="s">
        <v>69</v>
      </c>
      <c r="AB2" s="25"/>
      <c r="AC2" s="26"/>
      <c r="AD2" s="19" t="s">
        <v>70</v>
      </c>
      <c r="AE2" s="20"/>
      <c r="AF2" s="21"/>
      <c r="AG2" s="22" t="s">
        <v>71</v>
      </c>
      <c r="AH2" s="22" t="s">
        <v>72</v>
      </c>
    </row>
    <row r="3" spans="3:34" s="2" customFormat="1" x14ac:dyDescent="0.2">
      <c r="C3" s="1" t="e">
        <f>VLOOKUP(F3,#REF!,7,FALSE)</f>
        <v>#REF!</v>
      </c>
      <c r="F3" s="15" t="s">
        <v>73</v>
      </c>
      <c r="G3" s="28"/>
      <c r="H3" s="23"/>
      <c r="I3" s="16" t="s">
        <v>80</v>
      </c>
      <c r="J3" s="16" t="s">
        <v>81</v>
      </c>
      <c r="K3" s="16" t="s">
        <v>82</v>
      </c>
      <c r="L3" s="16" t="s">
        <v>80</v>
      </c>
      <c r="M3" s="16" t="s">
        <v>81</v>
      </c>
      <c r="N3" s="16" t="s">
        <v>82</v>
      </c>
      <c r="O3" s="16" t="s">
        <v>80</v>
      </c>
      <c r="P3" s="16" t="s">
        <v>81</v>
      </c>
      <c r="Q3" s="16" t="s">
        <v>82</v>
      </c>
      <c r="R3" s="16" t="s">
        <v>80</v>
      </c>
      <c r="S3" s="16" t="s">
        <v>81</v>
      </c>
      <c r="T3" s="16" t="s">
        <v>82</v>
      </c>
      <c r="U3" s="16" t="s">
        <v>80</v>
      </c>
      <c r="V3" s="16" t="s">
        <v>81</v>
      </c>
      <c r="W3" s="16" t="s">
        <v>82</v>
      </c>
      <c r="X3" s="16" t="s">
        <v>80</v>
      </c>
      <c r="Y3" s="16" t="s">
        <v>81</v>
      </c>
      <c r="Z3" s="16" t="s">
        <v>82</v>
      </c>
      <c r="AA3" s="16" t="s">
        <v>80</v>
      </c>
      <c r="AB3" s="16" t="s">
        <v>81</v>
      </c>
      <c r="AC3" s="16" t="s">
        <v>82</v>
      </c>
      <c r="AD3" s="16" t="s">
        <v>80</v>
      </c>
      <c r="AE3" s="16" t="s">
        <v>81</v>
      </c>
      <c r="AF3" s="16" t="s">
        <v>82</v>
      </c>
      <c r="AG3" s="23"/>
      <c r="AH3" s="23"/>
    </row>
    <row r="4" spans="3:34" s="2" customFormat="1" x14ac:dyDescent="0.2">
      <c r="C4" s="1" t="e">
        <f>VLOOKUP(F4,#REF!,7,FALSE)</f>
        <v>#REF!</v>
      </c>
      <c r="F4" s="3" t="s">
        <v>3</v>
      </c>
      <c r="G4" s="4" t="s">
        <v>0</v>
      </c>
      <c r="H4" s="5">
        <v>75</v>
      </c>
      <c r="I4" s="6">
        <v>0.94200000000000006</v>
      </c>
      <c r="J4" s="6">
        <v>0.95633322606177107</v>
      </c>
      <c r="K4" s="6">
        <v>0.96741708645749358</v>
      </c>
      <c r="L4" s="6">
        <v>1.204</v>
      </c>
      <c r="M4" s="6">
        <v>1.191873995761257</v>
      </c>
      <c r="N4" s="6">
        <v>1.4376084725069551</v>
      </c>
      <c r="O4" s="6">
        <v>2.9239999999999999</v>
      </c>
      <c r="P4" s="6">
        <v>2.2837045946120931</v>
      </c>
      <c r="Q4" s="6">
        <v>2.1072796493270332</v>
      </c>
      <c r="R4" s="7">
        <v>129.55000000000001</v>
      </c>
      <c r="S4" s="7">
        <v>131.62267387606124</v>
      </c>
      <c r="T4" s="7">
        <v>109.51401498234941</v>
      </c>
      <c r="U4" s="7">
        <v>53.34</v>
      </c>
      <c r="V4" s="7">
        <v>68.694367308083869</v>
      </c>
      <c r="W4" s="7">
        <v>74.7116197165182</v>
      </c>
      <c r="X4" s="7">
        <v>76.209999999999994</v>
      </c>
      <c r="Y4" s="7">
        <v>62.928306567977359</v>
      </c>
      <c r="Z4" s="7">
        <v>34.802395265831215</v>
      </c>
      <c r="AA4" s="7">
        <v>155.96</v>
      </c>
      <c r="AB4" s="7">
        <v>156.8776422454419</v>
      </c>
      <c r="AC4" s="7">
        <v>157.43827579687914</v>
      </c>
      <c r="AD4" s="8">
        <v>2877</v>
      </c>
      <c r="AE4" s="8">
        <v>2959</v>
      </c>
      <c r="AF4" s="8">
        <v>3014</v>
      </c>
      <c r="AG4" s="5">
        <v>13</v>
      </c>
      <c r="AH4" s="6">
        <v>0.8681446540880503</v>
      </c>
    </row>
    <row r="5" spans="3:34" s="2" customFormat="1" x14ac:dyDescent="0.2">
      <c r="C5" s="1" t="e">
        <f>VLOOKUP(F5,#REF!,7,FALSE)</f>
        <v>#REF!</v>
      </c>
      <c r="F5" s="3" t="s">
        <v>4</v>
      </c>
      <c r="G5" s="4" t="s">
        <v>0</v>
      </c>
      <c r="H5" s="5">
        <v>67</v>
      </c>
      <c r="I5" s="6">
        <v>0.96299999999999997</v>
      </c>
      <c r="J5" s="6">
        <v>0.97321966686173977</v>
      </c>
      <c r="K5" s="6">
        <v>0.9805849337558703</v>
      </c>
      <c r="L5" s="6">
        <v>1.2749999999999999</v>
      </c>
      <c r="M5" s="6">
        <v>1.3934428164085952</v>
      </c>
      <c r="N5" s="6">
        <v>1.0264581851877037</v>
      </c>
      <c r="O5" s="6">
        <v>2.2759999999999998</v>
      </c>
      <c r="P5" s="6">
        <v>1.9383289832233495</v>
      </c>
      <c r="Q5" s="6">
        <v>1.4274222823774345</v>
      </c>
      <c r="R5" s="7">
        <v>120.55</v>
      </c>
      <c r="S5" s="7">
        <v>113.61025224461416</v>
      </c>
      <c r="T5" s="7">
        <v>155.87760118325059</v>
      </c>
      <c r="U5" s="7">
        <v>67.55</v>
      </c>
      <c r="V5" s="7">
        <v>81.67312733329976</v>
      </c>
      <c r="W5" s="7">
        <v>112.09145436309286</v>
      </c>
      <c r="X5" s="7">
        <v>53</v>
      </c>
      <c r="Y5" s="7">
        <v>31.937124911314395</v>
      </c>
      <c r="Z5" s="7">
        <v>43.786146820157732</v>
      </c>
      <c r="AA5" s="7">
        <v>153.72999999999999</v>
      </c>
      <c r="AB5" s="7">
        <v>158.30938986062608</v>
      </c>
      <c r="AC5" s="7">
        <v>160.00183962197207</v>
      </c>
      <c r="AD5" s="8">
        <v>2625</v>
      </c>
      <c r="AE5" s="8">
        <v>2700</v>
      </c>
      <c r="AF5" s="8">
        <v>2750</v>
      </c>
      <c r="AG5" s="5">
        <v>27</v>
      </c>
      <c r="AH5" s="6">
        <v>0.56964809384164228</v>
      </c>
    </row>
    <row r="6" spans="3:34" s="2" customFormat="1" x14ac:dyDescent="0.2">
      <c r="C6" s="1" t="e">
        <f>VLOOKUP(F6,#REF!,7,FALSE)</f>
        <v>#REF!</v>
      </c>
      <c r="F6" s="3" t="s">
        <v>5</v>
      </c>
      <c r="G6" s="4" t="s">
        <v>0</v>
      </c>
      <c r="H6" s="5">
        <v>60</v>
      </c>
      <c r="I6" s="6">
        <v>0.96499999999999997</v>
      </c>
      <c r="J6" s="6">
        <v>0.9690504326846141</v>
      </c>
      <c r="K6" s="6">
        <v>0.97141389769082431</v>
      </c>
      <c r="L6" s="6">
        <v>0.97199999999999998</v>
      </c>
      <c r="M6" s="6">
        <v>1.0774344755903835</v>
      </c>
      <c r="N6" s="6">
        <v>1.0632438690066122</v>
      </c>
      <c r="O6" s="6">
        <v>2.29</v>
      </c>
      <c r="P6" s="6">
        <v>2.2354832862622773</v>
      </c>
      <c r="Q6" s="6">
        <v>1.9957663739249769</v>
      </c>
      <c r="R6" s="7">
        <v>170.48</v>
      </c>
      <c r="S6" s="7">
        <v>154.96695997621075</v>
      </c>
      <c r="T6" s="7">
        <v>148.8866601702432</v>
      </c>
      <c r="U6" s="7">
        <v>72.400000000000006</v>
      </c>
      <c r="V6" s="7">
        <v>74.689328380071487</v>
      </c>
      <c r="W6" s="7">
        <v>79.319318468902523</v>
      </c>
      <c r="X6" s="7">
        <v>98.08</v>
      </c>
      <c r="Y6" s="7">
        <v>80.277631596139258</v>
      </c>
      <c r="Z6" s="7">
        <v>69.567341701340681</v>
      </c>
      <c r="AA6" s="7">
        <v>165.77</v>
      </c>
      <c r="AB6" s="7">
        <v>166.96674525580457</v>
      </c>
      <c r="AC6" s="7">
        <v>158.30282860288204</v>
      </c>
      <c r="AD6" s="8">
        <v>3116</v>
      </c>
      <c r="AE6" s="8">
        <v>3205</v>
      </c>
      <c r="AF6" s="8">
        <v>3275</v>
      </c>
      <c r="AG6" s="5">
        <v>2</v>
      </c>
      <c r="AH6" s="6">
        <v>0.67316049382716048</v>
      </c>
    </row>
    <row r="7" spans="3:34" s="2" customFormat="1" x14ac:dyDescent="0.2">
      <c r="C7" s="1" t="e">
        <f>VLOOKUP(F7,#REF!,7,FALSE)</f>
        <v>#REF!</v>
      </c>
      <c r="F7" s="3" t="s">
        <v>6</v>
      </c>
      <c r="G7" s="4" t="s">
        <v>0</v>
      </c>
      <c r="H7" s="5">
        <v>64</v>
      </c>
      <c r="I7" s="6">
        <v>0.95599999999999996</v>
      </c>
      <c r="J7" s="6">
        <v>0.95984716699801198</v>
      </c>
      <c r="K7" s="6">
        <v>0.96090602564704153</v>
      </c>
      <c r="L7" s="6">
        <v>1.3759999999999999</v>
      </c>
      <c r="M7" s="6">
        <v>1.3339764172170128</v>
      </c>
      <c r="N7" s="6">
        <v>1.1128026038840366</v>
      </c>
      <c r="O7" s="6">
        <v>2.7939999999999996</v>
      </c>
      <c r="P7" s="6">
        <v>2.6419497713182847</v>
      </c>
      <c r="Q7" s="6">
        <v>1.9238965926658758</v>
      </c>
      <c r="R7" s="7">
        <v>172.28</v>
      </c>
      <c r="S7" s="7">
        <v>179.01872255980379</v>
      </c>
      <c r="T7" s="7">
        <v>206.90589182978044</v>
      </c>
      <c r="U7" s="7">
        <v>84.84</v>
      </c>
      <c r="V7" s="7">
        <v>90.390346072299948</v>
      </c>
      <c r="W7" s="7">
        <v>119.67660635444315</v>
      </c>
      <c r="X7" s="7">
        <v>87.44</v>
      </c>
      <c r="Y7" s="7">
        <v>88.628376487503829</v>
      </c>
      <c r="Z7" s="7">
        <v>87.229285475337306</v>
      </c>
      <c r="AA7" s="7">
        <v>237.06</v>
      </c>
      <c r="AB7" s="7">
        <v>238.80675413509346</v>
      </c>
      <c r="AC7" s="7">
        <v>230.24541518712849</v>
      </c>
      <c r="AD7" s="8">
        <v>4297</v>
      </c>
      <c r="AE7" s="8">
        <v>4421</v>
      </c>
      <c r="AF7" s="8">
        <v>4389</v>
      </c>
      <c r="AG7" s="5">
        <v>2</v>
      </c>
      <c r="AH7" s="6">
        <v>0.57899222862872901</v>
      </c>
    </row>
    <row r="8" spans="3:34" s="2" customFormat="1" x14ac:dyDescent="0.2">
      <c r="C8" s="1" t="e">
        <f>VLOOKUP(F8,#REF!,7,FALSE)</f>
        <v>#REF!</v>
      </c>
      <c r="F8" s="3" t="s">
        <v>7</v>
      </c>
      <c r="G8" s="4" t="s">
        <v>0</v>
      </c>
      <c r="H8" s="5">
        <v>64</v>
      </c>
      <c r="I8" s="6">
        <v>0.98199999999999998</v>
      </c>
      <c r="J8" s="6">
        <v>0.9868303711612133</v>
      </c>
      <c r="K8" s="6">
        <v>0.99230843684465231</v>
      </c>
      <c r="L8" s="6">
        <v>1.2509999999999999</v>
      </c>
      <c r="M8" s="6">
        <v>1.2183617482069931</v>
      </c>
      <c r="N8" s="6">
        <v>1.1012889137723636</v>
      </c>
      <c r="O8" s="6">
        <v>2.798</v>
      </c>
      <c r="P8" s="6">
        <v>2.3602393673710087</v>
      </c>
      <c r="Q8" s="6">
        <v>1.8125393886737475</v>
      </c>
      <c r="R8" s="7">
        <v>136.59</v>
      </c>
      <c r="S8" s="7">
        <v>134.24743159126436</v>
      </c>
      <c r="T8" s="7">
        <v>147.97120422151653</v>
      </c>
      <c r="U8" s="7">
        <v>61.08</v>
      </c>
      <c r="V8" s="7">
        <v>69.298876083071903</v>
      </c>
      <c r="W8" s="7">
        <v>89.906485776257398</v>
      </c>
      <c r="X8" s="7">
        <v>75.52</v>
      </c>
      <c r="Y8" s="7">
        <v>64.948555508192456</v>
      </c>
      <c r="Z8" s="7">
        <v>58.064718445259146</v>
      </c>
      <c r="AA8" s="7">
        <v>170.88</v>
      </c>
      <c r="AB8" s="7">
        <v>163.56193544583155</v>
      </c>
      <c r="AC8" s="7">
        <v>162.95904676670256</v>
      </c>
      <c r="AD8" s="8">
        <v>2835</v>
      </c>
      <c r="AE8" s="8">
        <v>2916</v>
      </c>
      <c r="AF8" s="8">
        <v>2970</v>
      </c>
      <c r="AG8" s="5">
        <v>10</v>
      </c>
      <c r="AH8" s="6">
        <v>0.90193539205920026</v>
      </c>
    </row>
    <row r="9" spans="3:34" s="2" customFormat="1" x14ac:dyDescent="0.2">
      <c r="C9" s="1" t="e">
        <f>VLOOKUP(F9,#REF!,7,FALSE)</f>
        <v>#REF!</v>
      </c>
      <c r="F9" s="3" t="s">
        <v>8</v>
      </c>
      <c r="G9" s="4" t="s">
        <v>0</v>
      </c>
      <c r="H9" s="5">
        <v>65</v>
      </c>
      <c r="I9" s="6">
        <v>0.997</v>
      </c>
      <c r="J9" s="6">
        <v>0.99834543345521776</v>
      </c>
      <c r="K9" s="6">
        <v>0.99831487576754985</v>
      </c>
      <c r="L9" s="6">
        <v>1.2</v>
      </c>
      <c r="M9" s="6">
        <v>1.1316992239920933</v>
      </c>
      <c r="N9" s="6">
        <v>1.093779803356651</v>
      </c>
      <c r="O9" s="6">
        <v>3.0180000000000002</v>
      </c>
      <c r="P9" s="6">
        <v>2.3991462135168407</v>
      </c>
      <c r="Q9" s="6">
        <v>2.1261941402836566</v>
      </c>
      <c r="R9" s="7">
        <v>124.42</v>
      </c>
      <c r="S9" s="7">
        <v>132.21177114144561</v>
      </c>
      <c r="T9" s="7">
        <v>137.06495670059152</v>
      </c>
      <c r="U9" s="7">
        <v>49.47</v>
      </c>
      <c r="V9" s="7">
        <v>62.365502344296353</v>
      </c>
      <c r="W9" s="7">
        <v>70.510438603250094</v>
      </c>
      <c r="X9" s="7">
        <v>74.95</v>
      </c>
      <c r="Y9" s="7">
        <v>69.84626879714925</v>
      </c>
      <c r="Z9" s="7">
        <v>66.554518097341429</v>
      </c>
      <c r="AA9" s="7">
        <v>149.32</v>
      </c>
      <c r="AB9" s="7">
        <v>149.62395880339423</v>
      </c>
      <c r="AC9" s="7">
        <v>149.91888138706088</v>
      </c>
      <c r="AD9" s="8">
        <v>2190</v>
      </c>
      <c r="AE9" s="8">
        <v>2253</v>
      </c>
      <c r="AF9" s="8">
        <v>2295</v>
      </c>
      <c r="AG9" s="5">
        <v>5</v>
      </c>
      <c r="AH9" s="6">
        <v>0.76520740440481017</v>
      </c>
    </row>
    <row r="10" spans="3:34" s="2" customFormat="1" x14ac:dyDescent="0.2">
      <c r="C10" s="1" t="e">
        <f>VLOOKUP(F10,#REF!,7,FALSE)</f>
        <v>#REF!</v>
      </c>
      <c r="F10" s="3" t="s">
        <v>9</v>
      </c>
      <c r="G10" s="4" t="s">
        <v>0</v>
      </c>
      <c r="H10" s="5">
        <v>59</v>
      </c>
      <c r="I10" s="6">
        <v>0.99400000000000011</v>
      </c>
      <c r="J10" s="6">
        <v>0.99514617610225853</v>
      </c>
      <c r="K10" s="6">
        <v>0.99544095341278438</v>
      </c>
      <c r="L10" s="6">
        <v>1.089</v>
      </c>
      <c r="M10" s="6">
        <v>1.0615856233215668</v>
      </c>
      <c r="N10" s="6">
        <v>1.0281860169595074</v>
      </c>
      <c r="O10" s="6">
        <v>1.859</v>
      </c>
      <c r="P10" s="6">
        <v>1.535212781288241</v>
      </c>
      <c r="Q10" s="6">
        <v>1.4949882092930433</v>
      </c>
      <c r="R10" s="7">
        <v>100.43</v>
      </c>
      <c r="S10" s="7">
        <v>103.45395768569406</v>
      </c>
      <c r="T10" s="7">
        <v>107.74065572751863</v>
      </c>
      <c r="U10" s="7">
        <v>58.86</v>
      </c>
      <c r="V10" s="7">
        <v>71.537467309706102</v>
      </c>
      <c r="W10" s="7">
        <v>74.099203584667634</v>
      </c>
      <c r="X10" s="7">
        <v>41.57</v>
      </c>
      <c r="Y10" s="7">
        <v>31.916490375987959</v>
      </c>
      <c r="Z10" s="7">
        <v>33.641452142851001</v>
      </c>
      <c r="AA10" s="7">
        <v>109.39</v>
      </c>
      <c r="AB10" s="7">
        <v>109.82523415485052</v>
      </c>
      <c r="AC10" s="7">
        <v>110.77743567708292</v>
      </c>
      <c r="AD10" s="8">
        <v>2236</v>
      </c>
      <c r="AE10" s="8">
        <v>2300</v>
      </c>
      <c r="AF10" s="8">
        <v>2343</v>
      </c>
      <c r="AG10" s="5">
        <v>40</v>
      </c>
      <c r="AH10" s="6">
        <v>0.73449523809523809</v>
      </c>
    </row>
    <row r="11" spans="3:34" s="2" customFormat="1" x14ac:dyDescent="0.2">
      <c r="C11" s="1" t="e">
        <f>VLOOKUP(F11,#REF!,7,FALSE)</f>
        <v>#REF!</v>
      </c>
      <c r="F11" s="3" t="s">
        <v>10</v>
      </c>
      <c r="G11" s="4" t="s">
        <v>0</v>
      </c>
      <c r="H11" s="5">
        <v>58</v>
      </c>
      <c r="I11" s="6">
        <v>0.86499999999999999</v>
      </c>
      <c r="J11" s="6">
        <v>0.88551945236437213</v>
      </c>
      <c r="K11" s="6">
        <v>0.90196811160936718</v>
      </c>
      <c r="L11" s="6">
        <v>0.98699999999999999</v>
      </c>
      <c r="M11" s="6">
        <v>0.98070051008191783</v>
      </c>
      <c r="N11" s="6">
        <v>0.97152760529067317</v>
      </c>
      <c r="O11" s="6">
        <v>2.6719999999999997</v>
      </c>
      <c r="P11" s="6">
        <v>2.5647485213942716</v>
      </c>
      <c r="Q11" s="6">
        <v>2.384005279869585</v>
      </c>
      <c r="R11" s="7">
        <v>193.9</v>
      </c>
      <c r="S11" s="7">
        <v>201.12989722804912</v>
      </c>
      <c r="T11" s="7">
        <v>187.7491361418802</v>
      </c>
      <c r="U11" s="7">
        <v>71.64</v>
      </c>
      <c r="V11" s="7">
        <v>76.907420419153482</v>
      </c>
      <c r="W11" s="7">
        <v>76.511352626405127</v>
      </c>
      <c r="X11" s="7">
        <v>122.26</v>
      </c>
      <c r="Y11" s="7">
        <v>124.22247680889565</v>
      </c>
      <c r="Z11" s="7">
        <v>111.23778351547507</v>
      </c>
      <c r="AA11" s="7">
        <v>191.39</v>
      </c>
      <c r="AB11" s="7">
        <v>197.2481928042715</v>
      </c>
      <c r="AC11" s="7">
        <v>182.40346863131347</v>
      </c>
      <c r="AD11" s="8">
        <v>2967</v>
      </c>
      <c r="AE11" s="8">
        <v>3052</v>
      </c>
      <c r="AF11" s="8">
        <v>3108</v>
      </c>
      <c r="AG11" s="5">
        <v>19</v>
      </c>
      <c r="AH11" s="6">
        <v>0.64904485049833882</v>
      </c>
    </row>
    <row r="12" spans="3:34" s="2" customFormat="1" x14ac:dyDescent="0.2">
      <c r="C12" s="1" t="e">
        <f>VLOOKUP(F12,#REF!,7,FALSE)</f>
        <v>#REF!</v>
      </c>
      <c r="F12" s="3" t="s">
        <v>11</v>
      </c>
      <c r="G12" s="4" t="s">
        <v>0</v>
      </c>
      <c r="H12" s="5">
        <v>51</v>
      </c>
      <c r="I12" s="6">
        <v>0.91900000000000004</v>
      </c>
      <c r="J12" s="6">
        <v>0.94012555676358156</v>
      </c>
      <c r="K12" s="6">
        <v>0.94554601734607935</v>
      </c>
      <c r="L12" s="6">
        <v>1.1990000000000001</v>
      </c>
      <c r="M12" s="6">
        <v>1.2381311112274753</v>
      </c>
      <c r="N12" s="6">
        <v>1.0414802384720938</v>
      </c>
      <c r="O12" s="6">
        <v>2.11</v>
      </c>
      <c r="P12" s="6">
        <v>1.8888009510709953</v>
      </c>
      <c r="Q12" s="6">
        <v>1.4884901413598277</v>
      </c>
      <c r="R12" s="7">
        <v>156.07</v>
      </c>
      <c r="S12" s="7">
        <v>150.35372731934038</v>
      </c>
      <c r="T12" s="7">
        <v>168.27204255365226</v>
      </c>
      <c r="U12" s="7">
        <v>88.73</v>
      </c>
      <c r="V12" s="7">
        <v>98.55862650721977</v>
      </c>
      <c r="W12" s="7">
        <v>117.73810396007093</v>
      </c>
      <c r="X12" s="7">
        <v>67.34</v>
      </c>
      <c r="Y12" s="7">
        <v>51.795100812120609</v>
      </c>
      <c r="Z12" s="7">
        <v>50.533938593581318</v>
      </c>
      <c r="AA12" s="7">
        <v>187.2</v>
      </c>
      <c r="AB12" s="7">
        <v>186.15762748308771</v>
      </c>
      <c r="AC12" s="7">
        <v>175.25200700696408</v>
      </c>
      <c r="AD12" s="8">
        <v>3004</v>
      </c>
      <c r="AE12" s="8">
        <v>3090</v>
      </c>
      <c r="AF12" s="8">
        <v>3145</v>
      </c>
      <c r="AG12" s="5">
        <v>12</v>
      </c>
      <c r="AH12" s="17"/>
    </row>
    <row r="13" spans="3:34" s="2" customFormat="1" x14ac:dyDescent="0.2">
      <c r="C13" s="1" t="e">
        <f>VLOOKUP(F13,#REF!,7,FALSE)</f>
        <v>#REF!</v>
      </c>
      <c r="F13" s="3" t="s">
        <v>12</v>
      </c>
      <c r="G13" s="4" t="s">
        <v>0</v>
      </c>
      <c r="H13" s="5">
        <v>46</v>
      </c>
      <c r="I13" s="6">
        <v>0.84799999999999998</v>
      </c>
      <c r="J13" s="6">
        <v>0.84957707841194852</v>
      </c>
      <c r="K13" s="6">
        <v>0.83049818145416932</v>
      </c>
      <c r="L13" s="6">
        <v>0.89300000000000002</v>
      </c>
      <c r="M13" s="6">
        <v>1</v>
      </c>
      <c r="N13" s="6">
        <v>1</v>
      </c>
      <c r="O13" s="6">
        <v>2.4079999999999999</v>
      </c>
      <c r="P13" s="6">
        <v>2.2442523198882465</v>
      </c>
      <c r="Q13" s="6">
        <v>1.988541051580764</v>
      </c>
      <c r="R13" s="7">
        <v>223.88</v>
      </c>
      <c r="S13" s="7">
        <v>204.88111437929768</v>
      </c>
      <c r="T13" s="7">
        <v>190.15030969648177</v>
      </c>
      <c r="U13" s="7">
        <v>83.01</v>
      </c>
      <c r="V13" s="7">
        <v>91.291479377639618</v>
      </c>
      <c r="W13" s="7">
        <v>95.623024500964831</v>
      </c>
      <c r="X13" s="7">
        <v>140.87</v>
      </c>
      <c r="Y13" s="7">
        <v>113.58963500165808</v>
      </c>
      <c r="Z13" s="7">
        <v>94.527285195516939</v>
      </c>
      <c r="AA13" s="7">
        <v>199.92</v>
      </c>
      <c r="AB13" s="7">
        <v>204.88111437929771</v>
      </c>
      <c r="AC13" s="7">
        <v>190.15030969648177</v>
      </c>
      <c r="AD13" s="8">
        <v>3229</v>
      </c>
      <c r="AE13" s="8">
        <v>3322</v>
      </c>
      <c r="AF13" s="8">
        <v>3383</v>
      </c>
      <c r="AG13" s="5">
        <v>10</v>
      </c>
      <c r="AH13" s="6">
        <v>0.93507760532150774</v>
      </c>
    </row>
    <row r="14" spans="3:34" s="2" customFormat="1" x14ac:dyDescent="0.2">
      <c r="C14" s="1" t="e">
        <f>VLOOKUP(F14,#REF!,7,FALSE)</f>
        <v>#REF!</v>
      </c>
      <c r="F14" s="3" t="s">
        <v>1</v>
      </c>
      <c r="G14" s="4" t="s">
        <v>0</v>
      </c>
      <c r="H14" s="5">
        <v>69</v>
      </c>
      <c r="I14" s="6">
        <v>0.96499999999999997</v>
      </c>
      <c r="J14" s="6">
        <v>0.9743420034061</v>
      </c>
      <c r="K14" s="6">
        <v>0.9790886789747838</v>
      </c>
      <c r="L14" s="6">
        <v>0.98099999999999998</v>
      </c>
      <c r="M14" s="6">
        <v>1.0004676697844652</v>
      </c>
      <c r="N14" s="6">
        <v>1.0003237281071597</v>
      </c>
      <c r="O14" s="6">
        <v>2.1949999999999998</v>
      </c>
      <c r="P14" s="6">
        <v>2.1746428677258294</v>
      </c>
      <c r="Q14" s="6">
        <v>1.8725901196151631</v>
      </c>
      <c r="R14" s="7">
        <v>156.76</v>
      </c>
      <c r="S14" s="7">
        <v>153.34929292661576</v>
      </c>
      <c r="T14" s="7">
        <v>151.39857465402258</v>
      </c>
      <c r="U14" s="7">
        <v>70.06</v>
      </c>
      <c r="V14" s="7">
        <v>70.549979508970736</v>
      </c>
      <c r="W14" s="7">
        <v>80.875993652655879</v>
      </c>
      <c r="X14" s="7">
        <v>86.7</v>
      </c>
      <c r="Y14" s="7">
        <v>82.799313417645024</v>
      </c>
      <c r="Z14" s="7">
        <v>70.522581001366717</v>
      </c>
      <c r="AA14" s="7">
        <v>153.79</v>
      </c>
      <c r="AB14" s="7">
        <v>153.42100975738663</v>
      </c>
      <c r="AC14" s="7">
        <v>151.44758662802204</v>
      </c>
      <c r="AD14" s="8">
        <v>2340</v>
      </c>
      <c r="AE14" s="8">
        <v>2407</v>
      </c>
      <c r="AF14" s="8">
        <v>2455</v>
      </c>
      <c r="AG14" s="5">
        <v>14</v>
      </c>
      <c r="AH14" s="17"/>
    </row>
    <row r="15" spans="3:34" s="2" customFormat="1" x14ac:dyDescent="0.2">
      <c r="C15" s="1" t="e">
        <f>VLOOKUP(F15,#REF!,7,FALSE)</f>
        <v>#REF!</v>
      </c>
      <c r="F15" s="3" t="s">
        <v>13</v>
      </c>
      <c r="G15" s="4" t="s">
        <v>0</v>
      </c>
      <c r="H15" s="5">
        <v>92</v>
      </c>
      <c r="I15" s="6">
        <v>0.88200000000000001</v>
      </c>
      <c r="J15" s="6">
        <v>0.90073480340847623</v>
      </c>
      <c r="K15" s="6">
        <v>0.91196735155431685</v>
      </c>
      <c r="L15" s="6">
        <v>1.1240000000000001</v>
      </c>
      <c r="M15" s="6">
        <v>1.215849921159426</v>
      </c>
      <c r="N15" s="6">
        <v>1</v>
      </c>
      <c r="O15" s="6">
        <v>2.2589999999999999</v>
      </c>
      <c r="P15" s="6">
        <v>2.5892372551290017</v>
      </c>
      <c r="Q15" s="6">
        <v>1.7103302993606138</v>
      </c>
      <c r="R15" s="7">
        <v>159.61000000000001</v>
      </c>
      <c r="S15" s="7">
        <v>145.94674534869461</v>
      </c>
      <c r="T15" s="7">
        <v>174.8415635173975</v>
      </c>
      <c r="U15" s="7">
        <v>79.41</v>
      </c>
      <c r="V15" s="7">
        <v>68.533441064227333</v>
      </c>
      <c r="W15" s="7">
        <v>102.22678250087711</v>
      </c>
      <c r="X15" s="7">
        <v>80.2</v>
      </c>
      <c r="Y15" s="7">
        <v>77.413304284467273</v>
      </c>
      <c r="Z15" s="7">
        <v>72.614781016520411</v>
      </c>
      <c r="AA15" s="7">
        <v>179.34</v>
      </c>
      <c r="AB15" s="7">
        <v>177.44933882568517</v>
      </c>
      <c r="AC15" s="7">
        <v>174.8415635173975</v>
      </c>
      <c r="AD15" s="8">
        <v>2971</v>
      </c>
      <c r="AE15" s="8">
        <v>3056</v>
      </c>
      <c r="AF15" s="8">
        <v>3113</v>
      </c>
      <c r="AG15" s="5">
        <v>21</v>
      </c>
      <c r="AH15" s="17"/>
    </row>
    <row r="16" spans="3:34" s="2" customFormat="1" x14ac:dyDescent="0.2">
      <c r="C16" s="1" t="e">
        <f>VLOOKUP(F16,#REF!,7,FALSE)</f>
        <v>#REF!</v>
      </c>
      <c r="F16" s="3" t="s">
        <v>14</v>
      </c>
      <c r="G16" s="4" t="s">
        <v>0</v>
      </c>
      <c r="H16" s="5">
        <v>59</v>
      </c>
      <c r="I16" s="6">
        <v>0.92200000000000004</v>
      </c>
      <c r="J16" s="6">
        <v>0.93811557205848228</v>
      </c>
      <c r="K16" s="6">
        <v>0.9532316630355846</v>
      </c>
      <c r="L16" s="6">
        <v>1.036</v>
      </c>
      <c r="M16" s="6">
        <v>0.97046177736487549</v>
      </c>
      <c r="N16" s="6">
        <v>1.007912939262823</v>
      </c>
      <c r="O16" s="6">
        <v>2.778</v>
      </c>
      <c r="P16" s="6">
        <v>2.5730324451287352</v>
      </c>
      <c r="Q16" s="6">
        <v>2.6430956199850728</v>
      </c>
      <c r="R16" s="7">
        <v>178.15</v>
      </c>
      <c r="S16" s="7">
        <v>189.18098291107282</v>
      </c>
      <c r="T16" s="7">
        <v>181.98423000716059</v>
      </c>
      <c r="U16" s="7">
        <v>66.42</v>
      </c>
      <c r="V16" s="7">
        <v>71.352739164673935</v>
      </c>
      <c r="W16" s="7">
        <v>69.39751206088971</v>
      </c>
      <c r="X16" s="7">
        <v>111.73</v>
      </c>
      <c r="Y16" s="7">
        <v>117.82824374639888</v>
      </c>
      <c r="Z16" s="7">
        <v>112.58671794627088</v>
      </c>
      <c r="AA16" s="7">
        <v>184.49</v>
      </c>
      <c r="AB16" s="7">
        <v>183.59291291951385</v>
      </c>
      <c r="AC16" s="7">
        <v>183.42426016599885</v>
      </c>
      <c r="AD16" s="8">
        <v>3202</v>
      </c>
      <c r="AE16" s="8">
        <v>3294</v>
      </c>
      <c r="AF16" s="8">
        <v>3355</v>
      </c>
      <c r="AG16" s="5">
        <v>26</v>
      </c>
      <c r="AH16" s="6">
        <v>0.98241025641025637</v>
      </c>
    </row>
    <row r="17" spans="3:34" s="2" customFormat="1" x14ac:dyDescent="0.2">
      <c r="C17" s="1" t="e">
        <f>VLOOKUP(F17,#REF!,7,FALSE)</f>
        <v>#REF!</v>
      </c>
      <c r="F17" s="3" t="s">
        <v>15</v>
      </c>
      <c r="G17" s="4" t="s">
        <v>0</v>
      </c>
      <c r="H17" s="5">
        <v>53</v>
      </c>
      <c r="I17" s="6">
        <v>0.95200000000000007</v>
      </c>
      <c r="J17" s="6">
        <v>0.92033195474736862</v>
      </c>
      <c r="K17" s="6">
        <v>0.94764164357285841</v>
      </c>
      <c r="L17" s="6">
        <v>0.65799999999999992</v>
      </c>
      <c r="M17" s="6">
        <v>0.99826724173925185</v>
      </c>
      <c r="N17" s="6">
        <v>0.9999996864121441</v>
      </c>
      <c r="O17" s="6">
        <v>1.9480000000000002</v>
      </c>
      <c r="P17" s="6">
        <v>2.0239537110974095</v>
      </c>
      <c r="Q17" s="6">
        <v>1.7426948202764576</v>
      </c>
      <c r="R17" s="7">
        <v>287.10000000000002</v>
      </c>
      <c r="S17" s="7">
        <v>177.3068429451375</v>
      </c>
      <c r="T17" s="7">
        <v>176.39754816790213</v>
      </c>
      <c r="U17" s="7">
        <v>96.97</v>
      </c>
      <c r="V17" s="7">
        <v>87.452401741127787</v>
      </c>
      <c r="W17" s="7">
        <v>101.22110354570854</v>
      </c>
      <c r="X17" s="7">
        <v>190.13</v>
      </c>
      <c r="Y17" s="7">
        <v>89.854441204009717</v>
      </c>
      <c r="Z17" s="7">
        <v>75.1764446221936</v>
      </c>
      <c r="AA17" s="7">
        <v>188.94</v>
      </c>
      <c r="AB17" s="7">
        <v>176.99961304833712</v>
      </c>
      <c r="AC17" s="7">
        <v>176.39749285177325</v>
      </c>
      <c r="AD17" s="8">
        <v>2730</v>
      </c>
      <c r="AE17" s="8">
        <v>2808</v>
      </c>
      <c r="AF17" s="8">
        <v>2860</v>
      </c>
      <c r="AG17" s="5">
        <v>21</v>
      </c>
      <c r="AH17" s="17"/>
    </row>
    <row r="18" spans="3:34" s="2" customFormat="1" x14ac:dyDescent="0.2">
      <c r="C18" s="1" t="e">
        <f>VLOOKUP(F18,#REF!,7,FALSE)</f>
        <v>#REF!</v>
      </c>
      <c r="F18" s="3" t="s">
        <v>16</v>
      </c>
      <c r="G18" s="4" t="s">
        <v>0</v>
      </c>
      <c r="H18" s="5">
        <v>54</v>
      </c>
      <c r="I18" s="6">
        <v>0.96</v>
      </c>
      <c r="J18" s="6">
        <v>0.94787117903930129</v>
      </c>
      <c r="K18" s="6">
        <v>0.92970458937711042</v>
      </c>
      <c r="L18" s="6">
        <v>0.8640000000000001</v>
      </c>
      <c r="M18" s="6">
        <v>1</v>
      </c>
      <c r="N18" s="6">
        <v>1.0000002627469724</v>
      </c>
      <c r="O18" s="6">
        <v>1.8090000000000002</v>
      </c>
      <c r="P18" s="6">
        <v>1.7043652873802229</v>
      </c>
      <c r="Q18" s="6">
        <v>1.6074937511245442</v>
      </c>
      <c r="R18" s="7">
        <v>204.5</v>
      </c>
      <c r="S18" s="7">
        <v>176.85366333792089</v>
      </c>
      <c r="T18" s="7">
        <v>173.43736450002967</v>
      </c>
      <c r="U18" s="7">
        <v>97.7</v>
      </c>
      <c r="V18" s="7">
        <v>103.76511693086778</v>
      </c>
      <c r="W18" s="7">
        <v>107.89305398471477</v>
      </c>
      <c r="X18" s="7">
        <v>106.81</v>
      </c>
      <c r="Y18" s="7">
        <v>73.088546407053116</v>
      </c>
      <c r="Z18" s="7">
        <v>65.544310515314919</v>
      </c>
      <c r="AA18" s="7">
        <v>176.78</v>
      </c>
      <c r="AB18" s="7">
        <v>176.85366333792089</v>
      </c>
      <c r="AC18" s="7">
        <v>173.43741007017209</v>
      </c>
      <c r="AD18" s="8">
        <v>2930</v>
      </c>
      <c r="AE18" s="8">
        <v>3013</v>
      </c>
      <c r="AF18" s="8">
        <v>3066</v>
      </c>
      <c r="AG18" s="5">
        <v>19</v>
      </c>
      <c r="AH18" s="17"/>
    </row>
    <row r="19" spans="3:34" s="2" customFormat="1" x14ac:dyDescent="0.2">
      <c r="C19" s="1" t="e">
        <f>VLOOKUP(F19,#REF!,7,FALSE)</f>
        <v>#REF!</v>
      </c>
      <c r="F19" s="3" t="s">
        <v>17</v>
      </c>
      <c r="G19" s="4" t="s">
        <v>0</v>
      </c>
      <c r="H19" s="5">
        <v>55</v>
      </c>
      <c r="I19" s="6">
        <v>0.8909999999999999</v>
      </c>
      <c r="J19" s="6">
        <v>0.93831948080216754</v>
      </c>
      <c r="K19" s="6">
        <v>0.94996719355800774</v>
      </c>
      <c r="L19" s="6">
        <v>0.8859999999999999</v>
      </c>
      <c r="M19" s="6">
        <v>0.95084156459653901</v>
      </c>
      <c r="N19" s="6">
        <v>1.043098554417486</v>
      </c>
      <c r="O19" s="6">
        <v>1.71</v>
      </c>
      <c r="P19" s="6">
        <v>1.6191773881657308</v>
      </c>
      <c r="Q19" s="6">
        <v>1.6799378532742442</v>
      </c>
      <c r="R19" s="7">
        <v>193.99</v>
      </c>
      <c r="S19" s="7">
        <v>182.95879925048666</v>
      </c>
      <c r="T19" s="7">
        <v>190.09101451574173</v>
      </c>
      <c r="U19" s="7">
        <v>100.49</v>
      </c>
      <c r="V19" s="7">
        <v>107.44025466728583</v>
      </c>
      <c r="W19" s="7">
        <v>118.03035574361478</v>
      </c>
      <c r="X19" s="7">
        <v>93.5</v>
      </c>
      <c r="Y19" s="7">
        <v>75.518544583200836</v>
      </c>
      <c r="Z19" s="7">
        <v>72.06065877212697</v>
      </c>
      <c r="AA19" s="7">
        <v>171.87</v>
      </c>
      <c r="AB19" s="7">
        <v>173.96483093603683</v>
      </c>
      <c r="AC19" s="7">
        <v>198.28366244912357</v>
      </c>
      <c r="AD19" s="8">
        <v>2734</v>
      </c>
      <c r="AE19" s="8">
        <v>2998</v>
      </c>
      <c r="AF19" s="8">
        <v>3500</v>
      </c>
      <c r="AG19" s="5">
        <v>5</v>
      </c>
      <c r="AH19" s="6">
        <v>0.74365638766519826</v>
      </c>
    </row>
    <row r="20" spans="3:34" s="2" customFormat="1" x14ac:dyDescent="0.2">
      <c r="C20" s="1" t="e">
        <f>VLOOKUP(F20,#REF!,7,FALSE)</f>
        <v>#REF!</v>
      </c>
      <c r="F20" s="3" t="s">
        <v>18</v>
      </c>
      <c r="G20" s="4" t="s">
        <v>0</v>
      </c>
      <c r="H20" s="5">
        <v>50</v>
      </c>
      <c r="I20" s="6">
        <v>0.84200000000000008</v>
      </c>
      <c r="J20" s="6">
        <v>0.86852033696831876</v>
      </c>
      <c r="K20" s="6">
        <v>0.88010949751774692</v>
      </c>
      <c r="L20" s="6">
        <v>0.503</v>
      </c>
      <c r="M20" s="6">
        <v>0.99856556603686031</v>
      </c>
      <c r="N20" s="6">
        <v>1.0003372052429464</v>
      </c>
      <c r="O20" s="6">
        <v>2.044</v>
      </c>
      <c r="P20" s="6">
        <v>2.3683829388225868</v>
      </c>
      <c r="Q20" s="6">
        <v>2.0653435528127195</v>
      </c>
      <c r="R20" s="7">
        <v>312.01</v>
      </c>
      <c r="S20" s="7">
        <v>162.41156786658175</v>
      </c>
      <c r="T20" s="7">
        <v>161.18961340151799</v>
      </c>
      <c r="U20" s="7">
        <v>76.849999999999994</v>
      </c>
      <c r="V20" s="7">
        <v>68.476510508158071</v>
      </c>
      <c r="W20" s="7">
        <v>78.071257038410366</v>
      </c>
      <c r="X20" s="7">
        <v>235.16</v>
      </c>
      <c r="Y20" s="7">
        <v>93.935057358423677</v>
      </c>
      <c r="Z20" s="7">
        <v>83.118356363107623</v>
      </c>
      <c r="AA20" s="7">
        <v>157.05000000000001</v>
      </c>
      <c r="AB20" s="7">
        <v>162.17859919762716</v>
      </c>
      <c r="AC20" s="7">
        <v>161.24396738426549</v>
      </c>
      <c r="AD20" s="8">
        <v>2672</v>
      </c>
      <c r="AE20" s="8">
        <v>2935</v>
      </c>
      <c r="AF20" s="8">
        <v>2989</v>
      </c>
      <c r="AG20" s="5">
        <v>8</v>
      </c>
      <c r="AH20" s="6">
        <v>0.6646199880311191</v>
      </c>
    </row>
    <row r="21" spans="3:34" s="2" customFormat="1" x14ac:dyDescent="0.2">
      <c r="C21" s="1" t="e">
        <f>VLOOKUP(F21,#REF!,7,FALSE)</f>
        <v>#REF!</v>
      </c>
      <c r="F21" s="3" t="s">
        <v>19</v>
      </c>
      <c r="G21" s="4" t="s">
        <v>0</v>
      </c>
      <c r="H21" s="5">
        <v>51</v>
      </c>
      <c r="I21" s="6">
        <v>0.99199999999999999</v>
      </c>
      <c r="J21" s="6">
        <v>0.99525225218478774</v>
      </c>
      <c r="K21" s="6">
        <v>0.99638260079647667</v>
      </c>
      <c r="L21" s="6">
        <v>0.9890000000000001</v>
      </c>
      <c r="M21" s="6">
        <v>1.0455769916412472</v>
      </c>
      <c r="N21" s="6">
        <v>0.99749352392234336</v>
      </c>
      <c r="O21" s="6">
        <v>2</v>
      </c>
      <c r="P21" s="6">
        <v>2.2002272903200013</v>
      </c>
      <c r="Q21" s="6">
        <v>2.0368810302618856</v>
      </c>
      <c r="R21" s="7">
        <v>163.69</v>
      </c>
      <c r="S21" s="7">
        <v>155.71724481617406</v>
      </c>
      <c r="T21" s="7">
        <v>163.44068153838469</v>
      </c>
      <c r="U21" s="7">
        <v>80.930000000000007</v>
      </c>
      <c r="V21" s="7">
        <v>73.998885977766008</v>
      </c>
      <c r="W21" s="7">
        <v>80.039540335368343</v>
      </c>
      <c r="X21" s="7">
        <v>82.77</v>
      </c>
      <c r="Y21" s="7">
        <v>81.718358838408051</v>
      </c>
      <c r="Z21" s="7">
        <v>83.401141203016351</v>
      </c>
      <c r="AA21" s="7">
        <v>161.87</v>
      </c>
      <c r="AB21" s="7">
        <v>162.81436838155884</v>
      </c>
      <c r="AC21" s="7">
        <v>163.03102137999284</v>
      </c>
      <c r="AD21" s="8">
        <v>2677</v>
      </c>
      <c r="AE21" s="8">
        <v>2754</v>
      </c>
      <c r="AF21" s="8">
        <v>2805</v>
      </c>
      <c r="AG21" s="5">
        <v>27</v>
      </c>
      <c r="AH21" s="6">
        <v>0.6196666666666667</v>
      </c>
    </row>
    <row r="22" spans="3:34" s="2" customFormat="1" x14ac:dyDescent="0.2">
      <c r="C22" s="1" t="e">
        <f>VLOOKUP(F22,#REF!,7,FALSE)</f>
        <v>#REF!</v>
      </c>
      <c r="F22" s="3" t="s">
        <v>20</v>
      </c>
      <c r="G22" s="4" t="s">
        <v>0</v>
      </c>
      <c r="H22" s="5">
        <v>46</v>
      </c>
      <c r="I22" s="6">
        <v>0.94299999999999995</v>
      </c>
      <c r="J22" s="6">
        <v>0.95356075594149148</v>
      </c>
      <c r="K22" s="6">
        <v>0.9548866573871545</v>
      </c>
      <c r="L22" s="6">
        <v>1.034</v>
      </c>
      <c r="M22" s="6">
        <v>0.97154344505666723</v>
      </c>
      <c r="N22" s="6">
        <v>0.9893370132669792</v>
      </c>
      <c r="O22" s="6">
        <v>1.6030000000000002</v>
      </c>
      <c r="P22" s="6">
        <v>1.7079633700766634</v>
      </c>
      <c r="Q22" s="6">
        <v>1.6363465404534621</v>
      </c>
      <c r="R22" s="7">
        <v>148.29</v>
      </c>
      <c r="S22" s="7">
        <v>164.91507925836626</v>
      </c>
      <c r="T22" s="7">
        <v>150.10026358126939</v>
      </c>
      <c r="U22" s="7">
        <v>95.65</v>
      </c>
      <c r="V22" s="7">
        <v>93.808899565143932</v>
      </c>
      <c r="W22" s="7">
        <v>90.750793179131435</v>
      </c>
      <c r="X22" s="7">
        <v>52.64</v>
      </c>
      <c r="Y22" s="7">
        <v>71.10617969322233</v>
      </c>
      <c r="Z22" s="7">
        <v>59.349470402137946</v>
      </c>
      <c r="AA22" s="7">
        <v>153.31</v>
      </c>
      <c r="AB22" s="7">
        <v>160.22216424446648</v>
      </c>
      <c r="AC22" s="7">
        <v>148.49974646207937</v>
      </c>
      <c r="AD22" s="8">
        <v>2625</v>
      </c>
      <c r="AE22" s="8">
        <v>2700</v>
      </c>
      <c r="AF22" s="8">
        <v>2750</v>
      </c>
      <c r="AG22" s="5">
        <v>26</v>
      </c>
      <c r="AH22" s="17"/>
    </row>
    <row r="23" spans="3:34" s="2" customFormat="1" x14ac:dyDescent="0.2">
      <c r="C23" s="1" t="e">
        <f>VLOOKUP(F23,#REF!,7,FALSE)</f>
        <v>#REF!</v>
      </c>
      <c r="F23" s="3" t="s">
        <v>21</v>
      </c>
      <c r="G23" s="4" t="s">
        <v>0</v>
      </c>
      <c r="H23" s="5">
        <v>44</v>
      </c>
      <c r="I23" s="6">
        <v>0.96900000000000008</v>
      </c>
      <c r="J23" s="6">
        <v>0.97703117110238058</v>
      </c>
      <c r="K23" s="6">
        <v>0.99833825901508011</v>
      </c>
      <c r="L23" s="6">
        <v>0.99099999999999999</v>
      </c>
      <c r="M23" s="6">
        <v>0.92860714115470122</v>
      </c>
      <c r="N23" s="6">
        <v>0.9793236154857623</v>
      </c>
      <c r="O23" s="6">
        <v>1.6569999999999998</v>
      </c>
      <c r="P23" s="6">
        <v>1.3243972271172664</v>
      </c>
      <c r="Q23" s="6">
        <v>1.4839185102699166</v>
      </c>
      <c r="R23" s="7">
        <v>159.09</v>
      </c>
      <c r="S23" s="7">
        <v>172.93041156693806</v>
      </c>
      <c r="T23" s="7">
        <v>151.31780372623365</v>
      </c>
      <c r="U23" s="7">
        <v>95.13</v>
      </c>
      <c r="V23" s="7">
        <v>121.25094481918721</v>
      </c>
      <c r="W23" s="7">
        <v>99.863366894443089</v>
      </c>
      <c r="X23" s="7">
        <v>63.96</v>
      </c>
      <c r="Y23" s="7">
        <v>51.679466747750865</v>
      </c>
      <c r="Z23" s="7">
        <v>51.454436831790566</v>
      </c>
      <c r="AA23" s="7">
        <v>157.59</v>
      </c>
      <c r="AB23" s="7">
        <v>160.58441510388022</v>
      </c>
      <c r="AC23" s="7">
        <v>148.18909863254009</v>
      </c>
      <c r="AD23" s="8">
        <v>2992</v>
      </c>
      <c r="AE23" s="8">
        <v>3078</v>
      </c>
      <c r="AF23" s="8">
        <v>3135</v>
      </c>
      <c r="AG23" s="5">
        <v>18</v>
      </c>
      <c r="AH23" s="17"/>
    </row>
    <row r="24" spans="3:34" s="2" customFormat="1" x14ac:dyDescent="0.2">
      <c r="C24" s="1" t="e">
        <f>VLOOKUP(F24,#REF!,7,FALSE)</f>
        <v>#REF!</v>
      </c>
      <c r="F24" s="3" t="s">
        <v>22</v>
      </c>
      <c r="G24" s="4" t="s">
        <v>0</v>
      </c>
      <c r="H24" s="5">
        <v>47</v>
      </c>
      <c r="I24" s="6">
        <v>0.74099999999999999</v>
      </c>
      <c r="J24" s="6">
        <v>0.78713055496491602</v>
      </c>
      <c r="K24" s="6">
        <v>0.82374572198354334</v>
      </c>
      <c r="L24" s="6">
        <v>1.0290000000000001</v>
      </c>
      <c r="M24" s="6">
        <v>1</v>
      </c>
      <c r="N24" s="6">
        <v>0.98040697932107734</v>
      </c>
      <c r="O24" s="6">
        <v>2.2030000000000003</v>
      </c>
      <c r="P24" s="6">
        <v>2.3113324371664836</v>
      </c>
      <c r="Q24" s="6">
        <v>3.4022952164476266</v>
      </c>
      <c r="R24" s="7">
        <v>150</v>
      </c>
      <c r="S24" s="7">
        <v>158.59725182583799</v>
      </c>
      <c r="T24" s="7">
        <v>149.99999538306992</v>
      </c>
      <c r="U24" s="7">
        <v>70.05</v>
      </c>
      <c r="V24" s="7">
        <v>68.617239682001809</v>
      </c>
      <c r="W24" s="7">
        <v>43.224068758277582</v>
      </c>
      <c r="X24" s="7">
        <v>79.95</v>
      </c>
      <c r="Y24" s="7">
        <v>89.980012143836163</v>
      </c>
      <c r="Z24" s="7">
        <v>106.77592662479235</v>
      </c>
      <c r="AA24" s="7">
        <v>154.31</v>
      </c>
      <c r="AB24" s="7">
        <v>158.59725182583799</v>
      </c>
      <c r="AC24" s="7">
        <v>147.06104237169112</v>
      </c>
      <c r="AD24" s="8">
        <v>2900</v>
      </c>
      <c r="AE24" s="8">
        <v>2990</v>
      </c>
      <c r="AF24" s="8">
        <v>3040</v>
      </c>
      <c r="AG24" s="5">
        <v>14</v>
      </c>
      <c r="AH24" s="6">
        <v>1.0389103448275863</v>
      </c>
    </row>
    <row r="25" spans="3:34" s="2" customFormat="1" x14ac:dyDescent="0.2">
      <c r="C25" s="1" t="e">
        <f>VLOOKUP(F25,#REF!,7,FALSE)</f>
        <v>#REF!</v>
      </c>
      <c r="F25" s="3" t="s">
        <v>23</v>
      </c>
      <c r="G25" s="4" t="s">
        <v>0</v>
      </c>
      <c r="H25" s="5">
        <v>48</v>
      </c>
      <c r="I25" s="6">
        <v>0.871</v>
      </c>
      <c r="J25" s="6">
        <v>0.89742910393217368</v>
      </c>
      <c r="K25" s="6">
        <v>0.90938724105679392</v>
      </c>
      <c r="L25" s="6">
        <v>0.95700000000000007</v>
      </c>
      <c r="M25" s="6">
        <v>0.74715871922665822</v>
      </c>
      <c r="N25" s="6">
        <v>0.86794008021330316</v>
      </c>
      <c r="O25" s="6">
        <v>1.4490000000000001</v>
      </c>
      <c r="P25" s="6">
        <v>1.338526274824571</v>
      </c>
      <c r="Q25" s="6">
        <v>1.4947415930959229</v>
      </c>
      <c r="R25" s="7">
        <v>131.41999999999999</v>
      </c>
      <c r="S25" s="7">
        <v>150.00001388549595</v>
      </c>
      <c r="T25" s="7">
        <v>149.99992224048322</v>
      </c>
      <c r="U25" s="7">
        <v>86.74</v>
      </c>
      <c r="V25" s="7">
        <v>83.729262821797519</v>
      </c>
      <c r="W25" s="7">
        <v>87.099298730117965</v>
      </c>
      <c r="X25" s="7">
        <v>44.68</v>
      </c>
      <c r="Y25" s="7">
        <v>66.270751063698413</v>
      </c>
      <c r="Z25" s="7">
        <v>62.900623510365257</v>
      </c>
      <c r="AA25" s="7">
        <v>125.7</v>
      </c>
      <c r="AB25" s="7">
        <v>112.07381825866808</v>
      </c>
      <c r="AC25" s="7">
        <v>130.19094454139423</v>
      </c>
      <c r="AD25" s="8">
        <v>2200</v>
      </c>
      <c r="AE25" s="8">
        <v>2257</v>
      </c>
      <c r="AF25" s="8">
        <v>2756</v>
      </c>
      <c r="AG25" s="5">
        <v>1</v>
      </c>
      <c r="AH25" s="6">
        <v>0.84266386750641475</v>
      </c>
    </row>
    <row r="26" spans="3:34" s="2" customFormat="1" x14ac:dyDescent="0.2">
      <c r="C26" s="1" t="e">
        <f>VLOOKUP(F26,#REF!,7,FALSE)</f>
        <v>#REF!</v>
      </c>
      <c r="F26" s="3" t="s">
        <v>24</v>
      </c>
      <c r="G26" s="4" t="s">
        <v>0</v>
      </c>
      <c r="H26" s="5">
        <v>62</v>
      </c>
      <c r="I26" s="6">
        <v>0.96200000000000008</v>
      </c>
      <c r="J26" s="6">
        <v>0.96678202429624172</v>
      </c>
      <c r="K26" s="6">
        <v>0.96480349677894817</v>
      </c>
      <c r="L26" s="6">
        <v>0.998</v>
      </c>
      <c r="M26" s="6">
        <v>0.83789391433331584</v>
      </c>
      <c r="N26" s="6">
        <v>0.8061584317108148</v>
      </c>
      <c r="O26" s="6">
        <v>2.3040000000000003</v>
      </c>
      <c r="P26" s="6">
        <v>2.1899070908147005</v>
      </c>
      <c r="Q26" s="6">
        <v>1.8405678631405733</v>
      </c>
      <c r="R26" s="7">
        <v>111.96</v>
      </c>
      <c r="S26" s="7">
        <v>133.01370862942605</v>
      </c>
      <c r="T26" s="7">
        <v>137.6985024973489</v>
      </c>
      <c r="U26" s="7">
        <v>48.5</v>
      </c>
      <c r="V26" s="7">
        <v>50.893198826091854</v>
      </c>
      <c r="W26" s="7">
        <v>60.311174092097225</v>
      </c>
      <c r="X26" s="7">
        <v>63.46</v>
      </c>
      <c r="Y26" s="7">
        <v>82.120509803334201</v>
      </c>
      <c r="Z26" s="7">
        <v>77.387328405251665</v>
      </c>
      <c r="AA26" s="7">
        <v>111.72</v>
      </c>
      <c r="AB26" s="7">
        <v>111.45137698350095</v>
      </c>
      <c r="AC26" s="7">
        <v>111.00680882219049</v>
      </c>
      <c r="AD26" s="8">
        <v>2058</v>
      </c>
      <c r="AE26" s="8">
        <v>2116</v>
      </c>
      <c r="AF26" s="8">
        <v>2156</v>
      </c>
      <c r="AG26" s="5">
        <v>22</v>
      </c>
      <c r="AH26" s="6">
        <v>0.50327790973871733</v>
      </c>
    </row>
    <row r="27" spans="3:34" s="2" customFormat="1" x14ac:dyDescent="0.2">
      <c r="C27" s="1" t="e">
        <f>VLOOKUP(F27,#REF!,7,FALSE)</f>
        <v>#REF!</v>
      </c>
      <c r="F27" s="3" t="s">
        <v>25</v>
      </c>
      <c r="G27" s="4" t="s">
        <v>0</v>
      </c>
      <c r="H27" s="5">
        <v>92</v>
      </c>
      <c r="I27" s="6">
        <v>0.94400000000000006</v>
      </c>
      <c r="J27" s="6">
        <v>0.94729097294386244</v>
      </c>
      <c r="K27" s="6">
        <v>0.94515943567290261</v>
      </c>
      <c r="L27" s="6">
        <v>1.0580000000000001</v>
      </c>
      <c r="M27" s="6">
        <v>1.2984101272858615</v>
      </c>
      <c r="N27" s="6">
        <v>1.2384934743261873</v>
      </c>
      <c r="O27" s="6">
        <v>2.0609999999999999</v>
      </c>
      <c r="P27" s="6">
        <v>2.2293895428735166</v>
      </c>
      <c r="Q27" s="6">
        <v>2.0199228052087843</v>
      </c>
      <c r="R27" s="7">
        <v>117.52</v>
      </c>
      <c r="S27" s="7">
        <v>95.807909016802284</v>
      </c>
      <c r="T27" s="7">
        <v>99.009812973930607</v>
      </c>
      <c r="U27" s="7">
        <v>60.32</v>
      </c>
      <c r="V27" s="7">
        <v>55.799113142496751</v>
      </c>
      <c r="W27" s="7">
        <v>60.706778965146995</v>
      </c>
      <c r="X27" s="7">
        <v>57.2</v>
      </c>
      <c r="Y27" s="7">
        <v>40.008795874305534</v>
      </c>
      <c r="Z27" s="7">
        <v>38.303034008783612</v>
      </c>
      <c r="AA27" s="7">
        <v>124.33</v>
      </c>
      <c r="AB27" s="7">
        <v>124.39795934149848</v>
      </c>
      <c r="AC27" s="7">
        <v>122.62300726246933</v>
      </c>
      <c r="AD27" s="8">
        <v>2074</v>
      </c>
      <c r="AE27" s="8">
        <v>2134</v>
      </c>
      <c r="AF27" s="8">
        <v>2173</v>
      </c>
      <c r="AG27" s="5">
        <v>15</v>
      </c>
      <c r="AH27" s="6">
        <v>0.6835180995475113</v>
      </c>
    </row>
    <row r="28" spans="3:34" s="2" customFormat="1" x14ac:dyDescent="0.2">
      <c r="C28" s="1" t="e">
        <f>VLOOKUP(F28,#REF!,7,FALSE)</f>
        <v>#REF!</v>
      </c>
      <c r="F28" s="3" t="s">
        <v>26</v>
      </c>
      <c r="G28" s="4" t="s">
        <v>0</v>
      </c>
      <c r="H28" s="5">
        <v>97</v>
      </c>
      <c r="I28" s="6">
        <v>0.96700000000000008</v>
      </c>
      <c r="J28" s="6">
        <v>0.97707114007263973</v>
      </c>
      <c r="K28" s="6">
        <v>0.98322369772527041</v>
      </c>
      <c r="L28" s="6">
        <v>0.82599999999999996</v>
      </c>
      <c r="M28" s="6">
        <v>0.8459406159275108</v>
      </c>
      <c r="N28" s="6">
        <v>0.89698935456191486</v>
      </c>
      <c r="O28" s="6">
        <v>2.16</v>
      </c>
      <c r="P28" s="6">
        <v>2.0712510263769577</v>
      </c>
      <c r="Q28" s="6">
        <v>1.7974857249245253</v>
      </c>
      <c r="R28" s="7">
        <v>152.25</v>
      </c>
      <c r="S28" s="7">
        <v>148.90604055702357</v>
      </c>
      <c r="T28" s="7">
        <v>149.97879635277246</v>
      </c>
      <c r="U28" s="7">
        <v>58.24</v>
      </c>
      <c r="V28" s="7">
        <v>60.816224619801474</v>
      </c>
      <c r="W28" s="7">
        <v>74.843088806224046</v>
      </c>
      <c r="X28" s="7">
        <v>94.02</v>
      </c>
      <c r="Y28" s="7">
        <v>88.089815937222085</v>
      </c>
      <c r="Z28" s="7">
        <v>75.135707546548417</v>
      </c>
      <c r="AA28" s="7">
        <v>125.82</v>
      </c>
      <c r="AB28" s="7">
        <v>125.96566766413541</v>
      </c>
      <c r="AC28" s="7">
        <v>134.52938373844626</v>
      </c>
      <c r="AD28" s="8">
        <v>2184</v>
      </c>
      <c r="AE28" s="8">
        <v>2246</v>
      </c>
      <c r="AF28" s="8">
        <v>2596</v>
      </c>
      <c r="AG28" s="5">
        <v>1</v>
      </c>
      <c r="AH28" s="6">
        <v>0.67442890442890446</v>
      </c>
    </row>
    <row r="29" spans="3:34" s="2" customFormat="1" x14ac:dyDescent="0.2">
      <c r="C29" s="1" t="e">
        <f>VLOOKUP(F29,#REF!,7,FALSE)</f>
        <v>#REF!</v>
      </c>
      <c r="F29" s="3" t="s">
        <v>27</v>
      </c>
      <c r="G29" s="4" t="s">
        <v>0</v>
      </c>
      <c r="H29" s="5">
        <v>35</v>
      </c>
      <c r="I29" s="6">
        <v>0.93</v>
      </c>
      <c r="J29" s="6">
        <v>0.95209696036937286</v>
      </c>
      <c r="K29" s="6">
        <v>0.95416017192241354</v>
      </c>
      <c r="L29" s="6">
        <v>0.60699999999999998</v>
      </c>
      <c r="M29" s="6">
        <v>0.75677572328635023</v>
      </c>
      <c r="N29" s="6">
        <v>0.99566341484244891</v>
      </c>
      <c r="O29" s="6">
        <v>2.6689999999999996</v>
      </c>
      <c r="P29" s="6">
        <v>3.0550522919015592</v>
      </c>
      <c r="Q29" s="6">
        <v>3.2674102194988341</v>
      </c>
      <c r="R29" s="7">
        <v>300.99</v>
      </c>
      <c r="S29" s="7">
        <v>285.13590972658415</v>
      </c>
      <c r="T29" s="7">
        <v>226.38143081529006</v>
      </c>
      <c r="U29" s="7">
        <v>68.5</v>
      </c>
      <c r="V29" s="7">
        <v>70.631830064007374</v>
      </c>
      <c r="W29" s="7">
        <v>68.984208691446099</v>
      </c>
      <c r="X29" s="7">
        <v>232.49</v>
      </c>
      <c r="Y29" s="7">
        <v>214.50407966257677</v>
      </c>
      <c r="Z29" s="7">
        <v>157.39722212384396</v>
      </c>
      <c r="AA29" s="7">
        <v>182.85</v>
      </c>
      <c r="AB29" s="7">
        <v>215.78393431824719</v>
      </c>
      <c r="AC29" s="7">
        <v>225.3997084624713</v>
      </c>
      <c r="AD29" s="8">
        <v>3095</v>
      </c>
      <c r="AE29" s="8">
        <v>3593</v>
      </c>
      <c r="AF29" s="8">
        <v>4205</v>
      </c>
      <c r="AG29" s="5">
        <v>1</v>
      </c>
      <c r="AH29" s="6">
        <v>0.61964774951076318</v>
      </c>
    </row>
    <row r="30" spans="3:34" s="2" customFormat="1" x14ac:dyDescent="0.2">
      <c r="C30" s="1" t="e">
        <f>VLOOKUP(F30,#REF!,7,FALSE)</f>
        <v>#REF!</v>
      </c>
      <c r="F30" s="3" t="s">
        <v>28</v>
      </c>
      <c r="G30" s="4" t="s">
        <v>0</v>
      </c>
      <c r="H30" s="5">
        <v>62</v>
      </c>
      <c r="I30" s="6">
        <v>0.95900000000000007</v>
      </c>
      <c r="J30" s="6">
        <v>0.97051322192216871</v>
      </c>
      <c r="K30" s="6">
        <v>0.97838323214916489</v>
      </c>
      <c r="L30" s="6">
        <v>1.18</v>
      </c>
      <c r="M30" s="6">
        <v>0.99844953835069161</v>
      </c>
      <c r="N30" s="6">
        <v>0.99089908000494986</v>
      </c>
      <c r="O30" s="6">
        <v>3.0960000000000001</v>
      </c>
      <c r="P30" s="6">
        <v>2.6508787043270203</v>
      </c>
      <c r="Q30" s="6">
        <v>2.406733934776188</v>
      </c>
      <c r="R30" s="7">
        <v>155.69</v>
      </c>
      <c r="S30" s="7">
        <v>182.53478260355575</v>
      </c>
      <c r="T30" s="7">
        <v>181.31676133095874</v>
      </c>
      <c r="U30" s="7">
        <v>59.32</v>
      </c>
      <c r="V30" s="7">
        <v>68.751455555463608</v>
      </c>
      <c r="W30" s="7">
        <v>74.651630326154859</v>
      </c>
      <c r="X30" s="7">
        <v>96.37</v>
      </c>
      <c r="Y30" s="7">
        <v>113.78332704809215</v>
      </c>
      <c r="Z30" s="7">
        <v>106.66513100480387</v>
      </c>
      <c r="AA30" s="7">
        <v>183.67</v>
      </c>
      <c r="AB30" s="7">
        <v>182.25176942346408</v>
      </c>
      <c r="AC30" s="7">
        <v>179.66661199232408</v>
      </c>
      <c r="AD30" s="8">
        <v>2940</v>
      </c>
      <c r="AE30" s="8">
        <v>3024</v>
      </c>
      <c r="AF30" s="8">
        <v>3080</v>
      </c>
      <c r="AG30" s="5">
        <v>16</v>
      </c>
      <c r="AH30" s="6">
        <v>0.67319036611954119</v>
      </c>
    </row>
    <row r="31" spans="3:34" s="2" customFormat="1" x14ac:dyDescent="0.2">
      <c r="C31" s="1" t="e">
        <f>VLOOKUP(F31,#REF!,7,FALSE)</f>
        <v>#REF!</v>
      </c>
      <c r="F31" s="3" t="s">
        <v>29</v>
      </c>
      <c r="G31" s="4" t="s">
        <v>0</v>
      </c>
      <c r="H31" s="5">
        <v>59</v>
      </c>
      <c r="I31" s="6">
        <v>0.95299999999999996</v>
      </c>
      <c r="J31" s="6">
        <v>0.96564304544313329</v>
      </c>
      <c r="K31" s="6">
        <v>0.97234697440978457</v>
      </c>
      <c r="L31" s="6">
        <v>0.99400000000000011</v>
      </c>
      <c r="M31" s="6">
        <v>1</v>
      </c>
      <c r="N31" s="6">
        <v>0.99912713989682955</v>
      </c>
      <c r="O31" s="6">
        <v>2.6669999999999998</v>
      </c>
      <c r="P31" s="6">
        <v>2.2143754623288281</v>
      </c>
      <c r="Q31" s="6">
        <v>1.989493714265101</v>
      </c>
      <c r="R31" s="7">
        <v>189.13</v>
      </c>
      <c r="S31" s="7">
        <v>195.3066108507748</v>
      </c>
      <c r="T31" s="7">
        <v>191.90772299166875</v>
      </c>
      <c r="U31" s="7">
        <v>70.459999999999994</v>
      </c>
      <c r="V31" s="7">
        <v>88.199410702182178</v>
      </c>
      <c r="W31" s="7">
        <v>96.37638612374603</v>
      </c>
      <c r="X31" s="7">
        <v>118.67</v>
      </c>
      <c r="Y31" s="7">
        <v>107.10720014859264</v>
      </c>
      <c r="Z31" s="7">
        <v>95.531336867922718</v>
      </c>
      <c r="AA31" s="7">
        <v>187.92</v>
      </c>
      <c r="AB31" s="7">
        <v>195.30661085077483</v>
      </c>
      <c r="AC31" s="7">
        <v>191.74021439677904</v>
      </c>
      <c r="AD31" s="8">
        <v>3310</v>
      </c>
      <c r="AE31" s="8">
        <v>3412</v>
      </c>
      <c r="AF31" s="8">
        <v>3476</v>
      </c>
      <c r="AG31" s="5">
        <v>10</v>
      </c>
      <c r="AH31" s="6">
        <v>0.52155200000000002</v>
      </c>
    </row>
    <row r="32" spans="3:34" s="2" customFormat="1" x14ac:dyDescent="0.2">
      <c r="C32" s="1" t="e">
        <f>VLOOKUP(F32,#REF!,7,FALSE)</f>
        <v>#REF!</v>
      </c>
      <c r="F32" s="3" t="s">
        <v>30</v>
      </c>
      <c r="G32" s="4" t="s">
        <v>0</v>
      </c>
      <c r="H32" s="5">
        <v>55</v>
      </c>
      <c r="I32" s="6">
        <v>0.96099999999999997</v>
      </c>
      <c r="J32" s="6">
        <v>0.97203287641481473</v>
      </c>
      <c r="K32" s="6">
        <v>0.97796153394720065</v>
      </c>
      <c r="L32" s="6">
        <v>0.89700000000000002</v>
      </c>
      <c r="M32" s="6">
        <v>0.88690601899399779</v>
      </c>
      <c r="N32" s="6">
        <v>0.88826318528089432</v>
      </c>
      <c r="O32" s="6">
        <v>2.6579999999999999</v>
      </c>
      <c r="P32" s="6">
        <v>2.5679497034216228</v>
      </c>
      <c r="Q32" s="6">
        <v>1.9356430009257923</v>
      </c>
      <c r="R32" s="7">
        <v>150.12</v>
      </c>
      <c r="S32" s="7">
        <v>152.73405236376448</v>
      </c>
      <c r="T32" s="7">
        <v>153.25581965367078</v>
      </c>
      <c r="U32" s="7">
        <v>50.65</v>
      </c>
      <c r="V32" s="7">
        <v>52.750546541575424</v>
      </c>
      <c r="W32" s="7">
        <v>70.328827404275486</v>
      </c>
      <c r="X32" s="7">
        <v>99.46</v>
      </c>
      <c r="Y32" s="7">
        <v>99.983505822189045</v>
      </c>
      <c r="Z32" s="7">
        <v>82.926992249395298</v>
      </c>
      <c r="AA32" s="7">
        <v>134.62</v>
      </c>
      <c r="AB32" s="7">
        <v>135.46075034676713</v>
      </c>
      <c r="AC32" s="7">
        <v>136.1315025284039</v>
      </c>
      <c r="AD32" s="8">
        <v>2530</v>
      </c>
      <c r="AE32" s="8">
        <v>2602</v>
      </c>
      <c r="AF32" s="8">
        <v>2651</v>
      </c>
      <c r="AG32" s="5">
        <v>15</v>
      </c>
      <c r="AH32" s="6">
        <v>0.58012798339674854</v>
      </c>
    </row>
    <row r="33" spans="3:34" s="2" customFormat="1" x14ac:dyDescent="0.2">
      <c r="C33" s="1" t="e">
        <f>VLOOKUP(F33,#REF!,7,FALSE)</f>
        <v>#REF!</v>
      </c>
      <c r="F33" s="3" t="s">
        <v>31</v>
      </c>
      <c r="G33" s="4" t="s">
        <v>0</v>
      </c>
      <c r="H33" s="5">
        <v>46</v>
      </c>
      <c r="I33" s="6">
        <v>0.93599999999999994</v>
      </c>
      <c r="J33" s="6">
        <v>0.95564788112810983</v>
      </c>
      <c r="K33" s="6">
        <v>0.97169921760677425</v>
      </c>
      <c r="L33" s="6">
        <v>0.81200000000000006</v>
      </c>
      <c r="M33" s="6">
        <v>1</v>
      </c>
      <c r="N33" s="6">
        <v>1.0037164966683734</v>
      </c>
      <c r="O33" s="6">
        <v>1.591</v>
      </c>
      <c r="P33" s="6">
        <v>1.8613100321923659</v>
      </c>
      <c r="Q33" s="6">
        <v>1.5760666486121369</v>
      </c>
      <c r="R33" s="7">
        <v>147.22999999999999</v>
      </c>
      <c r="S33" s="7">
        <v>134.7406639410442</v>
      </c>
      <c r="T33" s="7">
        <v>133.91641571225506</v>
      </c>
      <c r="U33" s="7">
        <v>75.14</v>
      </c>
      <c r="V33" s="7">
        <v>72.390231401878992</v>
      </c>
      <c r="W33" s="7">
        <v>85.284537772215032</v>
      </c>
      <c r="X33" s="7">
        <v>72.09</v>
      </c>
      <c r="Y33" s="7">
        <v>62.350432539165205</v>
      </c>
      <c r="Z33" s="7">
        <v>48.631877940040013</v>
      </c>
      <c r="AA33" s="7">
        <v>119.58</v>
      </c>
      <c r="AB33" s="7">
        <v>134.7406639410442</v>
      </c>
      <c r="AC33" s="7">
        <v>134.41411562509015</v>
      </c>
      <c r="AD33" s="8">
        <v>2450</v>
      </c>
      <c r="AE33" s="8">
        <v>2613</v>
      </c>
      <c r="AF33" s="8">
        <v>2662</v>
      </c>
      <c r="AG33" s="5">
        <v>9</v>
      </c>
      <c r="AH33" s="6">
        <v>0.60464646464646465</v>
      </c>
    </row>
    <row r="34" spans="3:34" s="2" customFormat="1" x14ac:dyDescent="0.2">
      <c r="C34" s="1" t="e">
        <f>VLOOKUP(F34,#REF!,7,FALSE)</f>
        <v>#REF!</v>
      </c>
      <c r="F34" s="3" t="s">
        <v>32</v>
      </c>
      <c r="G34" s="4" t="s">
        <v>0</v>
      </c>
      <c r="H34" s="5">
        <v>65</v>
      </c>
      <c r="I34" s="6">
        <v>0.95</v>
      </c>
      <c r="J34" s="6">
        <v>0.95292448368279992</v>
      </c>
      <c r="K34" s="6">
        <v>0.9572177261221434</v>
      </c>
      <c r="L34" s="6">
        <v>1.05</v>
      </c>
      <c r="M34" s="6">
        <v>0.99922108244071284</v>
      </c>
      <c r="N34" s="6">
        <v>1.1334092604846422</v>
      </c>
      <c r="O34" s="6">
        <v>2.5310000000000001</v>
      </c>
      <c r="P34" s="6">
        <v>2.2014782073560117</v>
      </c>
      <c r="Q34" s="6">
        <v>2.179567294123339</v>
      </c>
      <c r="R34" s="7">
        <v>122.07</v>
      </c>
      <c r="S34" s="7">
        <v>128.56385826546972</v>
      </c>
      <c r="T34" s="7">
        <v>134.77783327721221</v>
      </c>
      <c r="U34" s="7">
        <v>50.63</v>
      </c>
      <c r="V34" s="7">
        <v>58.353390548917915</v>
      </c>
      <c r="W34" s="7">
        <v>70.086592304960092</v>
      </c>
      <c r="X34" s="7">
        <v>71.44</v>
      </c>
      <c r="Y34" s="7">
        <v>70.210467716551804</v>
      </c>
      <c r="Z34" s="7">
        <v>64.691240972252132</v>
      </c>
      <c r="AA34" s="7">
        <v>128.16999999999999</v>
      </c>
      <c r="AB34" s="7">
        <v>128.46371761877705</v>
      </c>
      <c r="AC34" s="7">
        <v>152.7584443444475</v>
      </c>
      <c r="AD34" s="8">
        <v>2079</v>
      </c>
      <c r="AE34" s="8">
        <v>2517</v>
      </c>
      <c r="AF34" s="8">
        <v>2618</v>
      </c>
      <c r="AG34" s="5">
        <v>6</v>
      </c>
      <c r="AH34" s="6">
        <v>0.6020745022479127</v>
      </c>
    </row>
    <row r="35" spans="3:34" s="2" customFormat="1" x14ac:dyDescent="0.2">
      <c r="C35" s="1" t="e">
        <f>VLOOKUP(F35,#REF!,7,FALSE)</f>
        <v>#REF!</v>
      </c>
      <c r="F35" s="3" t="s">
        <v>33</v>
      </c>
      <c r="G35" s="4" t="s">
        <v>0</v>
      </c>
      <c r="H35" s="5">
        <v>62</v>
      </c>
      <c r="I35" s="6">
        <v>0.99099999999999999</v>
      </c>
      <c r="J35" s="6">
        <v>0.99203230319216584</v>
      </c>
      <c r="K35" s="6">
        <v>0.99674368016874859</v>
      </c>
      <c r="L35" s="6">
        <v>1.0740000000000001</v>
      </c>
      <c r="M35" s="6">
        <v>0.9206778780530519</v>
      </c>
      <c r="N35" s="6">
        <v>0.96820045853899184</v>
      </c>
      <c r="O35" s="6">
        <v>3.0939999999999999</v>
      </c>
      <c r="P35" s="6">
        <v>2.8299953930476351</v>
      </c>
      <c r="Q35" s="6">
        <v>2.3532837574728318</v>
      </c>
      <c r="R35" s="7">
        <v>136.51</v>
      </c>
      <c r="S35" s="7">
        <v>158.45384288356331</v>
      </c>
      <c r="T35" s="7">
        <v>150.00007675256407</v>
      </c>
      <c r="U35" s="7">
        <v>47.38</v>
      </c>
      <c r="V35" s="7">
        <v>51.549535449344518</v>
      </c>
      <c r="W35" s="7">
        <v>61.713825471127087</v>
      </c>
      <c r="X35" s="7">
        <v>89.12</v>
      </c>
      <c r="Y35" s="7">
        <v>106.90430743421878</v>
      </c>
      <c r="Z35" s="7">
        <v>88.286251281436989</v>
      </c>
      <c r="AA35" s="7">
        <v>146.63</v>
      </c>
      <c r="AB35" s="7">
        <v>145.88494783539073</v>
      </c>
      <c r="AC35" s="7">
        <v>145.2301430927165</v>
      </c>
      <c r="AD35" s="8">
        <v>2320</v>
      </c>
      <c r="AE35" s="8">
        <v>2386</v>
      </c>
      <c r="AF35" s="8">
        <v>2431</v>
      </c>
      <c r="AG35" s="5">
        <v>15</v>
      </c>
      <c r="AH35" s="6">
        <v>0.84133826331377692</v>
      </c>
    </row>
    <row r="36" spans="3:34" s="2" customFormat="1" x14ac:dyDescent="0.2">
      <c r="C36" s="1" t="e">
        <f>VLOOKUP(F36,#REF!,7,FALSE)</f>
        <v>#REF!</v>
      </c>
      <c r="F36" s="3" t="s">
        <v>34</v>
      </c>
      <c r="G36" s="4" t="s">
        <v>0</v>
      </c>
      <c r="H36" s="5">
        <v>65</v>
      </c>
      <c r="I36" s="6">
        <v>0.94900000000000007</v>
      </c>
      <c r="J36" s="6">
        <v>0.96933360065572616</v>
      </c>
      <c r="K36" s="6">
        <v>0.98202295340211909</v>
      </c>
      <c r="L36" s="6">
        <v>1.0859999999999999</v>
      </c>
      <c r="M36" s="6">
        <v>1.190646077025695</v>
      </c>
      <c r="N36" s="6">
        <v>1.0839657379101983</v>
      </c>
      <c r="O36" s="6">
        <v>2.536</v>
      </c>
      <c r="P36" s="6">
        <v>2.4606778072619666</v>
      </c>
      <c r="Q36" s="6">
        <v>2.0788151900077576</v>
      </c>
      <c r="R36" s="7">
        <v>175.25</v>
      </c>
      <c r="S36" s="7">
        <v>161.04838670216824</v>
      </c>
      <c r="T36" s="7">
        <v>177.04831672111862</v>
      </c>
      <c r="U36" s="7">
        <v>75.02</v>
      </c>
      <c r="V36" s="7">
        <v>77.926345851681688</v>
      </c>
      <c r="W36" s="7">
        <v>92.319081659033714</v>
      </c>
      <c r="X36" s="7">
        <v>100.23</v>
      </c>
      <c r="Y36" s="7">
        <v>83.122040850486556</v>
      </c>
      <c r="Z36" s="7">
        <v>84.729235062084911</v>
      </c>
      <c r="AA36" s="7">
        <v>190.25</v>
      </c>
      <c r="AB36" s="7">
        <v>191.75162983825373</v>
      </c>
      <c r="AC36" s="7">
        <v>191.91430928036584</v>
      </c>
      <c r="AD36" s="8">
        <v>3373</v>
      </c>
      <c r="AE36" s="8">
        <v>3470</v>
      </c>
      <c r="AF36" s="8">
        <v>3534</v>
      </c>
      <c r="AG36" s="5">
        <v>18</v>
      </c>
      <c r="AH36" s="6">
        <v>0.62510514018691588</v>
      </c>
    </row>
    <row r="37" spans="3:34" s="2" customFormat="1" x14ac:dyDescent="0.2">
      <c r="C37" s="1" t="e">
        <f>VLOOKUP(F37,#REF!,7,FALSE)</f>
        <v>#REF!</v>
      </c>
      <c r="F37" s="3" t="s">
        <v>35</v>
      </c>
      <c r="G37" s="4" t="s">
        <v>0</v>
      </c>
      <c r="H37" s="5">
        <v>65</v>
      </c>
      <c r="I37" s="6">
        <v>0.98799999999999999</v>
      </c>
      <c r="J37" s="6">
        <v>0.99192473458464503</v>
      </c>
      <c r="K37" s="6">
        <v>0.99499214095112765</v>
      </c>
      <c r="L37" s="6">
        <v>1.071</v>
      </c>
      <c r="M37" s="6">
        <v>1.273623991950805</v>
      </c>
      <c r="N37" s="6">
        <v>0.92050056750322251</v>
      </c>
      <c r="O37" s="6">
        <v>2.9950000000000001</v>
      </c>
      <c r="P37" s="6">
        <v>2.9055674792914181</v>
      </c>
      <c r="Q37" s="6">
        <v>1.6779401734627319</v>
      </c>
      <c r="R37" s="7">
        <v>160.15</v>
      </c>
      <c r="S37" s="7">
        <v>133.33379807531162</v>
      </c>
      <c r="T37" s="7">
        <v>153.51720880642861</v>
      </c>
      <c r="U37" s="7">
        <v>57.26</v>
      </c>
      <c r="V37" s="7">
        <v>58.44542430246856</v>
      </c>
      <c r="W37" s="7">
        <v>84.217947733025596</v>
      </c>
      <c r="X37" s="7">
        <v>102.88</v>
      </c>
      <c r="Y37" s="7">
        <v>74.888373772843067</v>
      </c>
      <c r="Z37" s="7">
        <v>69.299261073403017</v>
      </c>
      <c r="AA37" s="7">
        <v>171.48</v>
      </c>
      <c r="AB37" s="7">
        <v>169.81712416664095</v>
      </c>
      <c r="AC37" s="7">
        <v>141.31267782782825</v>
      </c>
      <c r="AD37" s="8">
        <v>3000</v>
      </c>
      <c r="AE37" s="8">
        <v>3080</v>
      </c>
      <c r="AF37" s="8">
        <v>3140</v>
      </c>
      <c r="AG37" s="5">
        <v>10</v>
      </c>
      <c r="AH37" s="6">
        <v>0.76992943129929436</v>
      </c>
    </row>
    <row r="38" spans="3:34" s="2" customFormat="1" x14ac:dyDescent="0.2">
      <c r="C38" s="1" t="e">
        <f>VLOOKUP(F38,#REF!,7,FALSE)</f>
        <v>#REF!</v>
      </c>
      <c r="F38" s="3" t="s">
        <v>36</v>
      </c>
      <c r="G38" s="4" t="s">
        <v>0</v>
      </c>
      <c r="H38" s="5">
        <v>87</v>
      </c>
      <c r="I38" s="6">
        <v>0.86799999999999999</v>
      </c>
      <c r="J38" s="6">
        <v>0.8630172728695924</v>
      </c>
      <c r="K38" s="6">
        <v>0.87050627526058288</v>
      </c>
      <c r="L38" s="6">
        <v>0.90799999999999992</v>
      </c>
      <c r="M38" s="6">
        <v>0.98784952908862611</v>
      </c>
      <c r="N38" s="6">
        <v>1.0727501077605952</v>
      </c>
      <c r="O38" s="6">
        <v>1.909</v>
      </c>
      <c r="P38" s="6">
        <v>1.9806550459434873</v>
      </c>
      <c r="Q38" s="6">
        <v>1.9562215722029346</v>
      </c>
      <c r="R38" s="7">
        <v>121.43</v>
      </c>
      <c r="S38" s="7">
        <v>123.79233421047596</v>
      </c>
      <c r="T38" s="7">
        <v>127.93898781511348</v>
      </c>
      <c r="U38" s="7">
        <v>57.73</v>
      </c>
      <c r="V38" s="7">
        <v>61.741290743713712</v>
      </c>
      <c r="W38" s="7">
        <v>70.159006993716346</v>
      </c>
      <c r="X38" s="7">
        <v>63.69</v>
      </c>
      <c r="Y38" s="7">
        <v>62.051043466762245</v>
      </c>
      <c r="Z38" s="7">
        <v>57.779980821397139</v>
      </c>
      <c r="AA38" s="7">
        <v>110.22</v>
      </c>
      <c r="AB38" s="7">
        <v>122.28819905460048</v>
      </c>
      <c r="AC38" s="7">
        <v>137.24656296544447</v>
      </c>
      <c r="AD38" s="8">
        <v>2131</v>
      </c>
      <c r="AE38" s="8">
        <v>2403</v>
      </c>
      <c r="AF38" s="8">
        <v>2739</v>
      </c>
      <c r="AG38" s="5">
        <v>4</v>
      </c>
      <c r="AH38" s="6">
        <v>0.65696014277215942</v>
      </c>
    </row>
    <row r="39" spans="3:34" s="2" customFormat="1" x14ac:dyDescent="0.2">
      <c r="C39" s="1" t="e">
        <f>VLOOKUP(F39,#REF!,7,FALSE)</f>
        <v>#REF!</v>
      </c>
      <c r="F39" s="3" t="s">
        <v>37</v>
      </c>
      <c r="G39" s="4" t="s">
        <v>0</v>
      </c>
      <c r="H39" s="5">
        <v>62</v>
      </c>
      <c r="I39" s="6">
        <v>0.84200000000000008</v>
      </c>
      <c r="J39" s="6">
        <v>0.85265610704483075</v>
      </c>
      <c r="K39" s="6">
        <v>0.89733510897270674</v>
      </c>
      <c r="L39" s="6">
        <v>0.748</v>
      </c>
      <c r="M39" s="6">
        <v>0.83327648229997509</v>
      </c>
      <c r="N39" s="6">
        <v>0.82551766817826322</v>
      </c>
      <c r="O39" s="6">
        <v>2.3849999999999998</v>
      </c>
      <c r="P39" s="6">
        <v>2.7936914760307721</v>
      </c>
      <c r="Q39" s="6">
        <v>2.4396132863203022</v>
      </c>
      <c r="R39" s="7">
        <v>150</v>
      </c>
      <c r="S39" s="7">
        <v>156.15019333625801</v>
      </c>
      <c r="T39" s="7">
        <v>155.4658890746185</v>
      </c>
      <c r="U39" s="7">
        <v>47.04</v>
      </c>
      <c r="V39" s="7">
        <v>46.575036982453419</v>
      </c>
      <c r="W39" s="7">
        <v>52.606631940308915</v>
      </c>
      <c r="X39" s="7">
        <v>102.96</v>
      </c>
      <c r="Y39" s="7">
        <v>109.5751563538046</v>
      </c>
      <c r="Z39" s="7">
        <v>102.85925713430959</v>
      </c>
      <c r="AA39" s="7">
        <v>112.19</v>
      </c>
      <c r="AB39" s="7">
        <v>130.11628381369809</v>
      </c>
      <c r="AC39" s="7">
        <v>128.33983823013961</v>
      </c>
      <c r="AD39" s="8">
        <v>2110</v>
      </c>
      <c r="AE39" s="8">
        <v>2380</v>
      </c>
      <c r="AF39" s="8">
        <v>2560</v>
      </c>
      <c r="AG39" s="5">
        <v>4</v>
      </c>
      <c r="AH39" s="6">
        <v>0.72440344403444035</v>
      </c>
    </row>
    <row r="40" spans="3:34" s="2" customFormat="1" x14ac:dyDescent="0.2">
      <c r="C40" s="1" t="e">
        <f>VLOOKUP(F40,#REF!,7,FALSE)</f>
        <v>#REF!</v>
      </c>
      <c r="F40" s="3" t="s">
        <v>38</v>
      </c>
      <c r="G40" s="4" t="s">
        <v>0</v>
      </c>
      <c r="H40" s="5">
        <v>52</v>
      </c>
      <c r="I40" s="6">
        <v>0.92099999999999993</v>
      </c>
      <c r="J40" s="6">
        <v>0.92216640024358687</v>
      </c>
      <c r="K40" s="6">
        <v>0.94181775208532348</v>
      </c>
      <c r="L40" s="6">
        <v>0.97099999999999997</v>
      </c>
      <c r="M40" s="6">
        <v>0.97273256005019693</v>
      </c>
      <c r="N40" s="6">
        <v>1.0755074850120094</v>
      </c>
      <c r="O40" s="6">
        <v>2.69</v>
      </c>
      <c r="P40" s="6">
        <v>2.3631500770530458</v>
      </c>
      <c r="Q40" s="6">
        <v>2.7032879264422531</v>
      </c>
      <c r="R40" s="7">
        <v>161.47999999999999</v>
      </c>
      <c r="S40" s="7">
        <v>137.96539769912687</v>
      </c>
      <c r="T40" s="7">
        <v>140.09733649792935</v>
      </c>
      <c r="U40" s="7">
        <v>58.29</v>
      </c>
      <c r="V40" s="7">
        <v>56.790059931180053</v>
      </c>
      <c r="W40" s="7">
        <v>55.737952498486059</v>
      </c>
      <c r="X40" s="7">
        <v>103.19</v>
      </c>
      <c r="Y40" s="7">
        <v>81.175337767946829</v>
      </c>
      <c r="Z40" s="7">
        <v>84.359383999443281</v>
      </c>
      <c r="AA40" s="7">
        <v>156.82</v>
      </c>
      <c r="AB40" s="7">
        <v>134.20343450221523</v>
      </c>
      <c r="AC40" s="7">
        <v>150.67573403376917</v>
      </c>
      <c r="AD40" s="8">
        <v>2625</v>
      </c>
      <c r="AE40" s="8">
        <v>2700</v>
      </c>
      <c r="AF40" s="8">
        <v>2750</v>
      </c>
      <c r="AG40" s="5">
        <v>11</v>
      </c>
      <c r="AH40" s="6">
        <v>0.78905759162303668</v>
      </c>
    </row>
    <row r="41" spans="3:34" s="2" customFormat="1" x14ac:dyDescent="0.2">
      <c r="C41" s="1" t="e">
        <f>VLOOKUP(F41,#REF!,7,FALSE)</f>
        <v>#REF!</v>
      </c>
      <c r="F41" s="3" t="s">
        <v>39</v>
      </c>
      <c r="G41" s="4" t="s">
        <v>0</v>
      </c>
      <c r="H41" s="5">
        <v>33</v>
      </c>
      <c r="I41" s="6">
        <v>0.84400000000000008</v>
      </c>
      <c r="J41" s="6">
        <v>0.89058358210203281</v>
      </c>
      <c r="K41" s="6">
        <v>0.89637485156353081</v>
      </c>
      <c r="L41" s="6">
        <v>0.67099999999999993</v>
      </c>
      <c r="M41" s="6">
        <v>0.76911173672580968</v>
      </c>
      <c r="N41" s="6">
        <v>1.0210897593130968</v>
      </c>
      <c r="O41" s="6">
        <v>1.35</v>
      </c>
      <c r="P41" s="6">
        <v>1.1931638976446257</v>
      </c>
      <c r="Q41" s="6">
        <v>1.6267405931629737</v>
      </c>
      <c r="R41" s="7">
        <v>174.7</v>
      </c>
      <c r="S41" s="7">
        <v>156.91245604801148</v>
      </c>
      <c r="T41" s="7">
        <v>143.33362150946658</v>
      </c>
      <c r="U41" s="7">
        <v>86.84</v>
      </c>
      <c r="V41" s="7">
        <v>101.14554406417594</v>
      </c>
      <c r="W41" s="7">
        <v>89.969165153741969</v>
      </c>
      <c r="X41" s="7">
        <v>87.86</v>
      </c>
      <c r="Y41" s="7">
        <v>55.766911983835548</v>
      </c>
      <c r="Z41" s="7">
        <v>53.36445635572462</v>
      </c>
      <c r="AA41" s="7">
        <v>117.21</v>
      </c>
      <c r="AB41" s="7">
        <v>120.68321158499839</v>
      </c>
      <c r="AC41" s="7">
        <v>146.35649308857575</v>
      </c>
      <c r="AD41" s="8">
        <v>2068</v>
      </c>
      <c r="AE41" s="8">
        <v>2127</v>
      </c>
      <c r="AF41" s="8">
        <v>2942</v>
      </c>
      <c r="AG41" s="5">
        <v>2</v>
      </c>
      <c r="AH41" s="17"/>
    </row>
    <row r="42" spans="3:34" s="2" customFormat="1" x14ac:dyDescent="0.2">
      <c r="C42" s="1" t="e">
        <f>VLOOKUP(F42,#REF!,7,FALSE)</f>
        <v>#REF!</v>
      </c>
      <c r="F42" s="3" t="s">
        <v>40</v>
      </c>
      <c r="G42" s="4" t="s">
        <v>0</v>
      </c>
      <c r="H42" s="5">
        <v>59</v>
      </c>
      <c r="I42" s="6">
        <v>0.91200000000000003</v>
      </c>
      <c r="J42" s="6">
        <v>0.91393432060328961</v>
      </c>
      <c r="K42" s="6">
        <v>0.92101147557631768</v>
      </c>
      <c r="L42" s="6">
        <v>0.82599999999999996</v>
      </c>
      <c r="M42" s="6">
        <v>0.91284757061538535</v>
      </c>
      <c r="N42" s="6">
        <v>0.92223569066530564</v>
      </c>
      <c r="O42" s="6">
        <v>1.5590000000000002</v>
      </c>
      <c r="P42" s="6">
        <v>1.8089266535491877</v>
      </c>
      <c r="Q42" s="6">
        <v>1.6435592907189926</v>
      </c>
      <c r="R42" s="7">
        <v>139.85</v>
      </c>
      <c r="S42" s="7">
        <v>150.95177245864861</v>
      </c>
      <c r="T42" s="7">
        <v>150.40928313166754</v>
      </c>
      <c r="U42" s="7">
        <v>74.13</v>
      </c>
      <c r="V42" s="7">
        <v>76.17553674639187</v>
      </c>
      <c r="W42" s="7">
        <v>84.397812658602362</v>
      </c>
      <c r="X42" s="7">
        <v>65.72</v>
      </c>
      <c r="Y42" s="7">
        <v>74.776235712256735</v>
      </c>
      <c r="Z42" s="7">
        <v>66.011470473065174</v>
      </c>
      <c r="AA42" s="7">
        <v>115.58</v>
      </c>
      <c r="AB42" s="7">
        <v>137.79595876896383</v>
      </c>
      <c r="AC42" s="7">
        <v>138.71280911140693</v>
      </c>
      <c r="AD42" s="8">
        <v>2100</v>
      </c>
      <c r="AE42" s="8">
        <v>2592</v>
      </c>
      <c r="AF42" s="8">
        <v>2662</v>
      </c>
      <c r="AG42" s="5">
        <v>1</v>
      </c>
      <c r="AH42" s="6">
        <v>0.63289535429375876</v>
      </c>
    </row>
    <row r="43" spans="3:34" s="2" customFormat="1" x14ac:dyDescent="0.2">
      <c r="C43" s="1" t="e">
        <f>VLOOKUP(F43,#REF!,7,FALSE)</f>
        <v>#REF!</v>
      </c>
      <c r="F43" s="3" t="s">
        <v>41</v>
      </c>
      <c r="G43" s="4" t="s">
        <v>0</v>
      </c>
      <c r="H43" s="5">
        <v>44</v>
      </c>
      <c r="I43" s="6">
        <v>0.91700000000000004</v>
      </c>
      <c r="J43" s="6">
        <v>0.91912052336952854</v>
      </c>
      <c r="K43" s="6">
        <v>0.94421746614270408</v>
      </c>
      <c r="L43" s="6">
        <v>0.99099999999999999</v>
      </c>
      <c r="M43" s="6">
        <v>0.98416676759928401</v>
      </c>
      <c r="N43" s="6">
        <v>0.85364566250311413</v>
      </c>
      <c r="O43" s="6">
        <v>1.8540000000000001</v>
      </c>
      <c r="P43" s="6">
        <v>2.0060414010432552</v>
      </c>
      <c r="Q43" s="6">
        <v>1.7404509717580807</v>
      </c>
      <c r="R43" s="7">
        <v>132.99</v>
      </c>
      <c r="S43" s="7">
        <v>123.7459042798527</v>
      </c>
      <c r="T43" s="7">
        <v>141.27262009781828</v>
      </c>
      <c r="U43" s="7">
        <v>71.11</v>
      </c>
      <c r="V43" s="7">
        <v>60.709916831934322</v>
      </c>
      <c r="W43" s="7">
        <v>69.29052374002498</v>
      </c>
      <c r="X43" s="7">
        <v>61.87</v>
      </c>
      <c r="Y43" s="7">
        <v>63.035987447918373</v>
      </c>
      <c r="Z43" s="7">
        <v>71.98209635779331</v>
      </c>
      <c r="AA43" s="7">
        <v>131.85</v>
      </c>
      <c r="AB43" s="7">
        <v>121.78660661875304</v>
      </c>
      <c r="AC43" s="7">
        <v>120.59675937695285</v>
      </c>
      <c r="AD43" s="8">
        <v>1900</v>
      </c>
      <c r="AE43" s="8">
        <v>1954</v>
      </c>
      <c r="AF43" s="8">
        <v>1991</v>
      </c>
      <c r="AG43" s="5">
        <v>13</v>
      </c>
      <c r="AH43" s="17"/>
    </row>
    <row r="44" spans="3:34" s="2" customFormat="1" x14ac:dyDescent="0.2">
      <c r="C44" s="1" t="e">
        <f>VLOOKUP(F44,#REF!,7,FALSE)</f>
        <v>#REF!</v>
      </c>
      <c r="F44" s="3" t="s">
        <v>42</v>
      </c>
      <c r="G44" s="4" t="s">
        <v>0</v>
      </c>
      <c r="H44" s="5">
        <v>32</v>
      </c>
      <c r="I44" s="6">
        <v>0.78700000000000003</v>
      </c>
      <c r="J44" s="6">
        <v>0.84214557571737658</v>
      </c>
      <c r="K44" s="6">
        <v>0.91264174060980652</v>
      </c>
      <c r="L44" s="6">
        <v>0.52500000000000002</v>
      </c>
      <c r="M44" s="6">
        <v>0.66383396217022361</v>
      </c>
      <c r="N44" s="6">
        <v>0.77358102829163522</v>
      </c>
      <c r="O44" s="6">
        <v>1.9480000000000002</v>
      </c>
      <c r="P44" s="6">
        <v>1.5751682025419462</v>
      </c>
      <c r="Q44" s="6">
        <v>1.958218315461945</v>
      </c>
      <c r="R44" s="7">
        <v>188.39</v>
      </c>
      <c r="S44" s="7">
        <v>149.99995332987697</v>
      </c>
      <c r="T44" s="7">
        <v>150.6325327790683</v>
      </c>
      <c r="U44" s="7">
        <v>50.73</v>
      </c>
      <c r="V44" s="7">
        <v>63.215511323571945</v>
      </c>
      <c r="W44" s="7">
        <v>59.506373054179321</v>
      </c>
      <c r="X44" s="7">
        <v>137.66</v>
      </c>
      <c r="Y44" s="7">
        <v>86.784442006305028</v>
      </c>
      <c r="Z44" s="7">
        <v>91.126159724888993</v>
      </c>
      <c r="AA44" s="7">
        <v>98.82</v>
      </c>
      <c r="AB44" s="7">
        <v>99.575063344320867</v>
      </c>
      <c r="AC44" s="7">
        <v>116.52646960140511</v>
      </c>
      <c r="AD44" s="8">
        <v>1522</v>
      </c>
      <c r="AE44" s="8">
        <v>1566</v>
      </c>
      <c r="AF44" s="8">
        <v>2090</v>
      </c>
      <c r="AG44" s="5">
        <v>2</v>
      </c>
      <c r="AH44" s="17"/>
    </row>
    <row r="45" spans="3:34" s="2" customFormat="1" x14ac:dyDescent="0.2">
      <c r="C45" s="1" t="e">
        <f>VLOOKUP(F45,#REF!,7,FALSE)</f>
        <v>#REF!</v>
      </c>
      <c r="F45" s="3" t="s">
        <v>2</v>
      </c>
      <c r="G45" s="4" t="s">
        <v>0</v>
      </c>
      <c r="H45" s="5">
        <v>37</v>
      </c>
      <c r="I45" s="6">
        <v>0.90799999999999992</v>
      </c>
      <c r="J45" s="6">
        <v>0.91932429562508844</v>
      </c>
      <c r="K45" s="6">
        <v>0.92697981232037119</v>
      </c>
      <c r="L45" s="6">
        <v>0.60499999999999998</v>
      </c>
      <c r="M45" s="6">
        <v>0.6173512359576776</v>
      </c>
      <c r="N45" s="6">
        <v>0.59560457524956623</v>
      </c>
      <c r="O45" s="6">
        <v>1.111</v>
      </c>
      <c r="P45" s="6">
        <v>0.98861124006063794</v>
      </c>
      <c r="Q45" s="6">
        <v>0.95089993079398316</v>
      </c>
      <c r="R45" s="7">
        <v>152.24</v>
      </c>
      <c r="S45" s="7">
        <v>133.52457894773323</v>
      </c>
      <c r="T45" s="7">
        <v>150.00054975969965</v>
      </c>
      <c r="U45" s="7">
        <v>82.93</v>
      </c>
      <c r="V45" s="7">
        <v>83.381171995430236</v>
      </c>
      <c r="W45" s="7">
        <v>93.954169974783042</v>
      </c>
      <c r="X45" s="7">
        <v>69.31</v>
      </c>
      <c r="Y45" s="7">
        <v>50.143406952303003</v>
      </c>
      <c r="Z45" s="7">
        <v>56.046379784916603</v>
      </c>
      <c r="AA45" s="7">
        <v>92.17</v>
      </c>
      <c r="AB45" s="7">
        <v>82.431563844111622</v>
      </c>
      <c r="AC45" s="7">
        <v>89.341013726827327</v>
      </c>
      <c r="AD45" s="8">
        <v>1509</v>
      </c>
      <c r="AE45" s="8">
        <v>1553</v>
      </c>
      <c r="AF45" s="8">
        <v>1581</v>
      </c>
      <c r="AG45" s="5">
        <v>34</v>
      </c>
      <c r="AH45" s="17"/>
    </row>
    <row r="46" spans="3:34" s="2" customFormat="1" x14ac:dyDescent="0.2">
      <c r="C46" s="1" t="e">
        <f>VLOOKUP(F46,#REF!,7,FALSE)</f>
        <v>#REF!</v>
      </c>
      <c r="F46" s="3" t="s">
        <v>43</v>
      </c>
      <c r="G46" s="4" t="s">
        <v>0</v>
      </c>
      <c r="H46" s="5">
        <v>58</v>
      </c>
      <c r="I46" s="6">
        <v>0.8909999999999999</v>
      </c>
      <c r="J46" s="6">
        <v>0.83539359135943647</v>
      </c>
      <c r="K46" s="6">
        <v>0.8502780728613385</v>
      </c>
      <c r="L46" s="6">
        <v>0.62</v>
      </c>
      <c r="M46" s="6">
        <v>0.6594888843955039</v>
      </c>
      <c r="N46" s="6">
        <v>0.92574650520459123</v>
      </c>
      <c r="O46" s="6">
        <v>1.216</v>
      </c>
      <c r="P46" s="6">
        <v>0.82874069925207738</v>
      </c>
      <c r="Q46" s="6">
        <v>0.97729284047354348</v>
      </c>
      <c r="R46" s="7">
        <v>200.46</v>
      </c>
      <c r="S46" s="7">
        <v>180.24219997196909</v>
      </c>
      <c r="T46" s="7">
        <v>162.28235623519103</v>
      </c>
      <c r="U46" s="7">
        <v>102.14</v>
      </c>
      <c r="V46" s="7">
        <v>143.43174829929441</v>
      </c>
      <c r="W46" s="7">
        <v>153.72293535712399</v>
      </c>
      <c r="X46" s="7">
        <v>98.32</v>
      </c>
      <c r="Y46" s="7">
        <v>36.810451672674674</v>
      </c>
      <c r="Z46" s="7">
        <v>8.5594208780670442</v>
      </c>
      <c r="AA46" s="7">
        <v>124.21</v>
      </c>
      <c r="AB46" s="7">
        <v>118.86772738050522</v>
      </c>
      <c r="AC46" s="7">
        <v>150.23232414109461</v>
      </c>
      <c r="AD46" s="8">
        <v>1890</v>
      </c>
      <c r="AE46" s="8">
        <v>1944</v>
      </c>
      <c r="AF46" s="8">
        <v>2519</v>
      </c>
      <c r="AG46" s="5">
        <v>5</v>
      </c>
      <c r="AH46" s="6">
        <v>0.37496314858490565</v>
      </c>
    </row>
    <row r="47" spans="3:34" s="2" customFormat="1" x14ac:dyDescent="0.2">
      <c r="C47" s="1" t="e">
        <f>VLOOKUP(F47,#REF!,7,FALSE)</f>
        <v>#REF!</v>
      </c>
      <c r="F47" s="3" t="s">
        <v>44</v>
      </c>
      <c r="G47" s="4" t="s">
        <v>0</v>
      </c>
      <c r="H47" s="5">
        <v>45</v>
      </c>
      <c r="I47" s="6">
        <v>0.94599999999999995</v>
      </c>
      <c r="J47" s="6">
        <v>0.95954561367949731</v>
      </c>
      <c r="K47" s="6">
        <v>0.93124573937832544</v>
      </c>
      <c r="L47" s="6">
        <v>0.86299999999999999</v>
      </c>
      <c r="M47" s="6">
        <v>1.0996437923745561</v>
      </c>
      <c r="N47" s="6">
        <v>1.1360024574397596</v>
      </c>
      <c r="O47" s="6">
        <v>1.956</v>
      </c>
      <c r="P47" s="6">
        <v>2.3401461390784752</v>
      </c>
      <c r="Q47" s="6">
        <v>2.1670912458287783</v>
      </c>
      <c r="R47" s="7">
        <v>180.97</v>
      </c>
      <c r="S47" s="7">
        <v>181.36204171039788</v>
      </c>
      <c r="T47" s="7">
        <v>172.44574773552148</v>
      </c>
      <c r="U47" s="7">
        <v>79.84</v>
      </c>
      <c r="V47" s="7">
        <v>85.222730328179068</v>
      </c>
      <c r="W47" s="7">
        <v>90.397113448571048</v>
      </c>
      <c r="X47" s="7">
        <v>101.13</v>
      </c>
      <c r="Y47" s="7">
        <v>96.139311382218793</v>
      </c>
      <c r="Z47" s="7">
        <v>82.048634286950431</v>
      </c>
      <c r="AA47" s="7">
        <v>156.19</v>
      </c>
      <c r="AB47" s="7">
        <v>199.43364333921431</v>
      </c>
      <c r="AC47" s="7">
        <v>195.89879320258925</v>
      </c>
      <c r="AD47" s="8">
        <v>2751</v>
      </c>
      <c r="AE47" s="8">
        <v>3433</v>
      </c>
      <c r="AF47" s="8">
        <v>3496</v>
      </c>
      <c r="AG47" s="5">
        <v>7</v>
      </c>
      <c r="AH47" s="6">
        <v>0.63884778723649571</v>
      </c>
    </row>
    <row r="48" spans="3:34" s="2" customFormat="1" x14ac:dyDescent="0.2">
      <c r="C48" s="1" t="e">
        <f>VLOOKUP(F48,#REF!,7,FALSE)</f>
        <v>#REF!</v>
      </c>
      <c r="F48" s="3" t="s">
        <v>45</v>
      </c>
      <c r="G48" s="4" t="s">
        <v>0</v>
      </c>
      <c r="H48" s="5">
        <v>66</v>
      </c>
      <c r="I48" s="6">
        <v>0.96900000000000008</v>
      </c>
      <c r="J48" s="6">
        <v>0.97781230668010122</v>
      </c>
      <c r="K48" s="6">
        <v>0.98299069892382851</v>
      </c>
      <c r="L48" s="6">
        <v>0.65200000000000002</v>
      </c>
      <c r="M48" s="6">
        <v>0.75712868310256087</v>
      </c>
      <c r="N48" s="6">
        <v>0.7476002911173556</v>
      </c>
      <c r="O48" s="6">
        <v>1.946</v>
      </c>
      <c r="P48" s="6">
        <v>2.0711773832638913</v>
      </c>
      <c r="Q48" s="6">
        <v>1.8247276640215389</v>
      </c>
      <c r="R48" s="7">
        <v>233.72</v>
      </c>
      <c r="S48" s="7">
        <v>220.56691647591651</v>
      </c>
      <c r="T48" s="7">
        <v>220.76634532609864</v>
      </c>
      <c r="U48" s="7">
        <v>78.349999999999994</v>
      </c>
      <c r="V48" s="7">
        <v>80.629278958346873</v>
      </c>
      <c r="W48" s="7">
        <v>90.449104975457772</v>
      </c>
      <c r="X48" s="7">
        <v>155.37</v>
      </c>
      <c r="Y48" s="7">
        <v>139.93763751756964</v>
      </c>
      <c r="Z48" s="7">
        <v>130.31724035064087</v>
      </c>
      <c r="AA48" s="7">
        <v>152.43</v>
      </c>
      <c r="AB48" s="7">
        <v>166.99753900740322</v>
      </c>
      <c r="AC48" s="7">
        <v>165.044984034706</v>
      </c>
      <c r="AD48" s="8">
        <v>2190</v>
      </c>
      <c r="AE48" s="8">
        <v>2581</v>
      </c>
      <c r="AF48" s="8">
        <v>2629</v>
      </c>
      <c r="AG48" s="5">
        <v>7</v>
      </c>
      <c r="AH48" s="6">
        <v>0.64302076970067201</v>
      </c>
    </row>
    <row r="49" spans="3:34" s="2" customFormat="1" x14ac:dyDescent="0.2">
      <c r="C49" s="1" t="e">
        <f>VLOOKUP(F49,#REF!,7,FALSE)</f>
        <v>#REF!</v>
      </c>
      <c r="F49" s="3" t="s">
        <v>46</v>
      </c>
      <c r="G49" s="4" t="s">
        <v>0</v>
      </c>
      <c r="H49" s="5">
        <v>56</v>
      </c>
      <c r="I49" s="6">
        <v>0.97900000000000009</v>
      </c>
      <c r="J49" s="6">
        <v>0.97417309915352202</v>
      </c>
      <c r="K49" s="6">
        <v>0.97360264566742305</v>
      </c>
      <c r="L49" s="6">
        <v>1.0720000000000001</v>
      </c>
      <c r="M49" s="6">
        <v>1.4026440646981173</v>
      </c>
      <c r="N49" s="6">
        <v>1.0392781417520294</v>
      </c>
      <c r="O49" s="6">
        <v>1.7630000000000001</v>
      </c>
      <c r="P49" s="6">
        <v>2.4132262612483295</v>
      </c>
      <c r="Q49" s="6">
        <v>1.7579177924731297</v>
      </c>
      <c r="R49" s="7">
        <v>138.04</v>
      </c>
      <c r="S49" s="7">
        <v>121.26336291747023</v>
      </c>
      <c r="T49" s="7">
        <v>160.96244500639159</v>
      </c>
      <c r="U49" s="7">
        <v>83.9</v>
      </c>
      <c r="V49" s="7">
        <v>70.482133810999755</v>
      </c>
      <c r="W49" s="7">
        <v>95.160735874207788</v>
      </c>
      <c r="X49" s="7">
        <v>54.14</v>
      </c>
      <c r="Y49" s="7">
        <v>50.781229106470477</v>
      </c>
      <c r="Z49" s="7">
        <v>65.801709132183817</v>
      </c>
      <c r="AA49" s="7">
        <v>147.91</v>
      </c>
      <c r="AB49" s="7">
        <v>170.08933626152341</v>
      </c>
      <c r="AC49" s="7">
        <v>167.28475073810591</v>
      </c>
      <c r="AD49" s="8">
        <v>2272</v>
      </c>
      <c r="AE49" s="8">
        <v>2717</v>
      </c>
      <c r="AF49" s="8">
        <v>2767</v>
      </c>
      <c r="AG49" s="5">
        <v>8</v>
      </c>
      <c r="AH49" s="6">
        <v>0.61430372492836671</v>
      </c>
    </row>
    <row r="50" spans="3:34" s="2" customFormat="1" x14ac:dyDescent="0.2">
      <c r="C50" s="1" t="e">
        <f>VLOOKUP(F50,#REF!,7,FALSE)</f>
        <v>#REF!</v>
      </c>
      <c r="F50" s="3" t="s">
        <v>47</v>
      </c>
      <c r="G50" s="4" t="s">
        <v>0</v>
      </c>
      <c r="H50" s="5">
        <v>50</v>
      </c>
      <c r="I50" s="6">
        <v>0.87</v>
      </c>
      <c r="J50" s="6">
        <v>0.89552498022037397</v>
      </c>
      <c r="K50" s="6">
        <v>0.90750163689084273</v>
      </c>
      <c r="L50" s="6">
        <v>1.042</v>
      </c>
      <c r="M50" s="6">
        <v>0.99705700482278936</v>
      </c>
      <c r="N50" s="6">
        <v>0.99757332736547522</v>
      </c>
      <c r="O50" s="6">
        <v>2.4409999999999998</v>
      </c>
      <c r="P50" s="6">
        <v>2.4860137659783677</v>
      </c>
      <c r="Q50" s="6">
        <v>2.1514114151170589</v>
      </c>
      <c r="R50" s="7">
        <v>160.54</v>
      </c>
      <c r="S50" s="7">
        <v>172.21616968608782</v>
      </c>
      <c r="T50" s="7">
        <v>196.19598876290871</v>
      </c>
      <c r="U50" s="7">
        <v>68.489999999999995</v>
      </c>
      <c r="V50" s="7">
        <v>69.070147832302112</v>
      </c>
      <c r="W50" s="7">
        <v>90.972783704099228</v>
      </c>
      <c r="X50" s="7">
        <v>92.05</v>
      </c>
      <c r="Y50" s="7">
        <v>103.14602185378571</v>
      </c>
      <c r="Z50" s="7">
        <v>105.2232050588095</v>
      </c>
      <c r="AA50" s="7">
        <v>167.21</v>
      </c>
      <c r="AB50" s="7">
        <v>171.70933832926397</v>
      </c>
      <c r="AC50" s="7">
        <v>195.71988532597425</v>
      </c>
      <c r="AD50" s="8">
        <v>2818</v>
      </c>
      <c r="AE50" s="8">
        <v>2898</v>
      </c>
      <c r="AF50" s="8">
        <v>3429</v>
      </c>
      <c r="AG50" s="5">
        <v>3</v>
      </c>
      <c r="AH50" s="6">
        <v>0.43699833768701019</v>
      </c>
    </row>
    <row r="51" spans="3:34" s="2" customFormat="1" x14ac:dyDescent="0.2">
      <c r="C51" s="1" t="e">
        <f>VLOOKUP(F51,#REF!,7,FALSE)</f>
        <v>#REF!</v>
      </c>
      <c r="F51" s="3" t="s">
        <v>48</v>
      </c>
      <c r="G51" s="4" t="s">
        <v>0</v>
      </c>
      <c r="H51" s="5">
        <v>43</v>
      </c>
      <c r="I51" s="6">
        <v>0.93599999999999994</v>
      </c>
      <c r="J51" s="6">
        <v>0.94804687499999996</v>
      </c>
      <c r="K51" s="6">
        <v>0.95154692556634302</v>
      </c>
      <c r="L51" s="6">
        <v>1.3330000000000002</v>
      </c>
      <c r="M51" s="6">
        <v>1.0611239106551047</v>
      </c>
      <c r="N51" s="6">
        <v>1.1485658214320411</v>
      </c>
      <c r="O51" s="6">
        <v>2.2050000000000001</v>
      </c>
      <c r="P51" s="6">
        <v>2.2140283598352846</v>
      </c>
      <c r="Q51" s="6">
        <v>1.9113733149237371</v>
      </c>
      <c r="R51" s="7">
        <v>135.72999999999999</v>
      </c>
      <c r="S51" s="7">
        <v>171.50050494943972</v>
      </c>
      <c r="T51" s="7">
        <v>156.29632288642819</v>
      </c>
      <c r="U51" s="7">
        <v>82.05</v>
      </c>
      <c r="V51" s="7">
        <v>82.195553495445509</v>
      </c>
      <c r="W51" s="7">
        <v>93.920226405389869</v>
      </c>
      <c r="X51" s="7">
        <v>53.68</v>
      </c>
      <c r="Y51" s="7">
        <v>89.304951453994207</v>
      </c>
      <c r="Z51" s="7">
        <v>62.376096481038324</v>
      </c>
      <c r="AA51" s="7">
        <v>180.88</v>
      </c>
      <c r="AB51" s="7">
        <v>181.98328649127461</v>
      </c>
      <c r="AC51" s="7">
        <v>179.51661448285793</v>
      </c>
      <c r="AD51" s="8">
        <v>2940</v>
      </c>
      <c r="AE51" s="8">
        <v>3024</v>
      </c>
      <c r="AF51" s="8">
        <v>3080</v>
      </c>
      <c r="AG51" s="5">
        <v>7</v>
      </c>
      <c r="AH51" s="17"/>
    </row>
    <row r="52" spans="3:34" s="2" customFormat="1" x14ac:dyDescent="0.2">
      <c r="C52" s="1" t="e">
        <f>VLOOKUP(F52,#REF!,7,FALSE)</f>
        <v>#REF!</v>
      </c>
      <c r="F52" s="3" t="s">
        <v>49</v>
      </c>
      <c r="G52" s="4" t="s">
        <v>0</v>
      </c>
      <c r="H52" s="5">
        <v>64</v>
      </c>
      <c r="I52" s="6">
        <v>0.90700000000000003</v>
      </c>
      <c r="J52" s="6">
        <v>0.91987824355437553</v>
      </c>
      <c r="K52" s="6">
        <v>0.93946948185650547</v>
      </c>
      <c r="L52" s="6">
        <v>0.55899999999999994</v>
      </c>
      <c r="M52" s="6">
        <v>0.92215067910549375</v>
      </c>
      <c r="N52" s="6">
        <v>0.99999970820580708</v>
      </c>
      <c r="O52" s="6">
        <v>2.6510000000000002</v>
      </c>
      <c r="P52" s="6">
        <v>2.2374099423447467</v>
      </c>
      <c r="Q52" s="6">
        <v>2.137897412399981</v>
      </c>
      <c r="R52" s="7">
        <v>345.9</v>
      </c>
      <c r="S52" s="7">
        <v>196.4399944941276</v>
      </c>
      <c r="T52" s="7">
        <v>182.7320358159958</v>
      </c>
      <c r="U52" s="7">
        <v>72.959999999999994</v>
      </c>
      <c r="V52" s="7">
        <v>80.962934372411723</v>
      </c>
      <c r="W52" s="7">
        <v>85.472755351116632</v>
      </c>
      <c r="X52" s="7">
        <v>272.94</v>
      </c>
      <c r="Y52" s="7">
        <v>115.47706012171588</v>
      </c>
      <c r="Z52" s="7">
        <v>97.259280464879168</v>
      </c>
      <c r="AA52" s="7">
        <v>193.44</v>
      </c>
      <c r="AB52" s="7">
        <v>181.14727432623923</v>
      </c>
      <c r="AC52" s="7">
        <v>182.73198249584888</v>
      </c>
      <c r="AD52" s="8">
        <v>2834</v>
      </c>
      <c r="AE52" s="8">
        <v>2912</v>
      </c>
      <c r="AF52" s="8">
        <v>2967</v>
      </c>
      <c r="AG52" s="5">
        <v>18</v>
      </c>
      <c r="AH52" s="6">
        <v>0.47035827664399094</v>
      </c>
    </row>
    <row r="53" spans="3:34" s="2" customFormat="1" x14ac:dyDescent="0.2">
      <c r="C53" s="1" t="e">
        <f>VLOOKUP(F53,#REF!,7,FALSE)</f>
        <v>#REF!</v>
      </c>
      <c r="F53" s="3" t="s">
        <v>50</v>
      </c>
      <c r="G53" s="4" t="s">
        <v>0</v>
      </c>
      <c r="H53" s="5">
        <v>62</v>
      </c>
      <c r="I53" s="6">
        <v>0.95799999999999996</v>
      </c>
      <c r="J53" s="6">
        <v>0.97299987885236316</v>
      </c>
      <c r="K53" s="6">
        <v>0.98690460463967555</v>
      </c>
      <c r="L53" s="6">
        <v>1.1459999999999999</v>
      </c>
      <c r="M53" s="6">
        <v>1</v>
      </c>
      <c r="N53" s="6">
        <v>0.99999973159240585</v>
      </c>
      <c r="O53" s="6">
        <v>2.242</v>
      </c>
      <c r="P53" s="6">
        <v>2.0107361714545102</v>
      </c>
      <c r="Q53" s="6">
        <v>1.6831963452578391</v>
      </c>
      <c r="R53" s="7">
        <v>152.6</v>
      </c>
      <c r="S53" s="7">
        <v>191.73040755189399</v>
      </c>
      <c r="T53" s="7">
        <v>222.72866266027197</v>
      </c>
      <c r="U53" s="7">
        <v>77.989999999999995</v>
      </c>
      <c r="V53" s="7">
        <v>95.353338878467383</v>
      </c>
      <c r="W53" s="7">
        <v>132.3247899781347</v>
      </c>
      <c r="X53" s="7">
        <v>74.62</v>
      </c>
      <c r="Y53" s="7">
        <v>96.377068673426606</v>
      </c>
      <c r="Z53" s="7">
        <v>90.403872682137262</v>
      </c>
      <c r="AA53" s="7">
        <v>174.84</v>
      </c>
      <c r="AB53" s="7">
        <v>191.73040755189399</v>
      </c>
      <c r="AC53" s="7">
        <v>222.72860287820748</v>
      </c>
      <c r="AD53" s="8">
        <v>3039</v>
      </c>
      <c r="AE53" s="8">
        <v>3477</v>
      </c>
      <c r="AF53" s="8">
        <v>3894</v>
      </c>
      <c r="AG53" s="5">
        <v>4</v>
      </c>
      <c r="AH53" s="6">
        <v>0.50941554441464409</v>
      </c>
    </row>
    <row r="54" spans="3:34" s="2" customFormat="1" x14ac:dyDescent="0.2">
      <c r="C54" s="1" t="e">
        <f>VLOOKUP(F54,#REF!,7,FALSE)</f>
        <v>#REF!</v>
      </c>
      <c r="F54" s="3" t="s">
        <v>51</v>
      </c>
      <c r="G54" s="4" t="s">
        <v>0</v>
      </c>
      <c r="H54" s="5">
        <v>63</v>
      </c>
      <c r="I54" s="6">
        <v>0.91799999999999993</v>
      </c>
      <c r="J54" s="6">
        <v>0.93912647010685313</v>
      </c>
      <c r="K54" s="6">
        <v>0.9569982918742016</v>
      </c>
      <c r="L54" s="6">
        <v>0.99</v>
      </c>
      <c r="M54" s="6">
        <v>1</v>
      </c>
      <c r="N54" s="6">
        <v>1</v>
      </c>
      <c r="O54" s="6">
        <v>2.5409999999999999</v>
      </c>
      <c r="P54" s="6">
        <v>2.7728301178755905</v>
      </c>
      <c r="Q54" s="6">
        <v>2.5875667819242487</v>
      </c>
      <c r="R54" s="7">
        <v>146.08000000000001</v>
      </c>
      <c r="S54" s="7">
        <v>169.21596491785425</v>
      </c>
      <c r="T54" s="7">
        <v>166.49333047583889</v>
      </c>
      <c r="U54" s="7">
        <v>56.92</v>
      </c>
      <c r="V54" s="7">
        <v>61.026445084742299</v>
      </c>
      <c r="W54" s="7">
        <v>64.343587821152127</v>
      </c>
      <c r="X54" s="7">
        <v>89.15</v>
      </c>
      <c r="Y54" s="7">
        <v>108.18951983311194</v>
      </c>
      <c r="Z54" s="7">
        <v>102.14974265468675</v>
      </c>
      <c r="AA54" s="7">
        <v>144.66</v>
      </c>
      <c r="AB54" s="7">
        <v>169.21596491785425</v>
      </c>
      <c r="AC54" s="7">
        <v>166.49333047583889</v>
      </c>
      <c r="AD54" s="8">
        <v>2394</v>
      </c>
      <c r="AE54" s="8">
        <v>2872</v>
      </c>
      <c r="AF54" s="8">
        <v>2926</v>
      </c>
      <c r="AG54" s="5">
        <v>9</v>
      </c>
      <c r="AH54" s="6">
        <v>0.8791891891891892</v>
      </c>
    </row>
    <row r="55" spans="3:34" s="2" customFormat="1" x14ac:dyDescent="0.2">
      <c r="C55" s="1" t="e">
        <f>VLOOKUP(F55,#REF!,7,FALSE)</f>
        <v>#REF!</v>
      </c>
      <c r="F55" s="3" t="s">
        <v>52</v>
      </c>
      <c r="G55" s="4" t="s">
        <v>0</v>
      </c>
      <c r="H55" s="5">
        <v>59</v>
      </c>
      <c r="I55" s="6">
        <v>0.96299999999999997</v>
      </c>
      <c r="J55" s="6">
        <v>0.97118527135296284</v>
      </c>
      <c r="K55" s="6">
        <v>0.96975356466682738</v>
      </c>
      <c r="L55" s="6">
        <v>0.66400000000000003</v>
      </c>
      <c r="M55" s="6">
        <v>1</v>
      </c>
      <c r="N55" s="6">
        <v>1</v>
      </c>
      <c r="O55" s="6">
        <v>2.0499999999999998</v>
      </c>
      <c r="P55" s="6">
        <v>1.7655163654519865</v>
      </c>
      <c r="Q55" s="6">
        <v>1.5997095551704887</v>
      </c>
      <c r="R55" s="7">
        <v>254.65</v>
      </c>
      <c r="S55" s="7">
        <v>170.70684441241247</v>
      </c>
      <c r="T55" s="7">
        <v>171.45211298545954</v>
      </c>
      <c r="U55" s="7">
        <v>82.51</v>
      </c>
      <c r="V55" s="7">
        <v>96.689471563584235</v>
      </c>
      <c r="W55" s="7">
        <v>107.17702624910999</v>
      </c>
      <c r="X55" s="7">
        <v>172.15</v>
      </c>
      <c r="Y55" s="7">
        <v>74.017372848828217</v>
      </c>
      <c r="Z55" s="7">
        <v>64.27508673634955</v>
      </c>
      <c r="AA55" s="7">
        <v>169.16</v>
      </c>
      <c r="AB55" s="7">
        <v>170.70684441241244</v>
      </c>
      <c r="AC55" s="7">
        <v>171.45211298545954</v>
      </c>
      <c r="AD55" s="8">
        <v>3188</v>
      </c>
      <c r="AE55" s="8">
        <v>3279</v>
      </c>
      <c r="AF55" s="8">
        <v>3336</v>
      </c>
      <c r="AG55" s="5">
        <v>16</v>
      </c>
      <c r="AH55" s="6">
        <v>0.42364317841079463</v>
      </c>
    </row>
    <row r="56" spans="3:34" s="2" customFormat="1" x14ac:dyDescent="0.2">
      <c r="C56" s="1" t="e">
        <f>VLOOKUP(F56,#REF!,7,FALSE)</f>
        <v>#REF!</v>
      </c>
      <c r="F56" s="3" t="s">
        <v>53</v>
      </c>
      <c r="G56" s="4" t="s">
        <v>0</v>
      </c>
      <c r="H56" s="5">
        <v>63</v>
      </c>
      <c r="I56" s="6">
        <v>0.94499999999999995</v>
      </c>
      <c r="J56" s="6">
        <v>0.96197367215926599</v>
      </c>
      <c r="K56" s="6">
        <v>0.96504441406218766</v>
      </c>
      <c r="L56" s="6">
        <v>1.4069999999999998</v>
      </c>
      <c r="M56" s="6">
        <v>1</v>
      </c>
      <c r="N56" s="6">
        <v>1</v>
      </c>
      <c r="O56" s="6">
        <v>2.488</v>
      </c>
      <c r="P56" s="6">
        <v>2.2771482372926295</v>
      </c>
      <c r="Q56" s="6">
        <v>1.8344828291924196</v>
      </c>
      <c r="R56" s="7">
        <v>121.22</v>
      </c>
      <c r="S56" s="7">
        <v>171.34363855449635</v>
      </c>
      <c r="T56" s="7">
        <v>171.88715230475813</v>
      </c>
      <c r="U56" s="7">
        <v>68.55</v>
      </c>
      <c r="V56" s="7">
        <v>75.244832878430415</v>
      </c>
      <c r="W56" s="7">
        <v>93.697880170634633</v>
      </c>
      <c r="X56" s="7">
        <v>52.67</v>
      </c>
      <c r="Y56" s="7">
        <v>96.098805676065922</v>
      </c>
      <c r="Z56" s="7">
        <v>78.189272134123499</v>
      </c>
      <c r="AA56" s="7">
        <v>170.55</v>
      </c>
      <c r="AB56" s="7">
        <v>171.34363855449632</v>
      </c>
      <c r="AC56" s="7">
        <v>171.88715230475813</v>
      </c>
      <c r="AD56" s="8">
        <v>2992</v>
      </c>
      <c r="AE56" s="8">
        <v>3078</v>
      </c>
      <c r="AF56" s="8">
        <v>3135</v>
      </c>
      <c r="AG56" s="5">
        <v>18</v>
      </c>
      <c r="AH56" s="6">
        <v>0.50346589211960158</v>
      </c>
    </row>
    <row r="57" spans="3:34" s="2" customFormat="1" x14ac:dyDescent="0.2">
      <c r="C57" s="1" t="e">
        <f>VLOOKUP(F57,#REF!,7,FALSE)</f>
        <v>#REF!</v>
      </c>
      <c r="F57" s="3" t="s">
        <v>54</v>
      </c>
      <c r="G57" s="4" t="s">
        <v>0</v>
      </c>
      <c r="H57" s="5">
        <v>57</v>
      </c>
      <c r="I57" s="6">
        <v>0.95299999999999996</v>
      </c>
      <c r="J57" s="6">
        <v>0.96599581279124735</v>
      </c>
      <c r="K57" s="6">
        <v>0.97237393875496436</v>
      </c>
      <c r="L57" s="6">
        <v>0.96900000000000008</v>
      </c>
      <c r="M57" s="6">
        <v>0.9965475038977244</v>
      </c>
      <c r="N57" s="6">
        <v>1.000159374481431</v>
      </c>
      <c r="O57" s="6">
        <v>1.911</v>
      </c>
      <c r="P57" s="6">
        <v>2.0076407300515053</v>
      </c>
      <c r="Q57" s="6">
        <v>1.6820624860551785</v>
      </c>
      <c r="R57" s="7">
        <v>152.72999999999999</v>
      </c>
      <c r="S57" s="7">
        <v>161.20680551438645</v>
      </c>
      <c r="T57" s="7">
        <v>160.68756434474125</v>
      </c>
      <c r="U57" s="7">
        <v>77.44</v>
      </c>
      <c r="V57" s="7">
        <v>80.019416443382426</v>
      </c>
      <c r="W57" s="7">
        <v>95.545305346467998</v>
      </c>
      <c r="X57" s="7">
        <v>75.290000000000006</v>
      </c>
      <c r="Y57" s="7">
        <v>81.18738907100402</v>
      </c>
      <c r="Z57" s="7">
        <v>65.142258998273263</v>
      </c>
      <c r="AA57" s="7">
        <v>147.97999999999999</v>
      </c>
      <c r="AB57" s="7">
        <v>160.65023964668774</v>
      </c>
      <c r="AC57" s="7">
        <v>160.7131738419811</v>
      </c>
      <c r="AD57" s="8">
        <v>2625</v>
      </c>
      <c r="AE57" s="8">
        <v>3024</v>
      </c>
      <c r="AF57" s="8">
        <v>3080</v>
      </c>
      <c r="AG57" s="5">
        <v>9</v>
      </c>
      <c r="AH57" s="6">
        <v>0.61996854270669488</v>
      </c>
    </row>
    <row r="58" spans="3:34" s="2" customFormat="1" x14ac:dyDescent="0.2">
      <c r="C58" s="1" t="e">
        <f>VLOOKUP(F58,#REF!,7,FALSE)</f>
        <v>#REF!</v>
      </c>
      <c r="F58" s="3" t="s">
        <v>55</v>
      </c>
      <c r="G58" s="4" t="s">
        <v>0</v>
      </c>
      <c r="H58" s="5">
        <v>58</v>
      </c>
      <c r="I58" s="6">
        <v>0.95299999999999996</v>
      </c>
      <c r="J58" s="6">
        <v>0.94542985376194499</v>
      </c>
      <c r="K58" s="6">
        <v>0.94809647165439825</v>
      </c>
      <c r="L58" s="6">
        <v>1.069</v>
      </c>
      <c r="M58" s="6">
        <v>1.0035810329987436</v>
      </c>
      <c r="N58" s="6">
        <v>1.0002049363226446</v>
      </c>
      <c r="O58" s="6">
        <v>1.966</v>
      </c>
      <c r="P58" s="6">
        <v>1.6843310099219557</v>
      </c>
      <c r="Q58" s="6">
        <v>1.5785919066465097</v>
      </c>
      <c r="R58" s="7">
        <v>148.44999999999999</v>
      </c>
      <c r="S58" s="7">
        <v>167.48759679764808</v>
      </c>
      <c r="T58" s="7">
        <v>169.20575003965428</v>
      </c>
      <c r="U58" s="7">
        <v>80.69</v>
      </c>
      <c r="V58" s="7">
        <v>99.794740118481286</v>
      </c>
      <c r="W58" s="7">
        <v>107.20973909169757</v>
      </c>
      <c r="X58" s="7">
        <v>67.760000000000005</v>
      </c>
      <c r="Y58" s="7">
        <v>67.692856679166795</v>
      </c>
      <c r="Z58" s="7">
        <v>61.996010947956705</v>
      </c>
      <c r="AA58" s="7">
        <v>158.66</v>
      </c>
      <c r="AB58" s="7">
        <v>168.08737540866071</v>
      </c>
      <c r="AC58" s="7">
        <v>169.24042644383772</v>
      </c>
      <c r="AD58" s="8">
        <v>3130</v>
      </c>
      <c r="AE58" s="8">
        <v>3216</v>
      </c>
      <c r="AF58" s="8">
        <v>3275</v>
      </c>
      <c r="AG58" s="5">
        <v>11</v>
      </c>
      <c r="AH58" s="6">
        <v>0.68952076677316299</v>
      </c>
    </row>
    <row r="59" spans="3:34" s="2" customFormat="1" x14ac:dyDescent="0.2">
      <c r="C59" s="1" t="e">
        <f>VLOOKUP(F59,#REF!,7,FALSE)</f>
        <v>#REF!</v>
      </c>
      <c r="F59" s="3" t="s">
        <v>56</v>
      </c>
      <c r="G59" s="4" t="s">
        <v>0</v>
      </c>
      <c r="H59" s="5">
        <v>52</v>
      </c>
      <c r="I59" s="6">
        <v>0.92099999999999993</v>
      </c>
      <c r="J59" s="6">
        <v>0.90850626177180049</v>
      </c>
      <c r="K59" s="6">
        <v>0.8793527498309337</v>
      </c>
      <c r="L59" s="6">
        <v>0.91500000000000004</v>
      </c>
      <c r="M59" s="6">
        <v>0.98637137908629979</v>
      </c>
      <c r="N59" s="6">
        <v>0.98905795736393987</v>
      </c>
      <c r="O59" s="6">
        <v>3.0860000000000003</v>
      </c>
      <c r="P59" s="6">
        <v>2.4851017816896168</v>
      </c>
      <c r="Q59" s="6">
        <v>2.4553806472884263</v>
      </c>
      <c r="R59" s="7">
        <v>209.03</v>
      </c>
      <c r="S59" s="7">
        <v>182.45351962492657</v>
      </c>
      <c r="T59" s="7">
        <v>180.20272298909708</v>
      </c>
      <c r="U59" s="7">
        <v>61.96</v>
      </c>
      <c r="V59" s="7">
        <v>72.418333565890748</v>
      </c>
      <c r="W59" s="7">
        <v>72.58790497833553</v>
      </c>
      <c r="X59" s="7">
        <v>147.07</v>
      </c>
      <c r="Y59" s="7">
        <v>110.03518605903581</v>
      </c>
      <c r="Z59" s="7">
        <v>107.61481801076155</v>
      </c>
      <c r="AA59" s="7">
        <v>191.21</v>
      </c>
      <c r="AB59" s="7">
        <v>179.96692977158807</v>
      </c>
      <c r="AC59" s="7">
        <v>178.23093711101626</v>
      </c>
      <c r="AD59" s="8">
        <v>2950</v>
      </c>
      <c r="AE59" s="8">
        <v>3034</v>
      </c>
      <c r="AF59" s="8">
        <v>3091</v>
      </c>
      <c r="AG59" s="5">
        <v>16</v>
      </c>
      <c r="AH59" s="6">
        <v>0.59932203389830507</v>
      </c>
    </row>
    <row r="60" spans="3:34" s="2" customFormat="1" x14ac:dyDescent="0.2">
      <c r="C60" s="1" t="e">
        <f>VLOOKUP(F60,#REF!,7,FALSE)</f>
        <v>#REF!</v>
      </c>
      <c r="F60" s="3" t="s">
        <v>57</v>
      </c>
      <c r="G60" s="4" t="s">
        <v>0</v>
      </c>
      <c r="H60" s="5">
        <v>46</v>
      </c>
      <c r="I60" s="6">
        <v>0.91200000000000003</v>
      </c>
      <c r="J60" s="6">
        <v>0.92484891295816651</v>
      </c>
      <c r="K60" s="6">
        <v>0.92305694856938836</v>
      </c>
      <c r="L60" s="6">
        <v>0.93</v>
      </c>
      <c r="M60" s="6">
        <v>1.1452429546764173</v>
      </c>
      <c r="N60" s="6">
        <v>1.2535778779504554</v>
      </c>
      <c r="O60" s="6">
        <v>2.5619999999999998</v>
      </c>
      <c r="P60" s="6">
        <v>2.3889469705372646</v>
      </c>
      <c r="Q60" s="6">
        <v>2.2023715143016247</v>
      </c>
      <c r="R60" s="7">
        <v>194.83</v>
      </c>
      <c r="S60" s="7">
        <v>157.11927378179573</v>
      </c>
      <c r="T60" s="7">
        <v>141.55290410382582</v>
      </c>
      <c r="U60" s="7">
        <v>70.69</v>
      </c>
      <c r="V60" s="7">
        <v>75.321781337828938</v>
      </c>
      <c r="W60" s="7">
        <v>80.571142512468967</v>
      </c>
      <c r="X60" s="7">
        <v>124.13</v>
      </c>
      <c r="Y60" s="7">
        <v>81.797492443966789</v>
      </c>
      <c r="Z60" s="7">
        <v>60.981761591356857</v>
      </c>
      <c r="AA60" s="7">
        <v>181.09</v>
      </c>
      <c r="AB60" s="7">
        <v>179.93974134247671</v>
      </c>
      <c r="AC60" s="7">
        <v>177.44758914419828</v>
      </c>
      <c r="AD60" s="8">
        <v>3024</v>
      </c>
      <c r="AE60" s="8">
        <v>3110</v>
      </c>
      <c r="AF60" s="8">
        <v>3168</v>
      </c>
      <c r="AG60" s="5">
        <v>14</v>
      </c>
      <c r="AH60" s="6">
        <v>0.80571910390044632</v>
      </c>
    </row>
    <row r="61" spans="3:34" s="2" customFormat="1" x14ac:dyDescent="0.2">
      <c r="C61" s="1" t="e">
        <f>VLOOKUP(F61,#REF!,7,FALSE)</f>
        <v>#REF!</v>
      </c>
      <c r="F61" s="3" t="s">
        <v>58</v>
      </c>
      <c r="G61" s="4" t="s">
        <v>0</v>
      </c>
      <c r="H61" s="5">
        <v>63</v>
      </c>
      <c r="I61" s="6">
        <v>0.89800000000000002</v>
      </c>
      <c r="J61" s="6">
        <v>0.91511395660619987</v>
      </c>
      <c r="K61" s="6">
        <v>0.92776235579672739</v>
      </c>
      <c r="L61" s="6">
        <v>0.89500000000000002</v>
      </c>
      <c r="M61" s="6">
        <v>0.99735591648789557</v>
      </c>
      <c r="N61" s="6">
        <v>0.98138835855768369</v>
      </c>
      <c r="O61" s="6">
        <v>1.3430000000000002</v>
      </c>
      <c r="P61" s="6">
        <v>1.3213913644492989</v>
      </c>
      <c r="Q61" s="6">
        <v>1.2468899312566988</v>
      </c>
      <c r="R61" s="7">
        <v>167.58</v>
      </c>
      <c r="S61" s="7">
        <v>148.73200075239703</v>
      </c>
      <c r="T61" s="7">
        <v>149.9999892581084</v>
      </c>
      <c r="U61" s="7">
        <v>111.64</v>
      </c>
      <c r="V61" s="7">
        <v>112.25950533081222</v>
      </c>
      <c r="W61" s="7">
        <v>118.06033520001152</v>
      </c>
      <c r="X61" s="7">
        <v>55.93</v>
      </c>
      <c r="Y61" s="7">
        <v>36.472495421584803</v>
      </c>
      <c r="Z61" s="7">
        <v>31.939654058096878</v>
      </c>
      <c r="AA61" s="7">
        <v>149.97</v>
      </c>
      <c r="AB61" s="7">
        <v>148.33874092148531</v>
      </c>
      <c r="AC61" s="7">
        <v>147.20824324168518</v>
      </c>
      <c r="AD61" s="8">
        <v>2349</v>
      </c>
      <c r="AE61" s="8">
        <v>2417</v>
      </c>
      <c r="AF61" s="8">
        <v>2461</v>
      </c>
      <c r="AG61" s="5">
        <v>22</v>
      </c>
      <c r="AH61" s="6">
        <v>0.51267412935323387</v>
      </c>
    </row>
    <row r="62" spans="3:34" s="2" customFormat="1" x14ac:dyDescent="0.2">
      <c r="C62" s="1" t="e">
        <f>VLOOKUP(F62,#REF!,7,FALSE)</f>
        <v>#REF!</v>
      </c>
      <c r="F62" s="3" t="s">
        <v>59</v>
      </c>
      <c r="G62" s="4" t="s">
        <v>0</v>
      </c>
      <c r="H62" s="5">
        <v>50</v>
      </c>
      <c r="I62" s="6">
        <v>0.92500000000000004</v>
      </c>
      <c r="J62" s="6">
        <v>0.93154406910756837</v>
      </c>
      <c r="K62" s="6">
        <v>0.95097550050745305</v>
      </c>
      <c r="L62" s="6">
        <v>0.8909999999999999</v>
      </c>
      <c r="M62" s="6">
        <v>0.89101770875773401</v>
      </c>
      <c r="N62" s="6">
        <v>0.88763782228878141</v>
      </c>
      <c r="O62" s="6">
        <v>2.4530000000000003</v>
      </c>
      <c r="P62" s="6">
        <v>2.0693222252295667</v>
      </c>
      <c r="Q62" s="6">
        <v>1.8715041497778833</v>
      </c>
      <c r="R62" s="7">
        <v>150</v>
      </c>
      <c r="S62" s="7">
        <v>150.17704046175658</v>
      </c>
      <c r="T62" s="7">
        <v>150.34968608584691</v>
      </c>
      <c r="U62" s="7">
        <v>54.47</v>
      </c>
      <c r="V62" s="7">
        <v>64.663879249355276</v>
      </c>
      <c r="W62" s="7">
        <v>71.30952285351978</v>
      </c>
      <c r="X62" s="7">
        <v>95.53</v>
      </c>
      <c r="Y62" s="7">
        <v>85.513161212401315</v>
      </c>
      <c r="Z62" s="7">
        <v>79.040163232327131</v>
      </c>
      <c r="AA62" s="7">
        <v>133.65</v>
      </c>
      <c r="AB62" s="7">
        <v>133.81040250025185</v>
      </c>
      <c r="AC62" s="7">
        <v>133.45606793904307</v>
      </c>
      <c r="AD62" s="8">
        <v>2320</v>
      </c>
      <c r="AE62" s="8">
        <v>2386</v>
      </c>
      <c r="AF62" s="8">
        <v>2431</v>
      </c>
      <c r="AG62" s="5">
        <v>12</v>
      </c>
      <c r="AH62" s="6">
        <v>0.68580260187076658</v>
      </c>
    </row>
    <row r="63" spans="3:34" s="2" customFormat="1" x14ac:dyDescent="0.2">
      <c r="C63" s="1" t="e">
        <f>VLOOKUP(F63,#REF!,7,FALSE)</f>
        <v>#REF!</v>
      </c>
      <c r="F63" s="3" t="s">
        <v>60</v>
      </c>
      <c r="G63" s="4" t="s">
        <v>0</v>
      </c>
      <c r="H63" s="5">
        <v>54</v>
      </c>
      <c r="I63" s="6">
        <v>0.82499999999999996</v>
      </c>
      <c r="J63" s="6">
        <v>0.87430155467415538</v>
      </c>
      <c r="K63" s="6">
        <v>0.89707758320770037</v>
      </c>
      <c r="L63" s="6">
        <v>0.90300000000000002</v>
      </c>
      <c r="M63" s="6">
        <v>0.71957658455580531</v>
      </c>
      <c r="N63" s="6">
        <v>0.87875258757147279</v>
      </c>
      <c r="O63" s="6">
        <v>1.2549999999999999</v>
      </c>
      <c r="P63" s="6">
        <v>1.220016335730929</v>
      </c>
      <c r="Q63" s="6">
        <v>1.4145834988853991</v>
      </c>
      <c r="R63" s="7">
        <v>85.69</v>
      </c>
      <c r="S63" s="7">
        <v>112.19754601715398</v>
      </c>
      <c r="T63" s="7">
        <v>105.13727789024378</v>
      </c>
      <c r="U63" s="7">
        <v>61.64</v>
      </c>
      <c r="V63" s="7">
        <v>66.175119622637794</v>
      </c>
      <c r="W63" s="7">
        <v>65.312266875069483</v>
      </c>
      <c r="X63" s="7">
        <v>24.05</v>
      </c>
      <c r="Y63" s="7">
        <v>46.022426394516188</v>
      </c>
      <c r="Z63" s="7">
        <v>39.825011015174304</v>
      </c>
      <c r="AA63" s="7">
        <v>77.349999999999994</v>
      </c>
      <c r="AB63" s="7">
        <v>80.734726958566455</v>
      </c>
      <c r="AC63" s="7">
        <v>92.389654996272739</v>
      </c>
      <c r="AD63" s="8">
        <v>1218</v>
      </c>
      <c r="AE63" s="8">
        <v>1253</v>
      </c>
      <c r="AF63" s="8">
        <v>1584</v>
      </c>
      <c r="AG63" s="5">
        <v>4</v>
      </c>
      <c r="AH63" s="17"/>
    </row>
    <row r="64" spans="3:34" s="2" customFormat="1" x14ac:dyDescent="0.2">
      <c r="C64" s="1" t="e">
        <f>VLOOKUP(F64,#REF!,7,FALSE)</f>
        <v>#REF!</v>
      </c>
      <c r="F64" s="9" t="s">
        <v>74</v>
      </c>
      <c r="G64" s="10"/>
      <c r="H64" s="11">
        <f>AVERAGE(H4:H63)</f>
        <v>57.616666666666667</v>
      </c>
      <c r="I64" s="12">
        <f t="shared" ref="I64:AH64" si="0">AVERAGE(I4:I63)</f>
        <v>0.92531666666666679</v>
      </c>
      <c r="J64" s="12">
        <f t="shared" si="0"/>
        <v>0.93617125792485889</v>
      </c>
      <c r="K64" s="12">
        <f t="shared" si="0"/>
        <v>0.94470799976520448</v>
      </c>
      <c r="L64" s="12">
        <f t="shared" si="0"/>
        <v>0.95526666666666649</v>
      </c>
      <c r="M64" s="12">
        <f t="shared" si="0"/>
        <v>0.99738651452229843</v>
      </c>
      <c r="N64" s="12">
        <f t="shared" si="0"/>
        <v>0.99655687956974215</v>
      </c>
      <c r="O64" s="12">
        <f t="shared" si="0"/>
        <v>2.2007833333333329</v>
      </c>
      <c r="P64" s="12">
        <f t="shared" si="0"/>
        <v>2.1094678313107789</v>
      </c>
      <c r="Q64" s="12">
        <f t="shared" si="0"/>
        <v>1.9225127593434688</v>
      </c>
      <c r="R64" s="18">
        <f t="shared" si="0"/>
        <v>168.18216666666666</v>
      </c>
      <c r="S64" s="18">
        <f t="shared" si="0"/>
        <v>159.40413977431172</v>
      </c>
      <c r="T64" s="18">
        <f t="shared" si="0"/>
        <v>160.39448269829106</v>
      </c>
      <c r="U64" s="18">
        <f t="shared" si="0"/>
        <v>72.162833333333353</v>
      </c>
      <c r="V64" s="18">
        <f t="shared" si="0"/>
        <v>77.193073073023399</v>
      </c>
      <c r="W64" s="18">
        <f t="shared" si="0"/>
        <v>85.876026765577407</v>
      </c>
      <c r="X64" s="18">
        <f t="shared" si="0"/>
        <v>96.019000000000005</v>
      </c>
      <c r="Y64" s="18">
        <f t="shared" si="0"/>
        <v>82.211066701288374</v>
      </c>
      <c r="Z64" s="18">
        <f t="shared" si="0"/>
        <v>74.518455932713564</v>
      </c>
      <c r="AA64" s="18">
        <f t="shared" si="0"/>
        <v>154.14916666666662</v>
      </c>
      <c r="AB64" s="18">
        <f t="shared" si="0"/>
        <v>157.43200352310947</v>
      </c>
      <c r="AC64" s="18">
        <f t="shared" si="0"/>
        <v>159.26160896867412</v>
      </c>
      <c r="AD64" s="13">
        <f t="shared" si="0"/>
        <v>2610.85</v>
      </c>
      <c r="AE64" s="13">
        <f t="shared" si="0"/>
        <v>2760.5166666666669</v>
      </c>
      <c r="AF64" s="13">
        <f t="shared" si="0"/>
        <v>2896.6833333333334</v>
      </c>
      <c r="AG64" s="11">
        <f t="shared" si="0"/>
        <v>12.316666666666666</v>
      </c>
      <c r="AH64" s="12">
        <f t="shared" si="0"/>
        <v>0.66972340098830108</v>
      </c>
    </row>
    <row r="66" spans="6:6" s="2" customFormat="1" x14ac:dyDescent="0.2">
      <c r="F66" s="2" t="s">
        <v>83</v>
      </c>
    </row>
    <row r="67" spans="6:6" s="2" customFormat="1" x14ac:dyDescent="0.2"/>
    <row r="68" spans="6:6" s="2" customFormat="1" x14ac:dyDescent="0.2">
      <c r="F68" s="2" t="s">
        <v>76</v>
      </c>
    </row>
    <row r="69" spans="6:6" s="2" customFormat="1" x14ac:dyDescent="0.2"/>
    <row r="70" spans="6:6" s="2" customFormat="1" x14ac:dyDescent="0.2">
      <c r="F70" s="2" t="s">
        <v>84</v>
      </c>
    </row>
    <row r="71" spans="6:6" s="2" customFormat="1" x14ac:dyDescent="0.2"/>
    <row r="72" spans="6:6" s="2" customFormat="1" x14ac:dyDescent="0.2">
      <c r="F72" s="2" t="s">
        <v>77</v>
      </c>
    </row>
    <row r="73" spans="6:6" s="2" customFormat="1" x14ac:dyDescent="0.2"/>
    <row r="74" spans="6:6" s="2" customFormat="1" x14ac:dyDescent="0.2">
      <c r="F74" s="2" t="s">
        <v>78</v>
      </c>
    </row>
    <row r="75" spans="6:6" s="2" customFormat="1" x14ac:dyDescent="0.2"/>
    <row r="76" spans="6:6" s="2" customFormat="1" x14ac:dyDescent="0.2">
      <c r="F76" s="2" t="s">
        <v>79</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66" priority="89">
      <formula>ISERROR(F2)</formula>
    </cfRule>
  </conditionalFormatting>
  <conditionalFormatting sqref="G2:G3">
    <cfRule type="containsErrors" dxfId="48" priority="90">
      <formula>ISERROR(G2)</formula>
    </cfRule>
  </conditionalFormatting>
  <conditionalFormatting sqref="H2:AH2">
    <cfRule type="containsErrors" dxfId="30" priority="27">
      <formula>ISERROR(H2)</formula>
    </cfRule>
  </conditionalFormatting>
  <conditionalFormatting sqref="AG3:AH3 H3:H63 I4:AH4">
    <cfRule type="containsErrors" dxfId="29" priority="50">
      <formula>ISERROR(H3)</formula>
    </cfRule>
  </conditionalFormatting>
  <conditionalFormatting sqref="H5:AH64">
    <cfRule type="containsErrors" dxfId="28" priority="18">
      <formula>ISERROR(H5)</formula>
    </cfRule>
  </conditionalFormatting>
  <conditionalFormatting sqref="I3:AF3">
    <cfRule type="containsErrors" dxfId="11" priority="44">
      <formula>ISERROR(I3)</formula>
    </cfRule>
    <cfRule type="containsErrors" dxfId="10" priority="4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