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D17198B9-9472-4586-8B87-33A4A4D4926A}"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H5" i="14"/>
  <c r="I5" i="14"/>
  <c r="J5" i="14"/>
  <c r="K5" i="14"/>
  <c r="L5" i="14"/>
  <c r="M5" i="14"/>
  <c r="N5" i="14"/>
  <c r="O5" i="14"/>
  <c r="P5" i="14"/>
  <c r="Q5" i="14"/>
  <c r="R5" i="14"/>
  <c r="S5" i="14"/>
  <c r="T5" i="14"/>
  <c r="U5" i="14"/>
  <c r="V5" i="14"/>
  <c r="W5" i="14"/>
  <c r="X5" i="14"/>
  <c r="Y5" i="14"/>
  <c r="Z5" i="14"/>
  <c r="AA5" i="14"/>
  <c r="AB5" i="14"/>
  <c r="AC5" i="14"/>
  <c r="AD5" i="14"/>
  <c r="AE5" i="14"/>
  <c r="AF5" i="14"/>
  <c r="AG5" i="14"/>
</calcChain>
</file>

<file path=xl/sharedStrings.xml><?xml version="1.0" encoding="utf-8"?>
<sst xmlns="http://schemas.openxmlformats.org/spreadsheetml/2006/main" count="48" uniqueCount="27">
  <si>
    <t>法適用</t>
  </si>
  <si>
    <t>23 愛知県 岩倉市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</si>
  <si>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</si>
  <si>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</si>
  <si>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</si>
  <si>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</si>
  <si>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</si>
  <si>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</si>
  <si>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</si>
  <si>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</si>
  <si>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</si>
  <si>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</si>
  <si>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</si>
  <si>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</si>
  <si>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</si>
  <si>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</si>
  <si>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Bb2【3万人以上：75人/ha以上：30年未満】</t>
    <rPh sb="5" eb="7">
      <t>マンニン</t>
    </rPh>
    <rPh sb="7" eb="9">
      <t>イジョウ</t>
    </rPh>
    <rPh sb="12" eb="13">
      <t>ニン</t>
    </rPh>
    <rPh sb="16" eb="18">
      <t>イジョウ</t>
    </rPh>
    <rPh sb="21" eb="22">
      <t>ネン</t>
    </rPh>
    <rPh sb="22" eb="24">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</si>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</sst>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179" fontId="12" fillId="0" borderId="1" xfId="1"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56">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7"/>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26</v>
      </c>
    </row>
    <row r="2" spans="3:34" s="2" customFormat="1" ht="30" customHeight="1" x14ac:dyDescent="0.2">
      <c r="C2" s="1" t="e">
        <f>VLOOKUP(F2,#REF!,7,FALSE)</f>
        <v>#REF!</v>
      </c>
      <c r="F2" s="15" t="s">
        <v>16</v>
      </c>
      <c r="G2" s="27" t="s">
        <v>2</v>
      </c>
      <c r="H2" s="22" t="s">
        <v>3</v>
      </c>
      <c r="I2" s="24" t="s">
        <v>4</v>
      </c>
      <c r="J2" s="25"/>
      <c r="K2" s="26"/>
      <c r="L2" s="24" t="s">
        <v>5</v>
      </c>
      <c r="M2" s="25"/>
      <c r="N2" s="26"/>
      <c r="O2" s="24" t="s">
        <v>6</v>
      </c>
      <c r="P2" s="25"/>
      <c r="Q2" s="26"/>
      <c r="R2" s="24" t="s">
        <v>7</v>
      </c>
      <c r="S2" s="25"/>
      <c r="T2" s="26"/>
      <c r="U2" s="24" t="s">
        <v>8</v>
      </c>
      <c r="V2" s="25"/>
      <c r="W2" s="26"/>
      <c r="X2" s="24" t="s">
        <v>9</v>
      </c>
      <c r="Y2" s="25"/>
      <c r="Z2" s="26"/>
      <c r="AA2" s="24" t="s">
        <v>10</v>
      </c>
      <c r="AB2" s="25"/>
      <c r="AC2" s="26"/>
      <c r="AD2" s="19" t="s">
        <v>11</v>
      </c>
      <c r="AE2" s="20"/>
      <c r="AF2" s="21"/>
      <c r="AG2" s="22" t="s">
        <v>12</v>
      </c>
      <c r="AH2" s="22" t="s">
        <v>13</v>
      </c>
    </row>
    <row r="3" spans="3:34" s="2" customFormat="1" x14ac:dyDescent="0.2">
      <c r="C3" s="1" t="e">
        <f>VLOOKUP(F3,#REF!,7,FALSE)</f>
        <v>#REF!</v>
      </c>
      <c r="F3" s="16" t="s">
        <v>14</v>
      </c>
      <c r="G3" s="28"/>
      <c r="H3" s="23"/>
      <c r="I3" s="17" t="s">
        <v>21</v>
      </c>
      <c r="J3" s="17" t="s">
        <v>22</v>
      </c>
      <c r="K3" s="17" t="s">
        <v>23</v>
      </c>
      <c r="L3" s="17" t="s">
        <v>21</v>
      </c>
      <c r="M3" s="17" t="s">
        <v>22</v>
      </c>
      <c r="N3" s="17" t="s">
        <v>23</v>
      </c>
      <c r="O3" s="17" t="s">
        <v>21</v>
      </c>
      <c r="P3" s="17" t="s">
        <v>22</v>
      </c>
      <c r="Q3" s="17" t="s">
        <v>23</v>
      </c>
      <c r="R3" s="17" t="s">
        <v>21</v>
      </c>
      <c r="S3" s="17" t="s">
        <v>22</v>
      </c>
      <c r="T3" s="17" t="s">
        <v>23</v>
      </c>
      <c r="U3" s="17" t="s">
        <v>21</v>
      </c>
      <c r="V3" s="17" t="s">
        <v>22</v>
      </c>
      <c r="W3" s="17" t="s">
        <v>23</v>
      </c>
      <c r="X3" s="17" t="s">
        <v>21</v>
      </c>
      <c r="Y3" s="17" t="s">
        <v>22</v>
      </c>
      <c r="Z3" s="17" t="s">
        <v>23</v>
      </c>
      <c r="AA3" s="17" t="s">
        <v>21</v>
      </c>
      <c r="AB3" s="17" t="s">
        <v>22</v>
      </c>
      <c r="AC3" s="17" t="s">
        <v>23</v>
      </c>
      <c r="AD3" s="17" t="s">
        <v>21</v>
      </c>
      <c r="AE3" s="17" t="s">
        <v>22</v>
      </c>
      <c r="AF3" s="17" t="s">
        <v>23</v>
      </c>
      <c r="AG3" s="23"/>
      <c r="AH3" s="23"/>
    </row>
    <row r="4" spans="3:34" s="2" customFormat="1" x14ac:dyDescent="0.2">
      <c r="C4" s="1" t="e">
        <f>VLOOKUP(F4,#REF!,7,FALSE)</f>
        <v>#REF!</v>
      </c>
      <c r="F4" s="3" t="s">
        <v>1</v>
      </c>
      <c r="G4" s="4" t="s">
        <v>0</v>
      </c>
      <c r="H4" s="5">
        <v>30</v>
      </c>
      <c r="I4" s="6">
        <v>0.8909999999999999</v>
      </c>
      <c r="J4" s="6">
        <v>0.88279590051243595</v>
      </c>
      <c r="K4" s="6">
        <v>0.86048686485107828</v>
      </c>
      <c r="L4" s="6">
        <v>0.45600000000000002</v>
      </c>
      <c r="M4" s="6">
        <v>0.42361745664763517</v>
      </c>
      <c r="N4" s="6">
        <v>0.56494802523921461</v>
      </c>
      <c r="O4" s="6">
        <v>0.86799999999999999</v>
      </c>
      <c r="P4" s="6">
        <v>0.90570136142129765</v>
      </c>
      <c r="Q4" s="6">
        <v>0.84457217039898669</v>
      </c>
      <c r="R4" s="7">
        <v>194.63</v>
      </c>
      <c r="S4" s="7">
        <v>179.1912257329075</v>
      </c>
      <c r="T4" s="7">
        <v>150.13265109432771</v>
      </c>
      <c r="U4" s="7">
        <v>102.24</v>
      </c>
      <c r="V4" s="7">
        <v>83.811877216817834</v>
      </c>
      <c r="W4" s="7">
        <v>100.42616573501323</v>
      </c>
      <c r="X4" s="7">
        <v>92.39</v>
      </c>
      <c r="Y4" s="7">
        <v>95.379348516089664</v>
      </c>
      <c r="Z4" s="7">
        <v>49.706485359314492</v>
      </c>
      <c r="AA4" s="7">
        <v>88.75</v>
      </c>
      <c r="AB4" s="7">
        <v>75.908531298546549</v>
      </c>
      <c r="AC4" s="7">
        <v>84.817144759668466</v>
      </c>
      <c r="AD4" s="8">
        <v>1570</v>
      </c>
      <c r="AE4" s="8">
        <v>1620</v>
      </c>
      <c r="AF4" s="8">
        <v>1650</v>
      </c>
      <c r="AG4" s="5">
        <v>14</v>
      </c>
      <c r="AH4" s="18"/>
    </row>
    <row r="5" spans="3:34" s="2" customFormat="1" x14ac:dyDescent="0.2">
      <c r="C5" s="1" t="e">
        <f>VLOOKUP(F5,#REF!,7,FALSE)</f>
        <v>#REF!</v>
      </c>
      <c r="F5" s="9" t="s">
        <v>15</v>
      </c>
      <c r="G5" s="10"/>
      <c r="H5" s="11">
        <f>AVERAGE(H4)</f>
        <v>30</v>
      </c>
      <c r="I5" s="12">
        <f t="shared" ref="I5:AG5" si="0">AVERAGE(I4)</f>
        <v>0.8909999999999999</v>
      </c>
      <c r="J5" s="12">
        <f t="shared" si="0"/>
        <v>0.88279590051243595</v>
      </c>
      <c r="K5" s="12">
        <f t="shared" si="0"/>
        <v>0.86048686485107828</v>
      </c>
      <c r="L5" s="12">
        <f t="shared" si="0"/>
        <v>0.45600000000000002</v>
      </c>
      <c r="M5" s="12">
        <f t="shared" si="0"/>
        <v>0.42361745664763517</v>
      </c>
      <c r="N5" s="12">
        <f t="shared" si="0"/>
        <v>0.56494802523921461</v>
      </c>
      <c r="O5" s="12">
        <f t="shared" si="0"/>
        <v>0.86799999999999999</v>
      </c>
      <c r="P5" s="12">
        <f t="shared" si="0"/>
        <v>0.90570136142129765</v>
      </c>
      <c r="Q5" s="12">
        <f t="shared" si="0"/>
        <v>0.84457217039898669</v>
      </c>
      <c r="R5" s="13">
        <f t="shared" si="0"/>
        <v>194.63</v>
      </c>
      <c r="S5" s="13">
        <f t="shared" si="0"/>
        <v>179.1912257329075</v>
      </c>
      <c r="T5" s="13">
        <f t="shared" si="0"/>
        <v>150.13265109432771</v>
      </c>
      <c r="U5" s="13">
        <f t="shared" si="0"/>
        <v>102.24</v>
      </c>
      <c r="V5" s="13">
        <f t="shared" si="0"/>
        <v>83.811877216817834</v>
      </c>
      <c r="W5" s="13">
        <f t="shared" si="0"/>
        <v>100.42616573501323</v>
      </c>
      <c r="X5" s="13">
        <f t="shared" si="0"/>
        <v>92.39</v>
      </c>
      <c r="Y5" s="13">
        <f t="shared" si="0"/>
        <v>95.379348516089664</v>
      </c>
      <c r="Z5" s="13">
        <f t="shared" si="0"/>
        <v>49.706485359314492</v>
      </c>
      <c r="AA5" s="13">
        <f t="shared" si="0"/>
        <v>88.75</v>
      </c>
      <c r="AB5" s="13">
        <f t="shared" si="0"/>
        <v>75.908531298546549</v>
      </c>
      <c r="AC5" s="13">
        <f t="shared" si="0"/>
        <v>84.817144759668466</v>
      </c>
      <c r="AD5" s="14">
        <f t="shared" si="0"/>
        <v>1570</v>
      </c>
      <c r="AE5" s="14">
        <f t="shared" si="0"/>
        <v>1620</v>
      </c>
      <c r="AF5" s="14">
        <f t="shared" si="0"/>
        <v>1650</v>
      </c>
      <c r="AG5" s="14">
        <f t="shared" si="0"/>
        <v>14</v>
      </c>
      <c r="AH5" s="18"/>
    </row>
    <row r="7" spans="3:34" s="2" customFormat="1" x14ac:dyDescent="0.2">
      <c r="F7" s="2" t="s">
        <v>24</v>
      </c>
    </row>
    <row r="8" spans="3:34" s="2" customFormat="1" x14ac:dyDescent="0.2"/>
    <row r="9" spans="3:34" s="2" customFormat="1" x14ac:dyDescent="0.2">
      <c r="F9" s="2" t="s">
        <v>17</v>
      </c>
    </row>
    <row r="10" spans="3:34" s="2" customFormat="1" x14ac:dyDescent="0.2"/>
    <row r="11" spans="3:34" s="2" customFormat="1" x14ac:dyDescent="0.2">
      <c r="F11" s="2" t="s">
        <v>25</v>
      </c>
    </row>
    <row r="12" spans="3:34" s="2" customFormat="1" x14ac:dyDescent="0.2"/>
    <row r="13" spans="3:34" s="2" customFormat="1" x14ac:dyDescent="0.2">
      <c r="F13" s="2" t="s">
        <v>18</v>
      </c>
    </row>
    <row r="14" spans="3:34" s="2" customFormat="1" x14ac:dyDescent="0.2"/>
    <row r="15" spans="3:34" s="2" customFormat="1" x14ac:dyDescent="0.2">
      <c r="F15" s="2" t="s">
        <v>19</v>
      </c>
    </row>
    <row r="16" spans="3:34" s="2" customFormat="1" x14ac:dyDescent="0.2"/>
    <row r="17" spans="6:6" s="2" customFormat="1" x14ac:dyDescent="0.2">
      <c r="F17" s="2" t="s">
        <v>20</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53" priority="83">
      <formula>ISERROR(F2)</formula>
    </cfRule>
  </conditionalFormatting>
  <conditionalFormatting sqref="G2:G3">
    <cfRule type="containsErrors" dxfId="38" priority="84">
      <formula>ISERROR(G2)</formula>
    </cfRule>
  </conditionalFormatting>
  <conditionalFormatting sqref="H3:H5 H2:AH2">
    <cfRule type="containsErrors" dxfId="23" priority="27">
      <formula>ISERROR(H2)</formula>
    </cfRule>
  </conditionalFormatting>
  <conditionalFormatting sqref="AG3:AH3 H4:AH4 I5:AH5">
    <cfRule type="containsErrors" dxfId="22" priority="50">
      <formula>ISERROR(H3)</formula>
    </cfRule>
  </conditionalFormatting>
  <conditionalFormatting sqref="I3:AF3">
    <cfRule type="containsErrors" dxfId="7" priority="40">
      <formula>ISERROR(I3)</formula>
    </cfRule>
    <cfRule type="containsErrors" dxfId="6" priority="41">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