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DBE7F34E-08B3-40E0-A391-D7CEF6C3B8C7}"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AG21" i="14"/>
  <c r="AH21" i="14"/>
</calcChain>
</file>

<file path=xl/sharedStrings.xml><?xml version="1.0" encoding="utf-8"?>
<sst xmlns="http://schemas.openxmlformats.org/spreadsheetml/2006/main" count="80" uniqueCount="44">
  <si>
    <t>法非適用</t>
  </si>
  <si>
    <t>法適用</t>
  </si>
  <si>
    <t>09 栃木県 野木町</t>
  </si>
  <si>
    <t>22 静岡県 裾野市</t>
  </si>
  <si>
    <t>23 愛知県 扶桑町</t>
  </si>
  <si>
    <t>23 愛知県 阿久比町</t>
  </si>
  <si>
    <t>29 奈良県 平群町</t>
  </si>
  <si>
    <t>29 奈良県 斑鳩町</t>
  </si>
  <si>
    <t>38 愛媛県 松前町</t>
  </si>
  <si>
    <t>41 佐賀県 基山町</t>
  </si>
  <si>
    <t>43 熊本県 益城町</t>
  </si>
  <si>
    <t>47 沖縄県 石垣市</t>
  </si>
  <si>
    <t>47 沖縄県 与那原町</t>
  </si>
  <si>
    <t>23 愛知県 豊山町</t>
  </si>
  <si>
    <t>29 奈良県 安堵町</t>
  </si>
  <si>
    <t>47 沖縄県 中城村</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</si>
  <si>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</si>
  <si>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</si>
  <si>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</si>
  <si>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</si>
  <si>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</si>
  <si>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</si>
  <si>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</si>
  <si>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</si>
  <si>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</si>
  <si>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</si>
  <si>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</si>
  <si>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</si>
  <si>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</si>
  <si>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</si>
  <si>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Cb2【3万人未満：50人/ha以上：15年以上】</t>
    <rPh sb="5" eb="7">
      <t>マンニン</t>
    </rPh>
    <rPh sb="7" eb="9">
      <t>ミマン</t>
    </rPh>
    <rPh sb="12" eb="13">
      <t>ニン</t>
    </rPh>
    <rPh sb="16" eb="18">
      <t>イジョウ</t>
    </rPh>
    <rPh sb="21" eb="22">
      <t>ネン</t>
    </rPh>
    <rPh sb="22" eb="24">
      <t>イジョウ</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</si>
  <si>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</si>
  <si>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</si>
  <si>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</si>
  <si>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</si>
  <si>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14 神奈川県 三浦市</t>
  </si>
  <si>
    <t>14 神奈川県 葉山町</t>
  </si>
  <si>
    <t>14 神奈川県 二宮町</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</si>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</sst>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28">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33"/>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43</v>
      </c>
    </row>
    <row r="2" spans="3:34" s="2" customFormat="1" ht="34.5" customHeight="1" x14ac:dyDescent="0.2">
      <c r="C2" s="1" t="e">
        <f>VLOOKUP(F2,#REF!,7,FALSE)</f>
        <v>#REF!</v>
      </c>
      <c r="F2" s="14" t="s">
        <v>30</v>
      </c>
      <c r="G2" s="27" t="s">
        <v>16</v>
      </c>
      <c r="H2" s="22" t="s">
        <v>17</v>
      </c>
      <c r="I2" s="24" t="s">
        <v>18</v>
      </c>
      <c r="J2" s="25"/>
      <c r="K2" s="26"/>
      <c r="L2" s="24" t="s">
        <v>19</v>
      </c>
      <c r="M2" s="25"/>
      <c r="N2" s="26"/>
      <c r="O2" s="24" t="s">
        <v>20</v>
      </c>
      <c r="P2" s="25"/>
      <c r="Q2" s="26"/>
      <c r="R2" s="24" t="s">
        <v>21</v>
      </c>
      <c r="S2" s="25"/>
      <c r="T2" s="26"/>
      <c r="U2" s="24" t="s">
        <v>22</v>
      </c>
      <c r="V2" s="25"/>
      <c r="W2" s="26"/>
      <c r="X2" s="24" t="s">
        <v>23</v>
      </c>
      <c r="Y2" s="25"/>
      <c r="Z2" s="26"/>
      <c r="AA2" s="24" t="s">
        <v>24</v>
      </c>
      <c r="AB2" s="25"/>
      <c r="AC2" s="26"/>
      <c r="AD2" s="19" t="s">
        <v>25</v>
      </c>
      <c r="AE2" s="20"/>
      <c r="AF2" s="21"/>
      <c r="AG2" s="22" t="s">
        <v>26</v>
      </c>
      <c r="AH2" s="22" t="s">
        <v>27</v>
      </c>
    </row>
    <row r="3" spans="3:34" s="2" customFormat="1" x14ac:dyDescent="0.2">
      <c r="C3" s="1" t="e">
        <f>VLOOKUP(F3,#REF!,7,FALSE)</f>
        <v>#REF!</v>
      </c>
      <c r="F3" s="15" t="s">
        <v>28</v>
      </c>
      <c r="G3" s="28"/>
      <c r="H3" s="23"/>
      <c r="I3" s="16" t="s">
        <v>38</v>
      </c>
      <c r="J3" s="16" t="s">
        <v>39</v>
      </c>
      <c r="K3" s="16" t="s">
        <v>40</v>
      </c>
      <c r="L3" s="16" t="s">
        <v>38</v>
      </c>
      <c r="M3" s="16" t="s">
        <v>39</v>
      </c>
      <c r="N3" s="16" t="s">
        <v>40</v>
      </c>
      <c r="O3" s="16" t="s">
        <v>38</v>
      </c>
      <c r="P3" s="16" t="s">
        <v>39</v>
      </c>
      <c r="Q3" s="16" t="s">
        <v>40</v>
      </c>
      <c r="R3" s="16" t="s">
        <v>38</v>
      </c>
      <c r="S3" s="16" t="s">
        <v>39</v>
      </c>
      <c r="T3" s="16" t="s">
        <v>40</v>
      </c>
      <c r="U3" s="16" t="s">
        <v>38</v>
      </c>
      <c r="V3" s="16" t="s">
        <v>39</v>
      </c>
      <c r="W3" s="16" t="s">
        <v>40</v>
      </c>
      <c r="X3" s="16" t="s">
        <v>38</v>
      </c>
      <c r="Y3" s="16" t="s">
        <v>39</v>
      </c>
      <c r="Z3" s="16" t="s">
        <v>40</v>
      </c>
      <c r="AA3" s="16" t="s">
        <v>38</v>
      </c>
      <c r="AB3" s="16" t="s">
        <v>39</v>
      </c>
      <c r="AC3" s="16" t="s">
        <v>40</v>
      </c>
      <c r="AD3" s="16" t="s">
        <v>38</v>
      </c>
      <c r="AE3" s="16" t="s">
        <v>39</v>
      </c>
      <c r="AF3" s="16" t="s">
        <v>40</v>
      </c>
      <c r="AG3" s="23"/>
      <c r="AH3" s="23"/>
    </row>
    <row r="4" spans="3:34" s="2" customFormat="1" x14ac:dyDescent="0.2">
      <c r="C4" s="1" t="e">
        <f>VLOOKUP(F4,#REF!,7,FALSE)</f>
        <v>#REF!</v>
      </c>
      <c r="F4" s="3" t="s">
        <v>2</v>
      </c>
      <c r="G4" s="4" t="s">
        <v>1</v>
      </c>
      <c r="H4" s="5">
        <v>26</v>
      </c>
      <c r="I4" s="6">
        <v>0.93400000000000005</v>
      </c>
      <c r="J4" s="6">
        <v>0.93511701681929726</v>
      </c>
      <c r="K4" s="6">
        <v>0.92610185797606881</v>
      </c>
      <c r="L4" s="6">
        <v>0.86900000000000011</v>
      </c>
      <c r="M4" s="6">
        <v>0.84467351470402396</v>
      </c>
      <c r="N4" s="6">
        <v>0.79878653341639538</v>
      </c>
      <c r="O4" s="6">
        <v>1.272</v>
      </c>
      <c r="P4" s="6">
        <v>0.84817228471208839</v>
      </c>
      <c r="Q4" s="6">
        <v>0.79878653341639538</v>
      </c>
      <c r="R4" s="7">
        <v>148.97</v>
      </c>
      <c r="S4" s="7">
        <v>159.8951601787646</v>
      </c>
      <c r="T4" s="7">
        <v>157.8011324419916</v>
      </c>
      <c r="U4" s="7">
        <v>101.81</v>
      </c>
      <c r="V4" s="7">
        <v>159.23558145761123</v>
      </c>
      <c r="W4" s="7">
        <v>157.8011324419916</v>
      </c>
      <c r="X4" s="7">
        <v>47.16</v>
      </c>
      <c r="Y4" s="7">
        <v>0.65957872115335348</v>
      </c>
      <c r="Z4" s="7">
        <v>0</v>
      </c>
      <c r="AA4" s="7">
        <v>129.52000000000001</v>
      </c>
      <c r="AB4" s="7">
        <v>135.05920693235998</v>
      </c>
      <c r="AC4" s="7">
        <v>126.04941955251995</v>
      </c>
      <c r="AD4" s="8">
        <v>2415</v>
      </c>
      <c r="AE4" s="8">
        <v>2478</v>
      </c>
      <c r="AF4" s="8">
        <v>2530</v>
      </c>
      <c r="AG4" s="5">
        <v>27</v>
      </c>
      <c r="AH4" s="17"/>
    </row>
    <row r="5" spans="3:34" s="2" customFormat="1" x14ac:dyDescent="0.2">
      <c r="C5" s="1" t="e">
        <f>VLOOKUP(F5,#REF!,7,FALSE)</f>
        <v>#REF!</v>
      </c>
      <c r="F5" s="3" t="s">
        <v>35</v>
      </c>
      <c r="G5" s="4" t="s">
        <v>1</v>
      </c>
      <c r="H5" s="5">
        <v>26</v>
      </c>
      <c r="I5" s="6">
        <v>0.86900000000000011</v>
      </c>
      <c r="J5" s="6">
        <v>0.90455212922173278</v>
      </c>
      <c r="K5" s="6">
        <v>0.91770003463803251</v>
      </c>
      <c r="L5" s="6">
        <v>0.84799999999999998</v>
      </c>
      <c r="M5" s="6">
        <v>0.74631753508270737</v>
      </c>
      <c r="N5" s="6">
        <v>0.5350145623275262</v>
      </c>
      <c r="O5" s="6">
        <v>0.93200000000000005</v>
      </c>
      <c r="P5" s="6">
        <v>0.87603216561759834</v>
      </c>
      <c r="Q5" s="6">
        <v>0.53564103349047942</v>
      </c>
      <c r="R5" s="7">
        <v>188.23</v>
      </c>
      <c r="S5" s="7">
        <v>255.06801908629211</v>
      </c>
      <c r="T5" s="7">
        <v>97.565941679855257</v>
      </c>
      <c r="U5" s="7">
        <v>171.2</v>
      </c>
      <c r="V5" s="7">
        <v>217.29993800936114</v>
      </c>
      <c r="W5" s="7">
        <v>97.451831211972504</v>
      </c>
      <c r="X5" s="7">
        <v>17.03</v>
      </c>
      <c r="Y5" s="7">
        <v>37.768081076930955</v>
      </c>
      <c r="Z5" s="7">
        <v>0.11411046788275112</v>
      </c>
      <c r="AA5" s="7">
        <v>159.54</v>
      </c>
      <c r="AB5" s="7">
        <v>190.3617352829105</v>
      </c>
      <c r="AC5" s="7">
        <v>52.199199585920709</v>
      </c>
      <c r="AD5" s="8">
        <v>2362</v>
      </c>
      <c r="AE5" s="8">
        <v>2868</v>
      </c>
      <c r="AF5" s="8">
        <v>3047</v>
      </c>
      <c r="AG5" s="5">
        <v>2</v>
      </c>
      <c r="AH5" s="6">
        <v>0.49900621118012423</v>
      </c>
    </row>
    <row r="6" spans="3:34" s="2" customFormat="1" x14ac:dyDescent="0.2">
      <c r="C6" s="1" t="e">
        <f>VLOOKUP(F6,#REF!,7,FALSE)</f>
        <v>#REF!</v>
      </c>
      <c r="F6" s="3" t="s">
        <v>36</v>
      </c>
      <c r="G6" s="4" t="s">
        <v>1</v>
      </c>
      <c r="H6" s="5">
        <v>25</v>
      </c>
      <c r="I6" s="6">
        <v>0.88900000000000001</v>
      </c>
      <c r="J6" s="6">
        <v>0.89025910426498089</v>
      </c>
      <c r="K6" s="6">
        <v>0.88048830111902343</v>
      </c>
      <c r="L6" s="6">
        <v>1.0529999999999999</v>
      </c>
      <c r="M6" s="6">
        <v>1.0173653053706513</v>
      </c>
      <c r="N6" s="6">
        <v>0.73936469895126999</v>
      </c>
      <c r="O6" s="6">
        <v>1.0529999999999999</v>
      </c>
      <c r="P6" s="6">
        <v>1.0173653053706511</v>
      </c>
      <c r="Q6" s="6">
        <v>0.73936469895126999</v>
      </c>
      <c r="R6" s="7">
        <v>137.41999999999999</v>
      </c>
      <c r="S6" s="7">
        <v>132.55552104584487</v>
      </c>
      <c r="T6" s="7">
        <v>181.57793610568734</v>
      </c>
      <c r="U6" s="7">
        <v>137.41999999999999</v>
      </c>
      <c r="V6" s="7">
        <v>132.55552104584487</v>
      </c>
      <c r="W6" s="7">
        <v>181.57793610568734</v>
      </c>
      <c r="X6" s="7">
        <v>0</v>
      </c>
      <c r="Y6" s="7">
        <v>0</v>
      </c>
      <c r="Z6" s="7">
        <v>0</v>
      </c>
      <c r="AA6" s="7">
        <v>144.77000000000001</v>
      </c>
      <c r="AB6" s="7">
        <v>134.85738814737172</v>
      </c>
      <c r="AC6" s="7">
        <v>134.25231606497445</v>
      </c>
      <c r="AD6" s="8">
        <v>2142</v>
      </c>
      <c r="AE6" s="8">
        <v>2203</v>
      </c>
      <c r="AF6" s="8">
        <v>2244</v>
      </c>
      <c r="AG6" s="5">
        <v>26</v>
      </c>
      <c r="AH6" s="6">
        <v>0.61111111111111116</v>
      </c>
    </row>
    <row r="7" spans="3:34" s="2" customFormat="1" x14ac:dyDescent="0.2">
      <c r="C7" s="1" t="e">
        <f>VLOOKUP(F7,#REF!,7,FALSE)</f>
        <v>#REF!</v>
      </c>
      <c r="F7" s="3" t="s">
        <v>37</v>
      </c>
      <c r="G7" s="4" t="s">
        <v>1</v>
      </c>
      <c r="H7" s="5">
        <v>25</v>
      </c>
      <c r="I7" s="6">
        <v>0.73099999999999998</v>
      </c>
      <c r="J7" s="6">
        <v>0.76758045292014299</v>
      </c>
      <c r="K7" s="6">
        <v>0.85974643423137875</v>
      </c>
      <c r="L7" s="6">
        <v>0.68900000000000006</v>
      </c>
      <c r="M7" s="6">
        <v>0.98503395364381907</v>
      </c>
      <c r="N7" s="6">
        <v>0.99210407470535966</v>
      </c>
      <c r="O7" s="6">
        <v>1.548</v>
      </c>
      <c r="P7" s="6">
        <v>1.7549893342755813</v>
      </c>
      <c r="Q7" s="6">
        <v>1.5537088264651362</v>
      </c>
      <c r="R7" s="7">
        <v>189.75</v>
      </c>
      <c r="S7" s="7">
        <v>149.99991736543373</v>
      </c>
      <c r="T7" s="7">
        <v>138.94676116279834</v>
      </c>
      <c r="U7" s="7">
        <v>84.51</v>
      </c>
      <c r="V7" s="7">
        <v>84.191401487752728</v>
      </c>
      <c r="W7" s="7">
        <v>88.722961193667302</v>
      </c>
      <c r="X7" s="7">
        <v>105.24</v>
      </c>
      <c r="Y7" s="7">
        <v>65.808515877681003</v>
      </c>
      <c r="Z7" s="7">
        <v>50.223799969131036</v>
      </c>
      <c r="AA7" s="7">
        <v>130.82</v>
      </c>
      <c r="AB7" s="7">
        <v>147.75501164871935</v>
      </c>
      <c r="AC7" s="7">
        <v>137.84964791672465</v>
      </c>
      <c r="AD7" s="8">
        <v>2280</v>
      </c>
      <c r="AE7" s="8">
        <v>2624</v>
      </c>
      <c r="AF7" s="8">
        <v>2673</v>
      </c>
      <c r="AG7" s="5">
        <v>8</v>
      </c>
      <c r="AH7" s="17"/>
    </row>
    <row r="8" spans="3:34" s="2" customFormat="1" x14ac:dyDescent="0.2">
      <c r="C8" s="1" t="e">
        <f>VLOOKUP(F8,#REF!,7,FALSE)</f>
        <v>#REF!</v>
      </c>
      <c r="F8" s="3" t="s">
        <v>3</v>
      </c>
      <c r="G8" s="4" t="s">
        <v>1</v>
      </c>
      <c r="H8" s="5">
        <v>26</v>
      </c>
      <c r="I8" s="6">
        <v>0.93200000000000005</v>
      </c>
      <c r="J8" s="6">
        <v>0.89374686888008381</v>
      </c>
      <c r="K8" s="6">
        <v>0.92507619370132066</v>
      </c>
      <c r="L8" s="6">
        <v>0.42200000000000004</v>
      </c>
      <c r="M8" s="6">
        <v>0.59724347693014002</v>
      </c>
      <c r="N8" s="6">
        <v>0.85953236821732193</v>
      </c>
      <c r="O8" s="6">
        <v>0.96400000000000008</v>
      </c>
      <c r="P8" s="6">
        <v>0.81217862562323873</v>
      </c>
      <c r="Q8" s="6">
        <v>0.95953841659363137</v>
      </c>
      <c r="R8" s="7">
        <v>269.33</v>
      </c>
      <c r="S8" s="7">
        <v>178.96375889167265</v>
      </c>
      <c r="T8" s="7">
        <v>149.99972740307817</v>
      </c>
      <c r="U8" s="7">
        <v>117.87</v>
      </c>
      <c r="V8" s="7">
        <v>131.60274628371303</v>
      </c>
      <c r="W8" s="7">
        <v>134.36629393580887</v>
      </c>
      <c r="X8" s="7">
        <v>151.47</v>
      </c>
      <c r="Y8" s="7">
        <v>47.361012607959616</v>
      </c>
      <c r="Z8" s="7">
        <v>15.633433467269288</v>
      </c>
      <c r="AA8" s="7">
        <v>113.59</v>
      </c>
      <c r="AB8" s="7">
        <v>106.88493760494984</v>
      </c>
      <c r="AC8" s="7">
        <v>128.9296209267205</v>
      </c>
      <c r="AD8" s="8">
        <v>1995</v>
      </c>
      <c r="AE8" s="8">
        <v>2052</v>
      </c>
      <c r="AF8" s="8">
        <v>2508</v>
      </c>
      <c r="AG8" s="5">
        <v>4</v>
      </c>
      <c r="AH8" s="17"/>
    </row>
    <row r="9" spans="3:34" s="2" customFormat="1" x14ac:dyDescent="0.2">
      <c r="C9" s="1" t="e">
        <f>VLOOKUP(F9,#REF!,7,FALSE)</f>
        <v>#REF!</v>
      </c>
      <c r="F9" s="3" t="s">
        <v>4</v>
      </c>
      <c r="G9" s="4" t="s">
        <v>1</v>
      </c>
      <c r="H9" s="5">
        <v>17</v>
      </c>
      <c r="I9" s="6">
        <v>0.65500000000000003</v>
      </c>
      <c r="J9" s="6">
        <v>0.65322366675510746</v>
      </c>
      <c r="K9" s="6">
        <v>0.67913279132791327</v>
      </c>
      <c r="L9" s="6">
        <v>0.64900000000000002</v>
      </c>
      <c r="M9" s="6">
        <v>0.60549910340705315</v>
      </c>
      <c r="N9" s="6">
        <v>0.66011119602821322</v>
      </c>
      <c r="O9" s="6">
        <v>0.7390000000000001</v>
      </c>
      <c r="P9" s="6">
        <v>0.88038072102447051</v>
      </c>
      <c r="Q9" s="6">
        <v>0.81734978401259806</v>
      </c>
      <c r="R9" s="7">
        <v>163.15</v>
      </c>
      <c r="S9" s="7">
        <v>150.24891986846902</v>
      </c>
      <c r="T9" s="7">
        <v>150.03580012849534</v>
      </c>
      <c r="U9" s="7">
        <v>143.35</v>
      </c>
      <c r="V9" s="7">
        <v>103.33664072331212</v>
      </c>
      <c r="W9" s="7">
        <v>121.17249359711639</v>
      </c>
      <c r="X9" s="7">
        <v>19.809999999999999</v>
      </c>
      <c r="Y9" s="7">
        <v>46.912279145156909</v>
      </c>
      <c r="Z9" s="7">
        <v>28.863306531378942</v>
      </c>
      <c r="AA9" s="7">
        <v>105.93</v>
      </c>
      <c r="AB9" s="7">
        <v>90.975586268236185</v>
      </c>
      <c r="AC9" s="7">
        <v>99.040311469871</v>
      </c>
      <c r="AD9" s="8">
        <v>1850</v>
      </c>
      <c r="AE9" s="8">
        <v>1894</v>
      </c>
      <c r="AF9" s="8">
        <v>1929</v>
      </c>
      <c r="AG9" s="5">
        <v>18</v>
      </c>
      <c r="AH9" s="17"/>
    </row>
    <row r="10" spans="3:34" s="2" customFormat="1" x14ac:dyDescent="0.2">
      <c r="C10" s="1" t="e">
        <f>VLOOKUP(F10,#REF!,7,FALSE)</f>
        <v>#REF!</v>
      </c>
      <c r="F10" s="3" t="s">
        <v>5</v>
      </c>
      <c r="G10" s="4" t="s">
        <v>1</v>
      </c>
      <c r="H10" s="5">
        <v>30</v>
      </c>
      <c r="I10" s="6">
        <v>0.83799999999999997</v>
      </c>
      <c r="J10" s="6">
        <v>0.87323828920570268</v>
      </c>
      <c r="K10" s="6">
        <v>0.87855169285331358</v>
      </c>
      <c r="L10" s="6">
        <v>0.64500000000000002</v>
      </c>
      <c r="M10" s="6">
        <v>0.62690883391206831</v>
      </c>
      <c r="N10" s="6">
        <v>0.62210879615810666</v>
      </c>
      <c r="O10" s="6">
        <v>1.1499999999999999</v>
      </c>
      <c r="P10" s="6">
        <v>1.1204702030715294</v>
      </c>
      <c r="Q10" s="6">
        <v>1.0688879011670314</v>
      </c>
      <c r="R10" s="7">
        <v>170.64</v>
      </c>
      <c r="S10" s="7">
        <v>150.54269499157255</v>
      </c>
      <c r="T10" s="7">
        <v>162.57766461825645</v>
      </c>
      <c r="U10" s="7">
        <v>95.72</v>
      </c>
      <c r="V10" s="7">
        <v>84.229411110115919</v>
      </c>
      <c r="W10" s="7">
        <v>94.622640136007107</v>
      </c>
      <c r="X10" s="7">
        <v>74.92</v>
      </c>
      <c r="Y10" s="7">
        <v>66.313283881456627</v>
      </c>
      <c r="Z10" s="7">
        <v>67.955024482249357</v>
      </c>
      <c r="AA10" s="7">
        <v>110.07</v>
      </c>
      <c r="AB10" s="7">
        <v>94.376545371146918</v>
      </c>
      <c r="AC10" s="7">
        <v>101.14099521785994</v>
      </c>
      <c r="AD10" s="8">
        <v>1785</v>
      </c>
      <c r="AE10" s="8">
        <v>1836</v>
      </c>
      <c r="AF10" s="8">
        <v>1870</v>
      </c>
      <c r="AG10" s="5">
        <v>31</v>
      </c>
      <c r="AH10" s="17"/>
    </row>
    <row r="11" spans="3:34" s="2" customFormat="1" x14ac:dyDescent="0.2">
      <c r="C11" s="1" t="e">
        <f>VLOOKUP(F11,#REF!,7,FALSE)</f>
        <v>#REF!</v>
      </c>
      <c r="F11" s="3" t="s">
        <v>6</v>
      </c>
      <c r="G11" s="4" t="s">
        <v>1</v>
      </c>
      <c r="H11" s="5">
        <v>18</v>
      </c>
      <c r="I11" s="6">
        <v>0.875</v>
      </c>
      <c r="J11" s="6">
        <v>0.93746347165400346</v>
      </c>
      <c r="K11" s="6">
        <v>0.94686734971438935</v>
      </c>
      <c r="L11" s="6">
        <v>0.498</v>
      </c>
      <c r="M11" s="6">
        <v>0.85673986070219577</v>
      </c>
      <c r="N11" s="6">
        <v>0.84882631908610973</v>
      </c>
      <c r="O11" s="6">
        <v>1.1919999999999999</v>
      </c>
      <c r="P11" s="6">
        <v>1.4114272283415774</v>
      </c>
      <c r="Q11" s="6">
        <v>1.5070218174115653</v>
      </c>
      <c r="R11" s="7">
        <v>283.70999999999998</v>
      </c>
      <c r="S11" s="7">
        <v>149.99961090099765</v>
      </c>
      <c r="T11" s="7">
        <v>150.00035792133605</v>
      </c>
      <c r="U11" s="7">
        <v>118.53</v>
      </c>
      <c r="V11" s="7">
        <v>91.05013929744284</v>
      </c>
      <c r="W11" s="7">
        <v>84.487331374310557</v>
      </c>
      <c r="X11" s="7">
        <v>165.19</v>
      </c>
      <c r="Y11" s="7">
        <v>58.949471603554805</v>
      </c>
      <c r="Z11" s="7">
        <v>65.51302654702549</v>
      </c>
      <c r="AA11" s="7">
        <v>141.28</v>
      </c>
      <c r="AB11" s="7">
        <v>128.51064574870429</v>
      </c>
      <c r="AC11" s="7">
        <v>127.32425167596665</v>
      </c>
      <c r="AD11" s="8">
        <v>2520</v>
      </c>
      <c r="AE11" s="8">
        <v>2592</v>
      </c>
      <c r="AF11" s="8">
        <v>2640</v>
      </c>
      <c r="AG11" s="5">
        <v>19</v>
      </c>
      <c r="AH11" s="17"/>
    </row>
    <row r="12" spans="3:34" s="2" customFormat="1" x14ac:dyDescent="0.2">
      <c r="C12" s="1" t="e">
        <f>VLOOKUP(F12,#REF!,7,FALSE)</f>
        <v>#REF!</v>
      </c>
      <c r="F12" s="3" t="s">
        <v>7</v>
      </c>
      <c r="G12" s="4" t="s">
        <v>1</v>
      </c>
      <c r="H12" s="5">
        <v>19</v>
      </c>
      <c r="I12" s="6">
        <v>0.65200000000000002</v>
      </c>
      <c r="J12" s="6">
        <v>0.68740625187496252</v>
      </c>
      <c r="K12" s="6">
        <v>0.76175643086816724</v>
      </c>
      <c r="L12" s="6">
        <v>0.41499999999999998</v>
      </c>
      <c r="M12" s="6">
        <v>0.71880945909214455</v>
      </c>
      <c r="N12" s="6">
        <v>0.71747478969643141</v>
      </c>
      <c r="O12" s="6">
        <v>1.131</v>
      </c>
      <c r="P12" s="6">
        <v>1.3317515349900249</v>
      </c>
      <c r="Q12" s="6">
        <v>1.400567771327548</v>
      </c>
      <c r="R12" s="7">
        <v>304.20999999999998</v>
      </c>
      <c r="S12" s="7">
        <v>167.51280591918044</v>
      </c>
      <c r="T12" s="7">
        <v>167.89345138927979</v>
      </c>
      <c r="U12" s="7">
        <v>111.68</v>
      </c>
      <c r="V12" s="7">
        <v>90.414605315003726</v>
      </c>
      <c r="W12" s="7">
        <v>86.007490100070257</v>
      </c>
      <c r="X12" s="7">
        <v>192.53</v>
      </c>
      <c r="Y12" s="7">
        <v>77.098200604176697</v>
      </c>
      <c r="Z12" s="7">
        <v>81.885961289209533</v>
      </c>
      <c r="AA12" s="7">
        <v>126.27</v>
      </c>
      <c r="AB12" s="7">
        <v>120.40978941377348</v>
      </c>
      <c r="AC12" s="7">
        <v>120.45931872693154</v>
      </c>
      <c r="AD12" s="8">
        <v>2520</v>
      </c>
      <c r="AE12" s="8">
        <v>2592</v>
      </c>
      <c r="AF12" s="8">
        <v>2640</v>
      </c>
      <c r="AG12" s="5">
        <v>21</v>
      </c>
      <c r="AH12" s="17"/>
    </row>
    <row r="13" spans="3:34" s="2" customFormat="1" x14ac:dyDescent="0.2">
      <c r="C13" s="1" t="e">
        <f>VLOOKUP(F13,#REF!,7,FALSE)</f>
        <v>#REF!</v>
      </c>
      <c r="F13" s="3" t="s">
        <v>14</v>
      </c>
      <c r="G13" s="4" t="s">
        <v>1</v>
      </c>
      <c r="H13" s="5">
        <v>19</v>
      </c>
      <c r="I13" s="6">
        <v>0.70700000000000007</v>
      </c>
      <c r="J13" s="6">
        <v>0.71126145787865558</v>
      </c>
      <c r="K13" s="6">
        <v>0.72878754659065992</v>
      </c>
      <c r="L13" s="6">
        <v>0.68700000000000006</v>
      </c>
      <c r="M13" s="6">
        <v>0.83579034470744507</v>
      </c>
      <c r="N13" s="6">
        <v>0.60335291029194493</v>
      </c>
      <c r="O13" s="6">
        <v>1.9240000000000002</v>
      </c>
      <c r="P13" s="6">
        <v>1.6170374115267947</v>
      </c>
      <c r="Q13" s="6">
        <v>1.8176267196351061</v>
      </c>
      <c r="R13" s="7">
        <v>183.52</v>
      </c>
      <c r="S13" s="7">
        <v>155.06668917778154</v>
      </c>
      <c r="T13" s="7">
        <v>213.79866654832327</v>
      </c>
      <c r="U13" s="7">
        <v>65.52</v>
      </c>
      <c r="V13" s="7">
        <v>80.148573358095561</v>
      </c>
      <c r="W13" s="7">
        <v>70.969493507646206</v>
      </c>
      <c r="X13" s="7">
        <v>118</v>
      </c>
      <c r="Y13" s="7">
        <v>74.918115819685966</v>
      </c>
      <c r="Z13" s="7">
        <v>142.82917304067706</v>
      </c>
      <c r="AA13" s="7">
        <v>126.04</v>
      </c>
      <c r="AB13" s="7">
        <v>129.60324160054026</v>
      </c>
      <c r="AC13" s="7">
        <v>128.99604767846793</v>
      </c>
      <c r="AD13" s="8">
        <v>2520</v>
      </c>
      <c r="AE13" s="8">
        <v>2592</v>
      </c>
      <c r="AF13" s="8">
        <v>2640</v>
      </c>
      <c r="AG13" s="5">
        <v>19</v>
      </c>
      <c r="AH13" s="17"/>
    </row>
    <row r="14" spans="3:34" s="2" customFormat="1" x14ac:dyDescent="0.2">
      <c r="C14" s="1" t="e">
        <f>VLOOKUP(F14,#REF!,7,FALSE)</f>
        <v>#REF!</v>
      </c>
      <c r="F14" s="3" t="s">
        <v>8</v>
      </c>
      <c r="G14" s="4" t="s">
        <v>1</v>
      </c>
      <c r="H14" s="5">
        <v>22</v>
      </c>
      <c r="I14" s="6">
        <v>0.74199999999999999</v>
      </c>
      <c r="J14" s="6">
        <v>0.80891584211086287</v>
      </c>
      <c r="K14" s="6">
        <v>0.83266710049270243</v>
      </c>
      <c r="L14" s="6">
        <v>0.81099999999999994</v>
      </c>
      <c r="M14" s="6">
        <v>0.57989335870027792</v>
      </c>
      <c r="N14" s="6">
        <v>0.75350834084145579</v>
      </c>
      <c r="O14" s="6">
        <v>1.425</v>
      </c>
      <c r="P14" s="6">
        <v>0.8260881969060474</v>
      </c>
      <c r="Q14" s="6">
        <v>0.93270530584656974</v>
      </c>
      <c r="R14" s="7">
        <v>172.86</v>
      </c>
      <c r="S14" s="7">
        <v>247.52272794868489</v>
      </c>
      <c r="T14" s="7">
        <v>170.45585434440906</v>
      </c>
      <c r="U14" s="7">
        <v>98.44</v>
      </c>
      <c r="V14" s="7">
        <v>173.75479591937898</v>
      </c>
      <c r="W14" s="7">
        <v>137.70684822811216</v>
      </c>
      <c r="X14" s="7">
        <v>74.430000000000007</v>
      </c>
      <c r="Y14" s="7">
        <v>73.767932029305911</v>
      </c>
      <c r="Z14" s="7">
        <v>32.749006116296897</v>
      </c>
      <c r="AA14" s="7">
        <v>140.27000000000001</v>
      </c>
      <c r="AB14" s="7">
        <v>143.53678606481802</v>
      </c>
      <c r="AC14" s="7">
        <v>128.43990799376851</v>
      </c>
      <c r="AD14" s="8">
        <v>2200</v>
      </c>
      <c r="AE14" s="8">
        <v>2268</v>
      </c>
      <c r="AF14" s="8">
        <v>2310</v>
      </c>
      <c r="AG14" s="5">
        <v>23</v>
      </c>
      <c r="AH14" s="6">
        <v>0.48607843137254902</v>
      </c>
    </row>
    <row r="15" spans="3:34" s="2" customFormat="1" x14ac:dyDescent="0.2">
      <c r="C15" s="1" t="e">
        <f>VLOOKUP(F15,#REF!,7,FALSE)</f>
        <v>#REF!</v>
      </c>
      <c r="F15" s="3" t="s">
        <v>9</v>
      </c>
      <c r="G15" s="4" t="s">
        <v>1</v>
      </c>
      <c r="H15" s="5">
        <v>23</v>
      </c>
      <c r="I15" s="6">
        <v>0.97499999999999998</v>
      </c>
      <c r="J15" s="6">
        <v>0.98384107923801056</v>
      </c>
      <c r="K15" s="6">
        <v>0.98344966539540912</v>
      </c>
      <c r="L15" s="6">
        <v>0.71</v>
      </c>
      <c r="M15" s="6">
        <v>0.98883640532251382</v>
      </c>
      <c r="N15" s="6">
        <v>0.94767163646940711</v>
      </c>
      <c r="O15" s="6">
        <v>1.2209999999999999</v>
      </c>
      <c r="P15" s="6">
        <v>0.98883640532251382</v>
      </c>
      <c r="Q15" s="6">
        <v>0.94767163646940722</v>
      </c>
      <c r="R15" s="7">
        <v>226.26</v>
      </c>
      <c r="S15" s="7">
        <v>155.50482391339449</v>
      </c>
      <c r="T15" s="7">
        <v>167.97349669890792</v>
      </c>
      <c r="U15" s="7">
        <v>131.63</v>
      </c>
      <c r="V15" s="7">
        <v>155.50482391339449</v>
      </c>
      <c r="W15" s="7">
        <v>167.97349669890792</v>
      </c>
      <c r="X15" s="7">
        <v>94.63</v>
      </c>
      <c r="Y15" s="7">
        <v>0</v>
      </c>
      <c r="Z15" s="7">
        <v>0</v>
      </c>
      <c r="AA15" s="7">
        <v>160.75</v>
      </c>
      <c r="AB15" s="7">
        <v>153.76883108883149</v>
      </c>
      <c r="AC15" s="7">
        <v>159.18371850014265</v>
      </c>
      <c r="AD15" s="8">
        <v>3090</v>
      </c>
      <c r="AE15" s="8">
        <v>3180</v>
      </c>
      <c r="AF15" s="8">
        <v>3240</v>
      </c>
      <c r="AG15" s="5">
        <v>17</v>
      </c>
      <c r="AH15" s="6">
        <v>0.67002518891687657</v>
      </c>
    </row>
    <row r="16" spans="3:34" s="2" customFormat="1" x14ac:dyDescent="0.2">
      <c r="C16" s="1" t="e">
        <f>VLOOKUP(F16,#REF!,7,FALSE)</f>
        <v>#REF!</v>
      </c>
      <c r="F16" s="3" t="s">
        <v>10</v>
      </c>
      <c r="G16" s="4" t="s">
        <v>1</v>
      </c>
      <c r="H16" s="5">
        <v>30</v>
      </c>
      <c r="I16" s="6">
        <v>0.92400000000000004</v>
      </c>
      <c r="J16" s="6">
        <v>0.94554691220828702</v>
      </c>
      <c r="K16" s="6">
        <v>0.98790548359401242</v>
      </c>
      <c r="L16" s="6">
        <v>0.68099999999999994</v>
      </c>
      <c r="M16" s="6">
        <v>0.86176943296226016</v>
      </c>
      <c r="N16" s="6">
        <v>1.0243734355202572</v>
      </c>
      <c r="O16" s="6">
        <v>2.3730000000000002</v>
      </c>
      <c r="P16" s="6">
        <v>2.0689116730437922</v>
      </c>
      <c r="Q16" s="6">
        <v>1.2927817601772189</v>
      </c>
      <c r="R16" s="7">
        <v>210.35</v>
      </c>
      <c r="S16" s="7">
        <v>172.98534240798847</v>
      </c>
      <c r="T16" s="7">
        <v>133.50628625275965</v>
      </c>
      <c r="U16" s="7">
        <v>60.35</v>
      </c>
      <c r="V16" s="7">
        <v>72.054057396465382</v>
      </c>
      <c r="W16" s="7">
        <v>105.78761034928486</v>
      </c>
      <c r="X16" s="7">
        <v>150</v>
      </c>
      <c r="Y16" s="7">
        <v>100.93128501152309</v>
      </c>
      <c r="Z16" s="7">
        <v>27.718675903474779</v>
      </c>
      <c r="AA16" s="7">
        <v>143.19</v>
      </c>
      <c r="AB16" s="7">
        <v>149.07348043771464</v>
      </c>
      <c r="AC16" s="7">
        <v>136.76029311229027</v>
      </c>
      <c r="AD16" s="8">
        <v>2800</v>
      </c>
      <c r="AE16" s="8">
        <v>2876</v>
      </c>
      <c r="AF16" s="8">
        <v>3284</v>
      </c>
      <c r="AG16" s="5">
        <v>5</v>
      </c>
      <c r="AH16" s="6">
        <v>0.68958966565349544</v>
      </c>
    </row>
    <row r="17" spans="3:34" s="2" customFormat="1" x14ac:dyDescent="0.2">
      <c r="C17" s="1" t="e">
        <f>VLOOKUP(F17,#REF!,7,FALSE)</f>
        <v>#REF!</v>
      </c>
      <c r="F17" s="3" t="s">
        <v>11</v>
      </c>
      <c r="G17" s="4" t="s">
        <v>1</v>
      </c>
      <c r="H17" s="5">
        <v>24</v>
      </c>
      <c r="I17" s="6">
        <v>0.52300000000000002</v>
      </c>
      <c r="J17" s="6">
        <v>0.57872647386713882</v>
      </c>
      <c r="K17" s="6">
        <v>0.6697701297033517</v>
      </c>
      <c r="L17" s="6">
        <v>0.3</v>
      </c>
      <c r="M17" s="6">
        <v>0.54072156111633296</v>
      </c>
      <c r="N17" s="6">
        <v>0.39253533832475107</v>
      </c>
      <c r="O17" s="6">
        <v>0.57700000000000007</v>
      </c>
      <c r="P17" s="6">
        <v>0.55752363421368611</v>
      </c>
      <c r="Q17" s="6">
        <v>0.39253533832475107</v>
      </c>
      <c r="R17" s="7">
        <v>298.19</v>
      </c>
      <c r="S17" s="7">
        <v>149.99986699073636</v>
      </c>
      <c r="T17" s="7">
        <v>225.57192886885838</v>
      </c>
      <c r="U17" s="7">
        <v>155.05000000000001</v>
      </c>
      <c r="V17" s="7">
        <v>145.47932548342217</v>
      </c>
      <c r="W17" s="7">
        <v>225.57192886885838</v>
      </c>
      <c r="X17" s="7">
        <v>143.15</v>
      </c>
      <c r="Y17" s="7">
        <v>4.5205415073141797</v>
      </c>
      <c r="Z17" s="7">
        <v>0</v>
      </c>
      <c r="AA17" s="7">
        <v>89.46</v>
      </c>
      <c r="AB17" s="7">
        <v>81.108162246473256</v>
      </c>
      <c r="AC17" s="7">
        <v>88.544953415104004</v>
      </c>
      <c r="AD17" s="8">
        <v>1365</v>
      </c>
      <c r="AE17" s="8">
        <v>1404</v>
      </c>
      <c r="AF17" s="8">
        <v>1430</v>
      </c>
      <c r="AG17" s="5">
        <v>24</v>
      </c>
      <c r="AH17" s="6">
        <v>0.30892940626460963</v>
      </c>
    </row>
    <row r="18" spans="3:34" s="2" customFormat="1" x14ac:dyDescent="0.2">
      <c r="C18" s="1" t="e">
        <f>VLOOKUP(F18,#REF!,7,FALSE)</f>
        <v>#REF!</v>
      </c>
      <c r="F18" s="3" t="s">
        <v>15</v>
      </c>
      <c r="G18" s="4" t="s">
        <v>1</v>
      </c>
      <c r="H18" s="5">
        <v>22</v>
      </c>
      <c r="I18" s="6">
        <v>0.314</v>
      </c>
      <c r="J18" s="6">
        <v>0.52362979980308499</v>
      </c>
      <c r="K18" s="6">
        <v>0.69251986602745119</v>
      </c>
      <c r="L18" s="6">
        <v>0.152</v>
      </c>
      <c r="M18" s="6">
        <v>0.50854197008576651</v>
      </c>
      <c r="N18" s="6">
        <v>0.49260948449489822</v>
      </c>
      <c r="O18" s="6">
        <v>1.073</v>
      </c>
      <c r="P18" s="6">
        <v>1.2217378023381744</v>
      </c>
      <c r="Q18" s="6">
        <v>0.88273280439062218</v>
      </c>
      <c r="R18" s="7">
        <v>455.57</v>
      </c>
      <c r="S18" s="7">
        <v>150</v>
      </c>
      <c r="T18" s="7">
        <v>138.61694542954248</v>
      </c>
      <c r="U18" s="7">
        <v>64.459999999999994</v>
      </c>
      <c r="V18" s="7">
        <v>62.436715444899093</v>
      </c>
      <c r="W18" s="7">
        <v>77.355255962695225</v>
      </c>
      <c r="X18" s="7">
        <v>391.1</v>
      </c>
      <c r="Y18" s="7">
        <v>87.563284555100907</v>
      </c>
      <c r="Z18" s="7">
        <v>61.261689466847251</v>
      </c>
      <c r="AA18" s="7">
        <v>69.17</v>
      </c>
      <c r="AB18" s="7">
        <v>76.281295512864972</v>
      </c>
      <c r="AC18" s="7">
        <v>68.284022030304357</v>
      </c>
      <c r="AD18" s="8">
        <v>1170</v>
      </c>
      <c r="AE18" s="8">
        <v>1170</v>
      </c>
      <c r="AF18" s="8">
        <v>1220</v>
      </c>
      <c r="AG18" s="5">
        <v>23</v>
      </c>
      <c r="AH18" s="17"/>
    </row>
    <row r="19" spans="3:34" s="2" customFormat="1" x14ac:dyDescent="0.2">
      <c r="C19" s="1" t="e">
        <f>VLOOKUP(F19,#REF!,7,FALSE)</f>
        <v>#REF!</v>
      </c>
      <c r="F19" s="3" t="s">
        <v>12</v>
      </c>
      <c r="G19" s="4" t="s">
        <v>1</v>
      </c>
      <c r="H19" s="5">
        <v>22</v>
      </c>
      <c r="I19" s="6">
        <v>0.71900000000000008</v>
      </c>
      <c r="J19" s="6">
        <v>0.76718502062837191</v>
      </c>
      <c r="K19" s="6">
        <v>0.76553524804177542</v>
      </c>
      <c r="L19" s="6">
        <v>0.44</v>
      </c>
      <c r="M19" s="6">
        <v>0.45265761619880351</v>
      </c>
      <c r="N19" s="6">
        <v>0.45676867993691661</v>
      </c>
      <c r="O19" s="6">
        <v>1.294</v>
      </c>
      <c r="P19" s="6">
        <v>1.2511961376678569</v>
      </c>
      <c r="Q19" s="6">
        <v>0.80155954896497561</v>
      </c>
      <c r="R19" s="7">
        <v>168.66</v>
      </c>
      <c r="S19" s="7">
        <v>167.7154877917221</v>
      </c>
      <c r="T19" s="7">
        <v>150.48785396372827</v>
      </c>
      <c r="U19" s="7">
        <v>57.32</v>
      </c>
      <c r="V19" s="7">
        <v>60.676092754670577</v>
      </c>
      <c r="W19" s="7">
        <v>85.755498129004479</v>
      </c>
      <c r="X19" s="7">
        <v>111.34</v>
      </c>
      <c r="Y19" s="7">
        <v>107.03939503705152</v>
      </c>
      <c r="Z19" s="7">
        <v>64.732355834723791</v>
      </c>
      <c r="AA19" s="7">
        <v>74.2</v>
      </c>
      <c r="AB19" s="7">
        <v>75.917692903420459</v>
      </c>
      <c r="AC19" s="7">
        <v>68.738138401551637</v>
      </c>
      <c r="AD19" s="8">
        <v>1266</v>
      </c>
      <c r="AE19" s="8">
        <v>1302</v>
      </c>
      <c r="AF19" s="8">
        <v>1326</v>
      </c>
      <c r="AG19" s="5">
        <v>23</v>
      </c>
      <c r="AH19" s="17"/>
    </row>
    <row r="20" spans="3:34" s="2" customFormat="1" x14ac:dyDescent="0.2">
      <c r="C20" s="1" t="e">
        <f>VLOOKUP(F20,#REF!,7,FALSE)</f>
        <v>#REF!</v>
      </c>
      <c r="F20" s="3" t="s">
        <v>13</v>
      </c>
      <c r="G20" s="4" t="s">
        <v>0</v>
      </c>
      <c r="H20" s="5">
        <v>16</v>
      </c>
      <c r="I20" s="6">
        <v>0.58399999999999996</v>
      </c>
      <c r="J20" s="6">
        <v>0.56626954579300071</v>
      </c>
      <c r="K20" s="6">
        <v>0.60405458089668618</v>
      </c>
      <c r="L20" s="6">
        <v>0.61399999999999999</v>
      </c>
      <c r="M20" s="6">
        <v>0.96154266577893488</v>
      </c>
      <c r="N20" s="6">
        <v>0.86411158397087406</v>
      </c>
      <c r="O20" s="6">
        <v>1.17</v>
      </c>
      <c r="P20" s="6">
        <v>1.2025975640069599</v>
      </c>
      <c r="Q20" s="6">
        <v>1.0057358274479862</v>
      </c>
      <c r="R20" s="7">
        <v>237.95</v>
      </c>
      <c r="S20" s="7">
        <v>149.99985094071317</v>
      </c>
      <c r="T20" s="7">
        <v>150</v>
      </c>
      <c r="U20" s="7">
        <v>124.75</v>
      </c>
      <c r="V20" s="7">
        <v>119.93310219206587</v>
      </c>
      <c r="W20" s="7">
        <v>128.87751838823152</v>
      </c>
      <c r="X20" s="7">
        <v>113.2</v>
      </c>
      <c r="Y20" s="7">
        <v>30.066748748647289</v>
      </c>
      <c r="Z20" s="7">
        <v>21.122481611768468</v>
      </c>
      <c r="AA20" s="7">
        <v>146</v>
      </c>
      <c r="AB20" s="7">
        <v>144.23125653997621</v>
      </c>
      <c r="AC20" s="7">
        <v>129.61673759563109</v>
      </c>
      <c r="AD20" s="8">
        <v>2100</v>
      </c>
      <c r="AE20" s="8">
        <v>2160</v>
      </c>
      <c r="AF20" s="8">
        <v>2200</v>
      </c>
      <c r="AG20" s="5">
        <v>17</v>
      </c>
      <c r="AH20" s="17"/>
    </row>
    <row r="21" spans="3:34" s="2" customFormat="1" x14ac:dyDescent="0.2">
      <c r="C21" s="1" t="e">
        <f>VLOOKUP(F21,#REF!,7,FALSE)</f>
        <v>#REF!</v>
      </c>
      <c r="F21" s="9" t="s">
        <v>29</v>
      </c>
      <c r="G21" s="10"/>
      <c r="H21" s="11">
        <f>AVERAGE(H4:H20)</f>
        <v>22.941176470588236</v>
      </c>
      <c r="I21" s="12">
        <f t="shared" ref="I21:AH21" si="0">AVERAGE(I4:I20)</f>
        <v>0.75664705882352934</v>
      </c>
      <c r="J21" s="12">
        <f t="shared" si="0"/>
        <v>0.78988019900726048</v>
      </c>
      <c r="K21" s="12">
        <f t="shared" si="0"/>
        <v>0.82588886512774451</v>
      </c>
      <c r="L21" s="12">
        <f t="shared" si="0"/>
        <v>0.61664705882352944</v>
      </c>
      <c r="M21" s="12">
        <f t="shared" si="0"/>
        <v>0.74872614104218482</v>
      </c>
      <c r="N21" s="12">
        <f t="shared" si="0"/>
        <v>0.72401498520219043</v>
      </c>
      <c r="O21" s="12">
        <f t="shared" si="0"/>
        <v>1.2375294117647062</v>
      </c>
      <c r="P21" s="12">
        <f t="shared" si="0"/>
        <v>1.1639233075325053</v>
      </c>
      <c r="Q21" s="12">
        <f t="shared" si="0"/>
        <v>1.0267185720054288</v>
      </c>
      <c r="R21" s="18">
        <f t="shared" si="0"/>
        <v>224.04529411764705</v>
      </c>
      <c r="S21" s="18">
        <f t="shared" si="0"/>
        <v>167.26948220113226</v>
      </c>
      <c r="T21" s="18">
        <f t="shared" si="0"/>
        <v>159.22410617395926</v>
      </c>
      <c r="U21" s="18">
        <f t="shared" si="0"/>
        <v>108.21235294117645</v>
      </c>
      <c r="V21" s="18">
        <f t="shared" si="0"/>
        <v>115.52373359956175</v>
      </c>
      <c r="W21" s="18">
        <f t="shared" si="0"/>
        <v>120.36516236643369</v>
      </c>
      <c r="X21" s="18">
        <f t="shared" si="0"/>
        <v>115.83529411764705</v>
      </c>
      <c r="Y21" s="18">
        <f t="shared" si="0"/>
        <v>51.745748601570526</v>
      </c>
      <c r="Z21" s="18">
        <f t="shared" si="0"/>
        <v>38.85894380752557</v>
      </c>
      <c r="AA21" s="18">
        <f t="shared" si="0"/>
        <v>124.16882352941175</v>
      </c>
      <c r="AB21" s="18">
        <f t="shared" si="0"/>
        <v>123.68891722428305</v>
      </c>
      <c r="AC21" s="18">
        <f t="shared" si="0"/>
        <v>113.87111175675</v>
      </c>
      <c r="AD21" s="13">
        <f t="shared" si="0"/>
        <v>2140</v>
      </c>
      <c r="AE21" s="13">
        <f t="shared" si="0"/>
        <v>2240.6470588235293</v>
      </c>
      <c r="AF21" s="13">
        <f t="shared" si="0"/>
        <v>2337.1176470588234</v>
      </c>
      <c r="AG21" s="11">
        <f t="shared" si="0"/>
        <v>18.058823529411764</v>
      </c>
      <c r="AH21" s="12">
        <f t="shared" si="0"/>
        <v>0.54412333574979421</v>
      </c>
    </row>
    <row r="23" spans="3:34" s="2" customFormat="1" x14ac:dyDescent="0.2">
      <c r="F23" s="2" t="s">
        <v>41</v>
      </c>
    </row>
    <row r="24" spans="3:34" s="2" customFormat="1" x14ac:dyDescent="0.2"/>
    <row r="25" spans="3:34" s="2" customFormat="1" x14ac:dyDescent="0.2">
      <c r="F25" s="2" t="s">
        <v>31</v>
      </c>
    </row>
    <row r="26" spans="3:34" s="2" customFormat="1" x14ac:dyDescent="0.2"/>
    <row r="27" spans="3:34" s="2" customFormat="1" x14ac:dyDescent="0.2">
      <c r="F27" s="2" t="s">
        <v>42</v>
      </c>
    </row>
    <row r="28" spans="3:34" s="2" customFormat="1" x14ac:dyDescent="0.2"/>
    <row r="29" spans="3:34" s="2" customFormat="1" x14ac:dyDescent="0.2">
      <c r="F29" s="2" t="s">
        <v>32</v>
      </c>
    </row>
    <row r="30" spans="3:34" s="2" customFormat="1" x14ac:dyDescent="0.2"/>
    <row r="31" spans="3:34" s="2" customFormat="1" x14ac:dyDescent="0.2">
      <c r="F31" s="2" t="s">
        <v>33</v>
      </c>
    </row>
    <row r="32" spans="3:34" s="2" customFormat="1" x14ac:dyDescent="0.2"/>
    <row r="33" spans="6:6" s="2" customFormat="1" x14ac:dyDescent="0.2">
      <c r="F33" s="2" t="s">
        <v>34</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27" priority="69">
      <formula>ISERROR(F2)</formula>
    </cfRule>
  </conditionalFormatting>
  <conditionalFormatting sqref="G2:G3">
    <cfRule type="containsErrors" dxfId="19" priority="70">
      <formula>ISERROR(G2)</formula>
    </cfRule>
  </conditionalFormatting>
  <conditionalFormatting sqref="H2:AH2">
    <cfRule type="containsErrors" dxfId="11" priority="27">
      <formula>ISERROR(H2)</formula>
    </cfRule>
  </conditionalFormatting>
  <conditionalFormatting sqref="AG3:AH3 H3:H20 I4:AH20">
    <cfRule type="containsErrors" dxfId="10" priority="50">
      <formula>ISERROR(H3)</formula>
    </cfRule>
  </conditionalFormatting>
  <conditionalFormatting sqref="H21:AH21">
    <cfRule type="containsErrors" dxfId="9" priority="8">
      <formula>ISERROR(H21)</formula>
    </cfRule>
  </conditionalFormatting>
  <conditionalFormatting sqref="I3:AF3">
    <cfRule type="containsErrors" dxfId="1" priority="34">
      <formula>ISERROR(I3)</formula>
    </cfRule>
    <cfRule type="containsErrors" dxfId="0" priority="3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