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0D505D95-B496-4D75-8C43-DCE991613367}"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H168" i="14"/>
  <c r="I168" i="14"/>
  <c r="J168" i="14"/>
  <c r="K168" i="14"/>
  <c r="L168" i="14"/>
  <c r="M168" i="14"/>
  <c r="N168" i="14"/>
  <c r="O168" i="14"/>
  <c r="P168" i="14"/>
  <c r="Q168" i="14"/>
  <c r="R168" i="14"/>
  <c r="S168" i="14"/>
  <c r="T168" i="14"/>
  <c r="U168" i="14"/>
  <c r="V168" i="14"/>
  <c r="W168" i="14"/>
  <c r="X168" i="14"/>
  <c r="Y168" i="14"/>
  <c r="Z168" i="14"/>
  <c r="AA168" i="14"/>
  <c r="AB168" i="14"/>
  <c r="AC168" i="14"/>
  <c r="AD168" i="14"/>
  <c r="AE168" i="14"/>
  <c r="AF168" i="14"/>
  <c r="AG168" i="14"/>
  <c r="AH168" i="14"/>
</calcChain>
</file>

<file path=xl/sharedStrings.xml><?xml version="1.0" encoding="utf-8"?>
<sst xmlns="http://schemas.openxmlformats.org/spreadsheetml/2006/main" count="374" uniqueCount="191">
  <si>
    <t>法非適用</t>
  </si>
  <si>
    <t>法適用</t>
  </si>
  <si>
    <t>06 山形県 寒河江市</t>
  </si>
  <si>
    <t>01 北海道 網走市</t>
  </si>
  <si>
    <t>01 北海道 稚内市</t>
  </si>
  <si>
    <t>01 北海道 根室市</t>
  </si>
  <si>
    <t>01 北海道 富良野市</t>
  </si>
  <si>
    <t>01 北海道 伊達市</t>
  </si>
  <si>
    <t>01 北海道 七飯町</t>
  </si>
  <si>
    <t>01 北海道 鷹栖町</t>
  </si>
  <si>
    <t>01 北海道 東神楽町</t>
  </si>
  <si>
    <t>01 北海道 遠軽町</t>
  </si>
  <si>
    <t>01 北海道 新ひだか町</t>
  </si>
  <si>
    <t>02 青森県 黒石市</t>
  </si>
  <si>
    <t>02 青森県 五所川原市</t>
  </si>
  <si>
    <t>02 青森県 平川市</t>
  </si>
  <si>
    <t>02 青森県 藤崎町</t>
  </si>
  <si>
    <t>03 岩手県 宮古市</t>
  </si>
  <si>
    <t>03 岩手県 久慈市</t>
  </si>
  <si>
    <t>03 岩手県 釜石市</t>
  </si>
  <si>
    <t>03 岩手県 紫波町</t>
  </si>
  <si>
    <t>04 宮城県 大河原町</t>
  </si>
  <si>
    <t>04 宮城県 亘理町</t>
  </si>
  <si>
    <t>05 秋田県 能代市</t>
  </si>
  <si>
    <t>05 秋田県 由利本荘市</t>
  </si>
  <si>
    <t>05 秋田県 潟上市</t>
  </si>
  <si>
    <t>05 秋田県 大仙市</t>
  </si>
  <si>
    <t>06 山形県 新庄市</t>
  </si>
  <si>
    <t>06 山形県 上山市</t>
  </si>
  <si>
    <t>06 山形県 南陽市</t>
  </si>
  <si>
    <t>06 山形県 山辺町</t>
  </si>
  <si>
    <t>07 福島県 本宮市</t>
  </si>
  <si>
    <t>07 福島県 矢吹町</t>
  </si>
  <si>
    <t>08 茨城県 結城市</t>
  </si>
  <si>
    <t>08 茨城県 常陸太田市</t>
  </si>
  <si>
    <t>08 茨城県 かすみがうら市</t>
  </si>
  <si>
    <t>08 茨城県 つくばみらい市</t>
  </si>
  <si>
    <t>08 茨城県 東海村</t>
  </si>
  <si>
    <t>09 栃木県 さくら市</t>
  </si>
  <si>
    <t>09 栃木県 上三川町</t>
  </si>
  <si>
    <t>09 栃木県 壬生町</t>
  </si>
  <si>
    <t>10 群馬県 沼田市</t>
  </si>
  <si>
    <t>10 群馬県 渋川市</t>
  </si>
  <si>
    <t>10 群馬県 藤岡市</t>
  </si>
  <si>
    <t>10 群馬県 吉岡町</t>
  </si>
  <si>
    <t>10 群馬県 玉村町</t>
  </si>
  <si>
    <t>11 埼玉県 羽生市</t>
  </si>
  <si>
    <t>11 埼玉県 川島町</t>
  </si>
  <si>
    <t>12 千葉県 銚子市</t>
  </si>
  <si>
    <t>12 千葉県 東金市</t>
  </si>
  <si>
    <t>12 千葉県 八街市</t>
  </si>
  <si>
    <t>12 千葉県 香取市</t>
  </si>
  <si>
    <t>12 千葉県 大網白里市</t>
  </si>
  <si>
    <t>12 千葉県 酒々井町</t>
  </si>
  <si>
    <t>12 千葉県 栄町</t>
  </si>
  <si>
    <t>15 新潟県 小千谷市</t>
  </si>
  <si>
    <t>15 新潟県 十日町市</t>
  </si>
  <si>
    <t>15 新潟県 村上市</t>
  </si>
  <si>
    <t>15 新潟県 妙高市</t>
  </si>
  <si>
    <t>15 新潟県 五泉市</t>
  </si>
  <si>
    <t>15 新潟県 胎内市</t>
  </si>
  <si>
    <t>16 富山県 魚津市</t>
  </si>
  <si>
    <t>16 富山県 氷見市</t>
  </si>
  <si>
    <t>16 富山県 滑川市</t>
  </si>
  <si>
    <t>16 富山県 黒部市</t>
  </si>
  <si>
    <t>18 福井県 小浜市</t>
  </si>
  <si>
    <t>19 山梨県 富士吉田市</t>
  </si>
  <si>
    <t>20 長野県 伊那市</t>
  </si>
  <si>
    <t>20 長野県 中野市</t>
  </si>
  <si>
    <t>20 長野県 下諏訪町</t>
  </si>
  <si>
    <t>20 長野県 宮田村</t>
  </si>
  <si>
    <t>21 岐阜県 恵那市</t>
  </si>
  <si>
    <t>21 岐阜県 岐南町</t>
  </si>
  <si>
    <t>21 岐阜県 笠松町</t>
  </si>
  <si>
    <t>22 静岡県 熱海市</t>
  </si>
  <si>
    <t>22 静岡県 伊東市</t>
  </si>
  <si>
    <t>22 静岡県 下田市</t>
  </si>
  <si>
    <t>22 静岡県 伊豆市</t>
  </si>
  <si>
    <t>22 静岡県 伊豆の国市</t>
  </si>
  <si>
    <t>23 愛知県 新城市</t>
  </si>
  <si>
    <t>26 京都府 久御山町</t>
  </si>
  <si>
    <t>28 兵庫県 相生市</t>
  </si>
  <si>
    <t>28 兵庫県 小野市</t>
  </si>
  <si>
    <t>28 兵庫県 太子町</t>
  </si>
  <si>
    <t>29 奈良県 五條市</t>
  </si>
  <si>
    <t>29 奈良県 御所市</t>
  </si>
  <si>
    <t>29 奈良県 葛城市</t>
  </si>
  <si>
    <t>31 鳥取県 湯梨浜町</t>
  </si>
  <si>
    <t>31 鳥取県 日吉津村</t>
  </si>
  <si>
    <t>32 島根県 安来市</t>
  </si>
  <si>
    <t>33 岡山県 笠岡市</t>
  </si>
  <si>
    <t>33 岡山県 井原市</t>
  </si>
  <si>
    <t>33 岡山県 赤磐市</t>
  </si>
  <si>
    <t>34 広島県 府中市</t>
  </si>
  <si>
    <t>34 広島県 大竹市</t>
  </si>
  <si>
    <t>35 山口県 萩市</t>
  </si>
  <si>
    <t>37 香川県 坂出市</t>
  </si>
  <si>
    <t>37 香川県 観音寺市</t>
  </si>
  <si>
    <t>38 愛媛県 八幡浜市</t>
  </si>
  <si>
    <t>39 高知県 香美市</t>
  </si>
  <si>
    <t>41 佐賀県 伊万里市</t>
  </si>
  <si>
    <t>43 熊本県 人吉市</t>
  </si>
  <si>
    <t>43 熊本県 水俣市</t>
  </si>
  <si>
    <t>43 熊本県 山鹿市</t>
  </si>
  <si>
    <t>43 熊本県 菊池市</t>
  </si>
  <si>
    <t>43 熊本県 宇土市</t>
  </si>
  <si>
    <t>43 熊本県 宇城市</t>
  </si>
  <si>
    <t>43 熊本県 天草市</t>
  </si>
  <si>
    <t>43 熊本県 長洲町</t>
  </si>
  <si>
    <t>43 熊本県 大津町</t>
  </si>
  <si>
    <t>44 大分県 佐伯市</t>
  </si>
  <si>
    <t>44 大分県 臼杵市</t>
  </si>
  <si>
    <t>44 大分県 宇佐市</t>
  </si>
  <si>
    <t>44 大分県 日出町</t>
  </si>
  <si>
    <t>45 宮崎県 日南市</t>
  </si>
  <si>
    <t>01 北海道 留萌市</t>
  </si>
  <si>
    <t>01 北海道 当別町</t>
  </si>
  <si>
    <t>01 北海道 倶知安町</t>
  </si>
  <si>
    <t>01 北海道 余市町</t>
  </si>
  <si>
    <t>01 北海道 美幌町</t>
  </si>
  <si>
    <t>01 北海道 幕別町</t>
  </si>
  <si>
    <t>01 北海道 釧路町</t>
  </si>
  <si>
    <t>04 宮城県 松島町</t>
  </si>
  <si>
    <t>04 宮城県 七ケ浜町</t>
  </si>
  <si>
    <t>06 山形県 中山町</t>
  </si>
  <si>
    <t>08 茨城県 五霞町</t>
  </si>
  <si>
    <t>08 茨城県 利根町</t>
  </si>
  <si>
    <t>13 東京都 日の出町</t>
  </si>
  <si>
    <t>15 新潟県 加茂市</t>
  </si>
  <si>
    <t>20 長野県 小布施町</t>
  </si>
  <si>
    <t>24 三重県 朝日町</t>
  </si>
  <si>
    <t>24 三重県 川越町</t>
  </si>
  <si>
    <t>26 京都府 井手町</t>
  </si>
  <si>
    <t>29 奈良県 河合町</t>
  </si>
  <si>
    <t>31 鳥取県 境港市</t>
  </si>
  <si>
    <t>34 広島県 坂町</t>
  </si>
  <si>
    <t>35 山口県 和木町</t>
  </si>
  <si>
    <t>37 香川県 宇多津町</t>
  </si>
  <si>
    <t>37 香川県 琴平町</t>
  </si>
  <si>
    <t>39 高知県 須崎市</t>
  </si>
  <si>
    <t>39 高知県 いの町</t>
  </si>
  <si>
    <t>44 大分県 津久見市</t>
  </si>
  <si>
    <t>07 福島県 喜多方市</t>
  </si>
  <si>
    <t>07 福島県 伊達市</t>
  </si>
  <si>
    <t>09 栃木県 高根沢町</t>
  </si>
  <si>
    <t>10 群馬県 富岡市</t>
  </si>
  <si>
    <t>19 山梨県 中央市</t>
  </si>
  <si>
    <t>27 大阪府 阪南市</t>
  </si>
  <si>
    <t>27 大阪府 太子町</t>
  </si>
  <si>
    <t>27 大阪府 河南町</t>
  </si>
  <si>
    <t>28 兵庫県 洲本市</t>
  </si>
  <si>
    <t>34 広島県 熊野町</t>
  </si>
  <si>
    <t>35 山口県 柳井市</t>
  </si>
  <si>
    <t>07 福島県 会津坂下町</t>
  </si>
  <si>
    <t>19 山梨県 富士川町</t>
  </si>
  <si>
    <t>19 山梨県 昭和町</t>
  </si>
  <si>
    <t>24 三重県 木曽岬町</t>
  </si>
  <si>
    <t>43 熊本県 御船町</t>
  </si>
  <si>
    <t>法適
法非適</t>
    <rPh sb="0" eb="1">
      <t>ホウ</t>
    </rPh>
    <rPh sb="1" eb="2">
      <t>テキ</t>
    </rPh>
    <rPh sb="3" eb="4">
      <t>ホウ</t>
    </rPh>
    <rPh sb="4" eb="5">
      <t>ヒ</t>
    </rPh>
    <rPh sb="5" eb="6">
      <t>テキ</t>
    </rPh>
    <phoneticPr fontId="11"/>
  </si>
  <si>
    <t>供用年数
【年】</t>
    <rPh sb="0" eb="2">
      <t>キョウヨウ</t>
    </rPh>
    <rPh sb="2" eb="4">
      <t>ネンスウ</t>
    </rPh>
    <rPh sb="6" eb="7">
      <t>ネン</t>
    </rPh>
    <phoneticPr fontId="11"/>
  </si>
  <si>
    <t>接続率【％】</t>
    <rPh sb="0" eb="2">
      <t>セツゾク</t>
    </rPh>
    <rPh sb="2" eb="3">
      <t>リツ</t>
    </rPh>
    <phoneticPr fontId="11"/>
  </si>
  <si>
    <t>経費回収率【％】</t>
    <rPh sb="0" eb="2">
      <t>ケイヒ</t>
    </rPh>
    <rPh sb="2" eb="4">
      <t>カイシュウ</t>
    </rPh>
    <rPh sb="4" eb="5">
      <t>リツ</t>
    </rPh>
    <phoneticPr fontId="11"/>
  </si>
  <si>
    <t>経費回収率（維持管理費）【％】</t>
    <rPh sb="0" eb="2">
      <t>ケイヒ</t>
    </rPh>
    <rPh sb="2" eb="4">
      <t>カイシュウ</t>
    </rPh>
    <rPh sb="4" eb="5">
      <t>リツ</t>
    </rPh>
    <rPh sb="6" eb="8">
      <t>イジ</t>
    </rPh>
    <rPh sb="8" eb="10">
      <t>カンリ</t>
    </rPh>
    <rPh sb="10" eb="11">
      <t>ヒ</t>
    </rPh>
    <phoneticPr fontId="11"/>
  </si>
  <si>
    <t>汚水処理原価【円/㎥】</t>
    <rPh sb="0" eb="2">
      <t>オスイ</t>
    </rPh>
    <rPh sb="2" eb="4">
      <t>ショリ</t>
    </rPh>
    <rPh sb="4" eb="6">
      <t>ゲンカ</t>
    </rPh>
    <rPh sb="7" eb="8">
      <t>エン</t>
    </rPh>
    <phoneticPr fontId="11"/>
  </si>
  <si>
    <t>汚水処理原価（維持管理費）【円/㎥】</t>
    <rPh sb="0" eb="2">
      <t>オスイ</t>
    </rPh>
    <rPh sb="2" eb="4">
      <t>ショリ</t>
    </rPh>
    <rPh sb="4" eb="6">
      <t>ゲンカ</t>
    </rPh>
    <rPh sb="7" eb="9">
      <t>イジ</t>
    </rPh>
    <rPh sb="9" eb="12">
      <t>カンリヒ</t>
    </rPh>
    <rPh sb="14" eb="15">
      <t>エン</t>
    </rPh>
    <phoneticPr fontId="11"/>
  </si>
  <si>
    <t>汚水処理原価（資本費）【円/㎥】</t>
    <rPh sb="0" eb="2">
      <t>オスイ</t>
    </rPh>
    <rPh sb="2" eb="4">
      <t>ショリ</t>
    </rPh>
    <rPh sb="4" eb="6">
      <t>ゲンカ</t>
    </rPh>
    <rPh sb="7" eb="9">
      <t>シホン</t>
    </rPh>
    <rPh sb="9" eb="10">
      <t>ヒ</t>
    </rPh>
    <rPh sb="12" eb="13">
      <t>エン</t>
    </rPh>
    <phoneticPr fontId="11"/>
  </si>
  <si>
    <t>使用料単価【円/m3】</t>
    <rPh sb="0" eb="3">
      <t>シヨウリョウ</t>
    </rPh>
    <rPh sb="3" eb="5">
      <t>タンカ</t>
    </rPh>
    <rPh sb="6" eb="7">
      <t>エン</t>
    </rPh>
    <phoneticPr fontId="11"/>
  </si>
  <si>
    <t>一般家庭用使用料【円・月/20m3】</t>
    <rPh sb="0" eb="2">
      <t>イッパン</t>
    </rPh>
    <rPh sb="2" eb="5">
      <t>カテイヨウ</t>
    </rPh>
    <rPh sb="5" eb="8">
      <t>シヨウリョウ</t>
    </rPh>
    <rPh sb="9" eb="10">
      <t>エン</t>
    </rPh>
    <rPh sb="11" eb="12">
      <t>ツキ</t>
    </rPh>
    <phoneticPr fontId="11"/>
  </si>
  <si>
    <t>直近改定からの経過年数【年】</t>
    <rPh sb="0" eb="2">
      <t>チョッキン</t>
    </rPh>
    <rPh sb="2" eb="4">
      <t>カイテイ</t>
    </rPh>
    <rPh sb="7" eb="9">
      <t>ケイカ</t>
    </rPh>
    <rPh sb="9" eb="11">
      <t>ネンスウ</t>
    </rPh>
    <rPh sb="12" eb="13">
      <t>トシ</t>
    </rPh>
    <phoneticPr fontId="11"/>
  </si>
  <si>
    <t>施設利用率【％】</t>
    <rPh sb="0" eb="2">
      <t>シセツ</t>
    </rPh>
    <rPh sb="2" eb="4">
      <t>リヨウ</t>
    </rPh>
    <rPh sb="4" eb="5">
      <t>リツ</t>
    </rPh>
    <phoneticPr fontId="11"/>
  </si>
  <si>
    <t>団体名</t>
    <rPh sb="0" eb="3">
      <t>ダンタイメイ</t>
    </rPh>
    <phoneticPr fontId="12"/>
  </si>
  <si>
    <t>類似団体区分の平均値</t>
    <rPh sb="0" eb="2">
      <t>ルイジ</t>
    </rPh>
    <rPh sb="2" eb="4">
      <t>ダンタイ</t>
    </rPh>
    <rPh sb="4" eb="6">
      <t>クブン</t>
    </rPh>
    <rPh sb="7" eb="9">
      <t>ヘイキン</t>
    </rPh>
    <rPh sb="9" eb="10">
      <t>チ</t>
    </rPh>
    <phoneticPr fontId="10"/>
  </si>
  <si>
    <t>Cc1【3万人未満：25人/ha以上：30年以上】</t>
    <rPh sb="5" eb="7">
      <t>マンニン</t>
    </rPh>
    <rPh sb="7" eb="9">
      <t>ミマン</t>
    </rPh>
    <rPh sb="12" eb="13">
      <t>ニン</t>
    </rPh>
    <rPh sb="16" eb="18">
      <t>イジョウ</t>
    </rPh>
    <rPh sb="21" eb="22">
      <t>ネン</t>
    </rPh>
    <rPh sb="22" eb="24">
      <t>イジョウ</t>
    </rPh>
    <phoneticPr fontId="11"/>
  </si>
  <si>
    <t>※公共下水道を対象としている。</t>
    <rPh sb="1" eb="3">
      <t>コウキョウ</t>
    </rPh>
    <rPh sb="3" eb="6">
      <t>ゲスイドウ</t>
    </rPh>
    <rPh sb="7" eb="9">
      <t>タイショウ</t>
    </rPh>
    <phoneticPr fontId="11"/>
  </si>
  <si>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1"/>
  </si>
  <si>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1"/>
  </si>
  <si>
    <t>※該当するデータがない場合は黒塗りにしている。</t>
    <rPh sb="1" eb="3">
      <t>ガイトウ</t>
    </rPh>
    <rPh sb="11" eb="13">
      <t>バアイ</t>
    </rPh>
    <rPh sb="14" eb="16">
      <t>クロヌ</t>
    </rPh>
    <phoneticPr fontId="11"/>
  </si>
  <si>
    <t>14 神奈川県 大井町</t>
  </si>
  <si>
    <t>46 鹿児島県 鹿屋市</t>
  </si>
  <si>
    <t>46 鹿児島県 枕崎市</t>
  </si>
  <si>
    <t>46 鹿児島県 日置市</t>
  </si>
  <si>
    <t>46 鹿児島県 いちき串木野市</t>
  </si>
  <si>
    <t>14 神奈川県 松田町</t>
  </si>
  <si>
    <t>30 和歌山県 太地町</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</si>
  <si>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</si>
  <si>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</si>
  <si>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</si>
  <si>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1"/>
  </si>
  <si>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1"/>
  </si>
  <si>
    <t>37 香川県 東かがわ市</t>
    <phoneticPr fontId="7"/>
  </si>
  <si>
    <t>【公共下水道】</t>
    <rPh sb="1" eb="3">
      <t>コウキョウ</t>
    </rPh>
    <rPh sb="3" eb="6">
      <t>ゲスイドウ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</si>
</sst>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cellStyleXfs>
  <cellXfs count="32">
    <xf numFmtId="0" fontId="0" fillId="0" borderId="0" xfId="0">
      <alignment vertical="center"/>
    </xf>
    <xf numFmtId="0" fontId="3" fillId="0" borderId="0" xfId="0" applyFont="1">
      <alignment vertical="center"/>
    </xf>
    <xf numFmtId="0" fontId="9" fillId="0" borderId="0" xfId="0" applyFont="1">
      <alignment vertical="center"/>
    </xf>
    <xf numFmtId="0" fontId="4" fillId="0" borderId="2" xfId="0" applyFont="1" applyBorder="1">
      <alignment vertical="center"/>
    </xf>
    <xf numFmtId="0" fontId="4" fillId="0" borderId="1" xfId="0" applyFont="1" applyBorder="1" applyAlignment="1"/>
    <xf numFmtId="0" fontId="9" fillId="2" borderId="1" xfId="0" applyFont="1" applyFill="1" applyBorder="1">
      <alignment vertical="center"/>
    </xf>
    <xf numFmtId="176" fontId="9" fillId="2" borderId="1" xfId="0" applyNumberFormat="1" applyFont="1" applyFill="1" applyBorder="1">
      <alignment vertical="center"/>
    </xf>
    <xf numFmtId="180" fontId="9" fillId="2" borderId="1" xfId="0" applyNumberFormat="1" applyFont="1" applyFill="1" applyBorder="1">
      <alignment vertical="center"/>
    </xf>
    <xf numFmtId="3" fontId="9" fillId="2" borderId="1" xfId="0" applyNumberFormat="1" applyFont="1" applyFill="1" applyBorder="1">
      <alignment vertical="center"/>
    </xf>
    <xf numFmtId="0" fontId="13" fillId="0" borderId="2" xfId="0" applyFont="1" applyBorder="1" applyAlignment="1">
      <alignment horizontal="center" vertical="center"/>
    </xf>
    <xf numFmtId="0" fontId="13" fillId="0" borderId="1" xfId="0" applyFont="1" applyBorder="1">
      <alignment vertical="center"/>
    </xf>
    <xf numFmtId="1" fontId="13" fillId="0" borderId="1" xfId="0" applyNumberFormat="1" applyFont="1" applyBorder="1">
      <alignment vertical="center"/>
    </xf>
    <xf numFmtId="176" fontId="13" fillId="0" borderId="1" xfId="7" applyNumberFormat="1" applyFont="1" applyBorder="1">
      <alignment vertical="center"/>
    </xf>
    <xf numFmtId="38" fontId="13" fillId="0" borderId="1" xfId="1" applyFont="1" applyBorder="1">
      <alignment vertical="center"/>
    </xf>
    <xf numFmtId="0" fontId="9" fillId="3" borderId="2" xfId="8" applyFill="1" applyBorder="1" applyAlignment="1">
      <alignment horizontal="left" vertical="center" shrinkToFit="1"/>
    </xf>
    <xf numFmtId="0" fontId="9" fillId="3" borderId="2" xfId="8" applyFill="1" applyBorder="1" applyAlignment="1">
      <alignment horizontal="center" vertical="center" shrinkToFit="1"/>
    </xf>
    <xf numFmtId="0" fontId="9" fillId="0" borderId="0" xfId="0" quotePrefix="1" applyFont="1">
      <alignment vertical="center"/>
    </xf>
    <xf numFmtId="179" fontId="9" fillId="3" borderId="1" xfId="4" applyNumberFormat="1" applyFont="1" applyFill="1" applyBorder="1" applyAlignment="1">
      <alignment horizontal="center" vertical="center" shrinkToFit="1"/>
    </xf>
    <xf numFmtId="176" fontId="9" fillId="3" borderId="1" xfId="0" applyNumberFormat="1" applyFont="1" applyFill="1" applyBorder="1">
      <alignment vertical="center"/>
    </xf>
    <xf numFmtId="180" fontId="9" fillId="3" borderId="1" xfId="0" applyNumberFormat="1" applyFont="1" applyFill="1" applyBorder="1">
      <alignment vertical="center"/>
    </xf>
    <xf numFmtId="3" fontId="9" fillId="3" borderId="1" xfId="0" applyNumberFormat="1" applyFont="1" applyFill="1" applyBorder="1">
      <alignment vertical="center"/>
    </xf>
    <xf numFmtId="177" fontId="13" fillId="0" borderId="1" xfId="0" applyNumberFormat="1" applyFont="1" applyBorder="1">
      <alignment vertical="center"/>
    </xf>
    <xf numFmtId="38" fontId="9" fillId="3" borderId="2" xfId="4" applyFont="1" applyFill="1" applyBorder="1" applyAlignment="1">
      <alignment horizontal="center" vertical="center" shrinkToFit="1"/>
    </xf>
    <xf numFmtId="38" fontId="9" fillId="3" borderId="3" xfId="4" applyFont="1" applyFill="1" applyBorder="1" applyAlignment="1">
      <alignment horizontal="center" vertical="center" shrinkToFit="1"/>
    </xf>
    <xf numFmtId="38" fontId="9" fillId="3" borderId="4" xfId="4" applyFont="1" applyFill="1" applyBorder="1" applyAlignment="1">
      <alignment horizontal="center" vertical="center" shrinkToFit="1"/>
    </xf>
    <xf numFmtId="38" fontId="9" fillId="3" borderId="5" xfId="4" applyFont="1" applyFill="1" applyBorder="1" applyAlignment="1">
      <alignment horizontal="center" vertical="center" wrapText="1"/>
    </xf>
    <xf numFmtId="38" fontId="9" fillId="3" borderId="6" xfId="4" applyFont="1" applyFill="1" applyBorder="1" applyAlignment="1">
      <alignment horizontal="center" vertical="center" wrapText="1"/>
    </xf>
    <xf numFmtId="179" fontId="9" fillId="3" borderId="2" xfId="4" applyNumberFormat="1" applyFont="1" applyFill="1" applyBorder="1" applyAlignment="1">
      <alignment horizontal="center" vertical="center" shrinkToFit="1"/>
    </xf>
    <xf numFmtId="179" fontId="9" fillId="3" borderId="3" xfId="4" applyNumberFormat="1" applyFont="1" applyFill="1" applyBorder="1" applyAlignment="1">
      <alignment horizontal="center" vertical="center" shrinkToFit="1"/>
    </xf>
    <xf numFmtId="179" fontId="9"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22">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A1:AI180"/>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190</v>
      </c>
    </row>
    <row r="2" spans="3:34" s="2" customFormat="1" ht="30.75" customHeight="1" x14ac:dyDescent="0.2">
      <c r="C2" s="1" t="e">
        <f>VLOOKUP(F2,#REF!,7,FALSE)</f>
        <v>#REF!</v>
      </c>
      <c r="F2" s="14" t="s">
        <v>172</v>
      </c>
      <c r="G2" s="30" t="s">
        <v>158</v>
      </c>
      <c r="H2" s="25" t="s">
        <v>159</v>
      </c>
      <c r="I2" s="27" t="s">
        <v>160</v>
      </c>
      <c r="J2" s="28"/>
      <c r="K2" s="29"/>
      <c r="L2" s="27" t="s">
        <v>161</v>
      </c>
      <c r="M2" s="28"/>
      <c r="N2" s="29"/>
      <c r="O2" s="27" t="s">
        <v>162</v>
      </c>
      <c r="P2" s="28"/>
      <c r="Q2" s="29"/>
      <c r="R2" s="27" t="s">
        <v>163</v>
      </c>
      <c r="S2" s="28"/>
      <c r="T2" s="29"/>
      <c r="U2" s="27" t="s">
        <v>164</v>
      </c>
      <c r="V2" s="28"/>
      <c r="W2" s="29"/>
      <c r="X2" s="27" t="s">
        <v>165</v>
      </c>
      <c r="Y2" s="28"/>
      <c r="Z2" s="29"/>
      <c r="AA2" s="27" t="s">
        <v>166</v>
      </c>
      <c r="AB2" s="28"/>
      <c r="AC2" s="29"/>
      <c r="AD2" s="22" t="s">
        <v>167</v>
      </c>
      <c r="AE2" s="23"/>
      <c r="AF2" s="24"/>
      <c r="AG2" s="25" t="s">
        <v>168</v>
      </c>
      <c r="AH2" s="25" t="s">
        <v>169</v>
      </c>
    </row>
    <row r="3" spans="3:34" s="2" customFormat="1" x14ac:dyDescent="0.2">
      <c r="C3" s="1" t="e">
        <f>VLOOKUP(F3,#REF!,7,FALSE)</f>
        <v>#REF!</v>
      </c>
      <c r="F3" s="15" t="s">
        <v>170</v>
      </c>
      <c r="G3" s="31"/>
      <c r="H3" s="26"/>
      <c r="I3" s="17" t="s">
        <v>184</v>
      </c>
      <c r="J3" s="17" t="s">
        <v>185</v>
      </c>
      <c r="K3" s="17" t="s">
        <v>186</v>
      </c>
      <c r="L3" s="17" t="s">
        <v>184</v>
      </c>
      <c r="M3" s="17" t="s">
        <v>185</v>
      </c>
      <c r="N3" s="17" t="s">
        <v>186</v>
      </c>
      <c r="O3" s="17" t="s">
        <v>184</v>
      </c>
      <c r="P3" s="17" t="s">
        <v>185</v>
      </c>
      <c r="Q3" s="17" t="s">
        <v>186</v>
      </c>
      <c r="R3" s="17" t="s">
        <v>184</v>
      </c>
      <c r="S3" s="17" t="s">
        <v>185</v>
      </c>
      <c r="T3" s="17" t="s">
        <v>186</v>
      </c>
      <c r="U3" s="17" t="s">
        <v>184</v>
      </c>
      <c r="V3" s="17" t="s">
        <v>185</v>
      </c>
      <c r="W3" s="17" t="s">
        <v>186</v>
      </c>
      <c r="X3" s="17" t="s">
        <v>184</v>
      </c>
      <c r="Y3" s="17" t="s">
        <v>185</v>
      </c>
      <c r="Z3" s="17" t="s">
        <v>186</v>
      </c>
      <c r="AA3" s="17" t="s">
        <v>184</v>
      </c>
      <c r="AB3" s="17" t="s">
        <v>185</v>
      </c>
      <c r="AC3" s="17" t="s">
        <v>186</v>
      </c>
      <c r="AD3" s="17" t="s">
        <v>184</v>
      </c>
      <c r="AE3" s="17" t="s">
        <v>185</v>
      </c>
      <c r="AF3" s="17" t="s">
        <v>186</v>
      </c>
      <c r="AG3" s="26"/>
      <c r="AH3" s="26"/>
    </row>
    <row r="4" spans="3:34" s="2" customFormat="1" x14ac:dyDescent="0.2">
      <c r="C4" s="1" t="e">
        <f>VLOOKUP(F4,#REF!,7,FALSE)</f>
        <v>#REF!</v>
      </c>
      <c r="F4" s="3" t="s">
        <v>3</v>
      </c>
      <c r="G4" s="4" t="s">
        <v>1</v>
      </c>
      <c r="H4" s="5">
        <v>47</v>
      </c>
      <c r="I4" s="6">
        <v>0.98599999999999999</v>
      </c>
      <c r="J4" s="6">
        <v>0.9907605524217078</v>
      </c>
      <c r="K4" s="6">
        <v>0.99127659574468086</v>
      </c>
      <c r="L4" s="6">
        <v>0.91599999999999993</v>
      </c>
      <c r="M4" s="6">
        <v>0.99684462992980727</v>
      </c>
      <c r="N4" s="6">
        <v>0.91149138242367889</v>
      </c>
      <c r="O4" s="6">
        <v>1.9850000000000001</v>
      </c>
      <c r="P4" s="6">
        <v>1.6990426470845617</v>
      </c>
      <c r="Q4" s="6">
        <v>1.7692213614764392</v>
      </c>
      <c r="R4" s="7">
        <v>207.21</v>
      </c>
      <c r="S4" s="7">
        <v>196.37839516451024</v>
      </c>
      <c r="T4" s="7">
        <v>198.76192463110812</v>
      </c>
      <c r="U4" s="7">
        <v>95.69</v>
      </c>
      <c r="V4" s="7">
        <v>115.21708945321885</v>
      </c>
      <c r="W4" s="7">
        <v>102.40085576629663</v>
      </c>
      <c r="X4" s="7">
        <v>111.52</v>
      </c>
      <c r="Y4" s="7">
        <v>81.161305711291391</v>
      </c>
      <c r="Z4" s="7">
        <v>96.361068864811472</v>
      </c>
      <c r="AA4" s="7">
        <v>189.9</v>
      </c>
      <c r="AB4" s="7">
        <v>195.75874865397569</v>
      </c>
      <c r="AC4" s="7">
        <v>181.1697814551998</v>
      </c>
      <c r="AD4" s="8">
        <v>4134</v>
      </c>
      <c r="AE4" s="8">
        <v>4253</v>
      </c>
      <c r="AF4" s="8">
        <v>4331</v>
      </c>
      <c r="AG4" s="5">
        <v>19</v>
      </c>
      <c r="AH4" s="6">
        <v>0.42679245283018868</v>
      </c>
    </row>
    <row r="5" spans="3:34" s="2" customFormat="1" x14ac:dyDescent="0.2">
      <c r="C5" s="1" t="e">
        <f>VLOOKUP(F5,#REF!,7,FALSE)</f>
        <v>#REF!</v>
      </c>
      <c r="F5" s="3" t="s">
        <v>4</v>
      </c>
      <c r="G5" s="4" t="s">
        <v>1</v>
      </c>
      <c r="H5" s="5">
        <v>40</v>
      </c>
      <c r="I5" s="6">
        <v>0.92900000000000005</v>
      </c>
      <c r="J5" s="6">
        <v>0.93883690944556486</v>
      </c>
      <c r="K5" s="6">
        <v>0.94737034065212633</v>
      </c>
      <c r="L5" s="6">
        <v>0.94599999999999995</v>
      </c>
      <c r="M5" s="6">
        <v>1</v>
      </c>
      <c r="N5" s="6">
        <v>1</v>
      </c>
      <c r="O5" s="6">
        <v>1.835</v>
      </c>
      <c r="P5" s="6">
        <v>1.332964844426485</v>
      </c>
      <c r="Q5" s="6">
        <v>1.2245199286861583</v>
      </c>
      <c r="R5" s="7">
        <v>174.02</v>
      </c>
      <c r="S5" s="7">
        <v>165.28653199243678</v>
      </c>
      <c r="T5" s="7">
        <v>166.80608057685404</v>
      </c>
      <c r="U5" s="7">
        <v>89.73</v>
      </c>
      <c r="V5" s="7">
        <v>123.99916823279175</v>
      </c>
      <c r="W5" s="7">
        <v>136.22161360479259</v>
      </c>
      <c r="X5" s="7">
        <v>84.29</v>
      </c>
      <c r="Y5" s="7">
        <v>41.287363759645046</v>
      </c>
      <c r="Z5" s="7">
        <v>30.584466972061453</v>
      </c>
      <c r="AA5" s="7">
        <v>164.63</v>
      </c>
      <c r="AB5" s="7">
        <v>165.28653199243678</v>
      </c>
      <c r="AC5" s="7">
        <v>166.80608057685404</v>
      </c>
      <c r="AD5" s="8">
        <v>3150</v>
      </c>
      <c r="AE5" s="8">
        <v>3240</v>
      </c>
      <c r="AF5" s="8">
        <v>3300</v>
      </c>
      <c r="AG5" s="5">
        <v>26</v>
      </c>
      <c r="AH5" s="6">
        <v>0.66672540381791479</v>
      </c>
    </row>
    <row r="6" spans="3:34" s="2" customFormat="1" x14ac:dyDescent="0.2">
      <c r="C6" s="1" t="e">
        <f>VLOOKUP(F6,#REF!,7,FALSE)</f>
        <v>#REF!</v>
      </c>
      <c r="F6" s="3" t="s">
        <v>5</v>
      </c>
      <c r="G6" s="4" t="s">
        <v>1</v>
      </c>
      <c r="H6" s="5">
        <v>39</v>
      </c>
      <c r="I6" s="6">
        <v>0.81900000000000006</v>
      </c>
      <c r="J6" s="6">
        <v>0.84900419287211737</v>
      </c>
      <c r="K6" s="6">
        <v>0.8714915332869404</v>
      </c>
      <c r="L6" s="6">
        <v>1.64</v>
      </c>
      <c r="M6" s="6">
        <v>0.93525362468189799</v>
      </c>
      <c r="N6" s="6">
        <v>0.75164223662475782</v>
      </c>
      <c r="O6" s="6">
        <v>2.4390000000000001</v>
      </c>
      <c r="P6" s="6">
        <v>1.833923238579803</v>
      </c>
      <c r="Q6" s="6">
        <v>1.5640451747724704</v>
      </c>
      <c r="R6" s="7">
        <v>153.61000000000001</v>
      </c>
      <c r="S6" s="7">
        <v>272.61086902007543</v>
      </c>
      <c r="T6" s="7">
        <v>342.92096601484059</v>
      </c>
      <c r="U6" s="7">
        <v>103.27</v>
      </c>
      <c r="V6" s="7">
        <v>139.02452295448848</v>
      </c>
      <c r="W6" s="7">
        <v>164.79951221256391</v>
      </c>
      <c r="X6" s="7">
        <v>50.34</v>
      </c>
      <c r="Y6" s="7">
        <v>133.58634606558695</v>
      </c>
      <c r="Z6" s="7">
        <v>178.1214538022767</v>
      </c>
      <c r="AA6" s="7">
        <v>251.88</v>
      </c>
      <c r="AB6" s="7">
        <v>254.96030337870766</v>
      </c>
      <c r="AC6" s="7">
        <v>257.75388188091739</v>
      </c>
      <c r="AD6" s="8">
        <v>4116</v>
      </c>
      <c r="AE6" s="8">
        <v>4233</v>
      </c>
      <c r="AF6" s="8">
        <v>4312</v>
      </c>
      <c r="AG6" s="5">
        <v>39</v>
      </c>
      <c r="AH6" s="6">
        <v>0.50975999999999999</v>
      </c>
    </row>
    <row r="7" spans="3:34" s="2" customFormat="1" x14ac:dyDescent="0.2">
      <c r="C7" s="1" t="e">
        <f>VLOOKUP(F7,#REF!,7,FALSE)</f>
        <v>#REF!</v>
      </c>
      <c r="F7" s="3" t="s">
        <v>6</v>
      </c>
      <c r="G7" s="4" t="s">
        <v>1</v>
      </c>
      <c r="H7" s="5">
        <v>34</v>
      </c>
      <c r="I7" s="6">
        <v>0.95799999999999996</v>
      </c>
      <c r="J7" s="6">
        <v>0.96784666292064681</v>
      </c>
      <c r="K7" s="6">
        <v>0.97924224103184199</v>
      </c>
      <c r="L7" s="6">
        <v>0.871</v>
      </c>
      <c r="M7" s="6">
        <v>1.0343880638116401</v>
      </c>
      <c r="N7" s="6">
        <v>1.0616327243685735</v>
      </c>
      <c r="O7" s="6">
        <v>1.3640000000000001</v>
      </c>
      <c r="P7" s="6">
        <v>1.3359481127648329</v>
      </c>
      <c r="Q7" s="6">
        <v>1.3475164199277734</v>
      </c>
      <c r="R7" s="7">
        <v>200.38</v>
      </c>
      <c r="S7" s="7">
        <v>173.44242655014372</v>
      </c>
      <c r="T7" s="7">
        <v>157.98791603523986</v>
      </c>
      <c r="U7" s="7">
        <v>127.93</v>
      </c>
      <c r="V7" s="7">
        <v>134.29172440739603</v>
      </c>
      <c r="W7" s="7">
        <v>124.46983148954514</v>
      </c>
      <c r="X7" s="7">
        <v>72.45</v>
      </c>
      <c r="Y7" s="7">
        <v>39.15070214274769</v>
      </c>
      <c r="Z7" s="7">
        <v>33.518084545694713</v>
      </c>
      <c r="AA7" s="7">
        <v>174.45</v>
      </c>
      <c r="AB7" s="7">
        <v>179.40677578199578</v>
      </c>
      <c r="AC7" s="7">
        <v>167.72514171780512</v>
      </c>
      <c r="AD7" s="8">
        <v>3381</v>
      </c>
      <c r="AE7" s="8">
        <v>3477</v>
      </c>
      <c r="AF7" s="8">
        <v>3542</v>
      </c>
      <c r="AG7" s="5">
        <v>14</v>
      </c>
      <c r="AH7" s="6">
        <v>0.67432258064516126</v>
      </c>
    </row>
    <row r="8" spans="3:34" s="2" customFormat="1" x14ac:dyDescent="0.2">
      <c r="C8" s="1" t="e">
        <f>VLOOKUP(F8,#REF!,7,FALSE)</f>
        <v>#REF!</v>
      </c>
      <c r="F8" s="3" t="s">
        <v>7</v>
      </c>
      <c r="G8" s="4" t="s">
        <v>1</v>
      </c>
      <c r="H8" s="5">
        <v>39</v>
      </c>
      <c r="I8" s="6">
        <v>0.91299999999999992</v>
      </c>
      <c r="J8" s="6">
        <v>0.93795731707317076</v>
      </c>
      <c r="K8" s="6">
        <v>0.94268501180493369</v>
      </c>
      <c r="L8" s="6">
        <v>0.67400000000000004</v>
      </c>
      <c r="M8" s="6">
        <v>0.99511101657476642</v>
      </c>
      <c r="N8" s="6">
        <v>0.91053704941132607</v>
      </c>
      <c r="O8" s="6">
        <v>2.2389999999999999</v>
      </c>
      <c r="P8" s="6">
        <v>2.0469720274777612</v>
      </c>
      <c r="Q8" s="6">
        <v>1.7529134126462789</v>
      </c>
      <c r="R8" s="7">
        <v>369.04</v>
      </c>
      <c r="S8" s="7">
        <v>240.7264371329303</v>
      </c>
      <c r="T8" s="7">
        <v>263.55905246924885</v>
      </c>
      <c r="U8" s="7">
        <v>111.1</v>
      </c>
      <c r="V8" s="7">
        <v>117.02628387498784</v>
      </c>
      <c r="W8" s="7">
        <v>136.90367148181579</v>
      </c>
      <c r="X8" s="7">
        <v>257.94</v>
      </c>
      <c r="Y8" s="7">
        <v>123.70015325794245</v>
      </c>
      <c r="Z8" s="7">
        <v>126.65538098743309</v>
      </c>
      <c r="AA8" s="7">
        <v>248.7</v>
      </c>
      <c r="AB8" s="7">
        <v>239.54952957177187</v>
      </c>
      <c r="AC8" s="7">
        <v>239.98028198099476</v>
      </c>
      <c r="AD8" s="8">
        <v>4635</v>
      </c>
      <c r="AE8" s="8">
        <v>4768</v>
      </c>
      <c r="AF8" s="8">
        <v>4856</v>
      </c>
      <c r="AG8" s="5">
        <v>23</v>
      </c>
      <c r="AH8" s="6">
        <v>0.5935555555555555</v>
      </c>
    </row>
    <row r="9" spans="3:34" s="2" customFormat="1" x14ac:dyDescent="0.2">
      <c r="C9" s="1" t="e">
        <f>VLOOKUP(F9,#REF!,7,FALSE)</f>
        <v>#REF!</v>
      </c>
      <c r="F9" s="3" t="s">
        <v>8</v>
      </c>
      <c r="G9" s="4" t="s">
        <v>1</v>
      </c>
      <c r="H9" s="5">
        <v>32</v>
      </c>
      <c r="I9" s="6">
        <v>0.86199999999999999</v>
      </c>
      <c r="J9" s="6">
        <v>0.86897196261682241</v>
      </c>
      <c r="K9" s="6">
        <v>0.82602965403624384</v>
      </c>
      <c r="L9" s="6">
        <v>0.71200000000000008</v>
      </c>
      <c r="M9" s="6">
        <v>0.85231791512291211</v>
      </c>
      <c r="N9" s="6">
        <v>1.9474288721241468</v>
      </c>
      <c r="O9" s="6">
        <v>2.5669999999999997</v>
      </c>
      <c r="P9" s="6">
        <v>1.980947627489114</v>
      </c>
      <c r="Q9" s="6">
        <v>1.9474288721241471</v>
      </c>
      <c r="R9" s="7">
        <v>171.82</v>
      </c>
      <c r="S9" s="7">
        <v>151.61490360127826</v>
      </c>
      <c r="T9" s="7">
        <v>78.442571418592166</v>
      </c>
      <c r="U9" s="7">
        <v>47.64</v>
      </c>
      <c r="V9" s="7">
        <v>65.233475507273553</v>
      </c>
      <c r="W9" s="7">
        <v>78.442571418592166</v>
      </c>
      <c r="X9" s="7">
        <v>124.18</v>
      </c>
      <c r="Y9" s="7">
        <v>86.381428094004704</v>
      </c>
      <c r="Z9" s="7">
        <v>0</v>
      </c>
      <c r="AA9" s="7">
        <v>122.31</v>
      </c>
      <c r="AB9" s="7">
        <v>129.22409853900277</v>
      </c>
      <c r="AC9" s="7">
        <v>152.7613283842268</v>
      </c>
      <c r="AD9" s="8">
        <v>2560</v>
      </c>
      <c r="AE9" s="8">
        <v>2630</v>
      </c>
      <c r="AF9" s="8">
        <v>2970</v>
      </c>
      <c r="AG9" s="5">
        <v>2</v>
      </c>
      <c r="AH9" s="18"/>
    </row>
    <row r="10" spans="3:34" s="2" customFormat="1" x14ac:dyDescent="0.2">
      <c r="C10" s="1" t="e">
        <f>VLOOKUP(F10,#REF!,7,FALSE)</f>
        <v>#REF!</v>
      </c>
      <c r="F10" s="3" t="s">
        <v>9</v>
      </c>
      <c r="G10" s="4" t="s">
        <v>1</v>
      </c>
      <c r="H10" s="5">
        <v>38</v>
      </c>
      <c r="I10" s="6">
        <v>0.99199999999999999</v>
      </c>
      <c r="J10" s="6">
        <v>0.99589575210342707</v>
      </c>
      <c r="K10" s="6">
        <v>0.99414593351453062</v>
      </c>
      <c r="L10" s="6">
        <v>0.496</v>
      </c>
      <c r="M10" s="6">
        <v>0.83403599117197669</v>
      </c>
      <c r="N10" s="6">
        <v>0.7535953666948656</v>
      </c>
      <c r="O10" s="6">
        <v>1.071</v>
      </c>
      <c r="P10" s="6">
        <v>1.1498761434785152</v>
      </c>
      <c r="Q10" s="6">
        <v>0.8999689143330829</v>
      </c>
      <c r="R10" s="7">
        <v>277.11</v>
      </c>
      <c r="S10" s="7">
        <v>170.55221237229819</v>
      </c>
      <c r="T10" s="7">
        <v>221.43502151859821</v>
      </c>
      <c r="U10" s="7">
        <v>128.29</v>
      </c>
      <c r="V10" s="7">
        <v>123.70609156407893</v>
      </c>
      <c r="W10" s="7">
        <v>185.42018905625577</v>
      </c>
      <c r="X10" s="7">
        <v>148.82</v>
      </c>
      <c r="Y10" s="7">
        <v>46.846120808219247</v>
      </c>
      <c r="Z10" s="7">
        <v>36.014832462342454</v>
      </c>
      <c r="AA10" s="7">
        <v>137.4</v>
      </c>
      <c r="AB10" s="7">
        <v>142.24668349250317</v>
      </c>
      <c r="AC10" s="7">
        <v>166.87240624039347</v>
      </c>
      <c r="AD10" s="8">
        <v>2450</v>
      </c>
      <c r="AE10" s="8">
        <v>2513</v>
      </c>
      <c r="AF10" s="8">
        <v>3432</v>
      </c>
      <c r="AG10" s="5">
        <v>2</v>
      </c>
      <c r="AH10" s="18"/>
    </row>
    <row r="11" spans="3:34" s="2" customFormat="1" x14ac:dyDescent="0.2">
      <c r="C11" s="1" t="e">
        <f>VLOOKUP(F11,#REF!,7,FALSE)</f>
        <v>#REF!</v>
      </c>
      <c r="F11" s="3" t="s">
        <v>10</v>
      </c>
      <c r="G11" s="4" t="s">
        <v>1</v>
      </c>
      <c r="H11" s="5">
        <v>42</v>
      </c>
      <c r="I11" s="6">
        <v>1</v>
      </c>
      <c r="J11" s="6">
        <v>0.99965225454966966</v>
      </c>
      <c r="K11" s="6">
        <v>0.99976019184652276</v>
      </c>
      <c r="L11" s="6">
        <v>0.752</v>
      </c>
      <c r="M11" s="6">
        <v>0.8309525783764633</v>
      </c>
      <c r="N11" s="6">
        <v>0.7143788783052053</v>
      </c>
      <c r="O11" s="6">
        <v>1.0170000000000001</v>
      </c>
      <c r="P11" s="6">
        <v>1.065360677284676</v>
      </c>
      <c r="Q11" s="6">
        <v>0.92797610898138017</v>
      </c>
      <c r="R11" s="7">
        <v>158.08000000000001</v>
      </c>
      <c r="S11" s="7">
        <v>140.76124670275686</v>
      </c>
      <c r="T11" s="7">
        <v>163.23260910238517</v>
      </c>
      <c r="U11" s="7">
        <v>116.79</v>
      </c>
      <c r="V11" s="7">
        <v>109.78997383426672</v>
      </c>
      <c r="W11" s="7">
        <v>125.66048529136621</v>
      </c>
      <c r="X11" s="7">
        <v>41.3</v>
      </c>
      <c r="Y11" s="7">
        <v>30.971272868490132</v>
      </c>
      <c r="Z11" s="7">
        <v>37.572123811018947</v>
      </c>
      <c r="AA11" s="7">
        <v>118.82</v>
      </c>
      <c r="AB11" s="7">
        <v>116.96592088314125</v>
      </c>
      <c r="AC11" s="7">
        <v>116.60992819339397</v>
      </c>
      <c r="AD11" s="8">
        <v>2100</v>
      </c>
      <c r="AE11" s="8">
        <v>2160</v>
      </c>
      <c r="AF11" s="8">
        <v>2200</v>
      </c>
      <c r="AG11" s="5">
        <v>42</v>
      </c>
      <c r="AH11" s="18"/>
    </row>
    <row r="12" spans="3:34" s="2" customFormat="1" x14ac:dyDescent="0.2">
      <c r="C12" s="1" t="e">
        <f>VLOOKUP(F12,#REF!,7,FALSE)</f>
        <v>#REF!</v>
      </c>
      <c r="F12" s="3" t="s">
        <v>119</v>
      </c>
      <c r="G12" s="4" t="s">
        <v>1</v>
      </c>
      <c r="H12" s="5">
        <v>43</v>
      </c>
      <c r="I12" s="6">
        <v>0.97799999999999998</v>
      </c>
      <c r="J12" s="6">
        <v>0.97871835912027982</v>
      </c>
      <c r="K12" s="6">
        <v>0.9589068029885961</v>
      </c>
      <c r="L12" s="6">
        <v>0.78799999999999992</v>
      </c>
      <c r="M12" s="6">
        <v>0.83921299237220115</v>
      </c>
      <c r="N12" s="6">
        <v>0.90653563579659613</v>
      </c>
      <c r="O12" s="6">
        <v>1.49</v>
      </c>
      <c r="P12" s="6">
        <v>1.2236418857791118</v>
      </c>
      <c r="Q12" s="6">
        <v>1.0845664578022323</v>
      </c>
      <c r="R12" s="7">
        <v>276.48</v>
      </c>
      <c r="S12" s="7">
        <v>259.83017309600473</v>
      </c>
      <c r="T12" s="7">
        <v>242.59471879878444</v>
      </c>
      <c r="U12" s="7">
        <v>146.18</v>
      </c>
      <c r="V12" s="7">
        <v>178.19989623324105</v>
      </c>
      <c r="W12" s="7">
        <v>202.7729661608754</v>
      </c>
      <c r="X12" s="7">
        <v>130.30000000000001</v>
      </c>
      <c r="Y12" s="7">
        <v>81.630276862763665</v>
      </c>
      <c r="Z12" s="7">
        <v>39.82175263790905</v>
      </c>
      <c r="AA12" s="7">
        <v>217.76</v>
      </c>
      <c r="AB12" s="7">
        <v>218.05285707248512</v>
      </c>
      <c r="AC12" s="7">
        <v>219.92075764715253</v>
      </c>
      <c r="AD12" s="8">
        <v>4368</v>
      </c>
      <c r="AE12" s="8">
        <v>4492</v>
      </c>
      <c r="AF12" s="8">
        <v>4950</v>
      </c>
      <c r="AG12" s="5">
        <v>5</v>
      </c>
      <c r="AH12" s="6">
        <v>0.58698162729658787</v>
      </c>
    </row>
    <row r="13" spans="3:34" s="2" customFormat="1" x14ac:dyDescent="0.2">
      <c r="C13" s="1" t="e">
        <f>VLOOKUP(F13,#REF!,7,FALSE)</f>
        <v>#REF!</v>
      </c>
      <c r="F13" s="3" t="s">
        <v>11</v>
      </c>
      <c r="G13" s="4" t="s">
        <v>1</v>
      </c>
      <c r="H13" s="5">
        <v>39</v>
      </c>
      <c r="I13" s="6">
        <v>0.90700000000000003</v>
      </c>
      <c r="J13" s="6">
        <v>0.90301393855360135</v>
      </c>
      <c r="K13" s="6">
        <v>0.96240432237730755</v>
      </c>
      <c r="L13" s="6">
        <v>0.99199999999999999</v>
      </c>
      <c r="M13" s="6">
        <v>1.1690802510334695</v>
      </c>
      <c r="N13" s="6">
        <v>1.1784201256053035</v>
      </c>
      <c r="O13" s="6">
        <v>2.0859999999999999</v>
      </c>
      <c r="P13" s="6">
        <v>1.3051446592464666</v>
      </c>
      <c r="Q13" s="6">
        <v>1.270945945945946</v>
      </c>
      <c r="R13" s="7">
        <v>201.48</v>
      </c>
      <c r="S13" s="7">
        <v>173.69841445298493</v>
      </c>
      <c r="T13" s="7">
        <v>173.78403293326872</v>
      </c>
      <c r="U13" s="7">
        <v>95.83</v>
      </c>
      <c r="V13" s="7">
        <v>155.58994517132948</v>
      </c>
      <c r="W13" s="7">
        <v>161.13242468781485</v>
      </c>
      <c r="X13" s="7">
        <v>105.65</v>
      </c>
      <c r="Y13" s="7">
        <v>18.108469281655445</v>
      </c>
      <c r="Z13" s="7">
        <v>12.651608245453872</v>
      </c>
      <c r="AA13" s="7">
        <v>199.92</v>
      </c>
      <c r="AB13" s="7">
        <v>203.06738597281122</v>
      </c>
      <c r="AC13" s="7">
        <v>204.79060191741874</v>
      </c>
      <c r="AD13" s="8">
        <v>3990</v>
      </c>
      <c r="AE13" s="8">
        <v>4104</v>
      </c>
      <c r="AF13" s="8">
        <v>4180</v>
      </c>
      <c r="AG13" s="5">
        <v>18</v>
      </c>
      <c r="AH13" s="6">
        <v>0.68708860759493673</v>
      </c>
    </row>
    <row r="14" spans="3:34" s="2" customFormat="1" x14ac:dyDescent="0.2">
      <c r="C14" s="1" t="e">
        <f>VLOOKUP(F14,#REF!,7,FALSE)</f>
        <v>#REF!</v>
      </c>
      <c r="F14" s="3" t="s">
        <v>12</v>
      </c>
      <c r="G14" s="4" t="s">
        <v>1</v>
      </c>
      <c r="H14" s="5">
        <v>35</v>
      </c>
      <c r="I14" s="6">
        <v>0.84200000000000008</v>
      </c>
      <c r="J14" s="6">
        <v>0.86031899468342199</v>
      </c>
      <c r="K14" s="6">
        <v>0.87343073195800602</v>
      </c>
      <c r="L14" s="6">
        <v>0.7659999999999999</v>
      </c>
      <c r="M14" s="6">
        <v>0.64276578999147371</v>
      </c>
      <c r="N14" s="6">
        <v>0.83690910060124513</v>
      </c>
      <c r="O14" s="6">
        <v>1.4080000000000001</v>
      </c>
      <c r="P14" s="6">
        <v>1.3682040287195851</v>
      </c>
      <c r="Q14" s="6">
        <v>1.2567440606344029</v>
      </c>
      <c r="R14" s="7">
        <v>255.99</v>
      </c>
      <c r="S14" s="7">
        <v>317.93301389797034</v>
      </c>
      <c r="T14" s="7">
        <v>272.34466870680467</v>
      </c>
      <c r="U14" s="7">
        <v>139.36000000000001</v>
      </c>
      <c r="V14" s="7">
        <v>149.3611044500017</v>
      </c>
      <c r="W14" s="7">
        <v>181.36368325138397</v>
      </c>
      <c r="X14" s="7">
        <v>116.63</v>
      </c>
      <c r="Y14" s="7">
        <v>168.57190944796864</v>
      </c>
      <c r="Z14" s="7">
        <v>90.980985455420694</v>
      </c>
      <c r="AA14" s="7">
        <v>196.2</v>
      </c>
      <c r="AB14" s="7">
        <v>204.35646484249909</v>
      </c>
      <c r="AC14" s="7">
        <v>227.92773174095595</v>
      </c>
      <c r="AD14" s="8">
        <v>3460</v>
      </c>
      <c r="AE14" s="8">
        <v>3560</v>
      </c>
      <c r="AF14" s="8">
        <v>4220</v>
      </c>
      <c r="AG14" s="5">
        <v>4</v>
      </c>
      <c r="AH14" s="6">
        <v>0.67874999999999996</v>
      </c>
    </row>
    <row r="15" spans="3:34" s="2" customFormat="1" x14ac:dyDescent="0.2">
      <c r="C15" s="1" t="e">
        <f>VLOOKUP(F15,#REF!,7,FALSE)</f>
        <v>#REF!</v>
      </c>
      <c r="F15" s="3" t="s">
        <v>13</v>
      </c>
      <c r="G15" s="4" t="s">
        <v>1</v>
      </c>
      <c r="H15" s="5">
        <v>35</v>
      </c>
      <c r="I15" s="6">
        <v>0.89300000000000002</v>
      </c>
      <c r="J15" s="6">
        <v>0.9291386397608371</v>
      </c>
      <c r="K15" s="6">
        <v>0.84065441506051097</v>
      </c>
      <c r="L15" s="6">
        <v>1.165</v>
      </c>
      <c r="M15" s="6">
        <v>1.9105115370528629</v>
      </c>
      <c r="N15" s="6">
        <v>1.0011663944061924</v>
      </c>
      <c r="O15" s="6">
        <v>2.0739999999999998</v>
      </c>
      <c r="P15" s="6">
        <v>1.9754918757100863</v>
      </c>
      <c r="Q15" s="6">
        <v>1.8055550966690346</v>
      </c>
      <c r="R15" s="7">
        <v>188.28</v>
      </c>
      <c r="S15" s="7">
        <v>114.93582380663152</v>
      </c>
      <c r="T15" s="7">
        <v>220.36342251803924</v>
      </c>
      <c r="U15" s="7">
        <v>105.79</v>
      </c>
      <c r="V15" s="7">
        <v>111.15521157196093</v>
      </c>
      <c r="W15" s="7">
        <v>122.18982050916294</v>
      </c>
      <c r="X15" s="7">
        <v>82.5</v>
      </c>
      <c r="Y15" s="7">
        <v>3.7806122346705795</v>
      </c>
      <c r="Z15" s="7">
        <v>98.173602008876301</v>
      </c>
      <c r="AA15" s="7">
        <v>219.4</v>
      </c>
      <c r="AB15" s="7">
        <v>219.5862174032446</v>
      </c>
      <c r="AC15" s="7">
        <v>220.62045318139369</v>
      </c>
      <c r="AD15" s="8">
        <v>3861</v>
      </c>
      <c r="AE15" s="8">
        <v>3972</v>
      </c>
      <c r="AF15" s="8">
        <v>4045</v>
      </c>
      <c r="AG15" s="5">
        <v>13</v>
      </c>
      <c r="AH15" s="18"/>
    </row>
    <row r="16" spans="3:34" s="2" customFormat="1" x14ac:dyDescent="0.2">
      <c r="C16" s="1" t="e">
        <f>VLOOKUP(F16,#REF!,7,FALSE)</f>
        <v>#REF!</v>
      </c>
      <c r="F16" s="3" t="s">
        <v>14</v>
      </c>
      <c r="G16" s="4" t="s">
        <v>1</v>
      </c>
      <c r="H16" s="5">
        <v>40</v>
      </c>
      <c r="I16" s="6">
        <v>0.84200000000000008</v>
      </c>
      <c r="J16" s="6">
        <v>0.8661628090064557</v>
      </c>
      <c r="K16" s="6">
        <v>0.91014092290688031</v>
      </c>
      <c r="L16" s="6">
        <v>0.98</v>
      </c>
      <c r="M16" s="6">
        <v>0.99879458524396603</v>
      </c>
      <c r="N16" s="6">
        <v>0.99582063386575614</v>
      </c>
      <c r="O16" s="6">
        <v>1.621</v>
      </c>
      <c r="P16" s="6">
        <v>1.5053675776788227</v>
      </c>
      <c r="Q16" s="6">
        <v>1.4858186947044492</v>
      </c>
      <c r="R16" s="7">
        <v>206.95</v>
      </c>
      <c r="S16" s="7">
        <v>200.81264636098416</v>
      </c>
      <c r="T16" s="7">
        <v>203.72201051593439</v>
      </c>
      <c r="U16" s="7">
        <v>125.09</v>
      </c>
      <c r="V16" s="7">
        <v>133.23694943870717</v>
      </c>
      <c r="W16" s="7">
        <v>136.53791163580553</v>
      </c>
      <c r="X16" s="7">
        <v>81.849999999999994</v>
      </c>
      <c r="Y16" s="7">
        <v>67.575696922276975</v>
      </c>
      <c r="Z16" s="7">
        <v>67.184098880128857</v>
      </c>
      <c r="AA16" s="7">
        <v>202.8</v>
      </c>
      <c r="AB16" s="7">
        <v>200.5705838338624</v>
      </c>
      <c r="AC16" s="7">
        <v>202.870581644384</v>
      </c>
      <c r="AD16" s="8">
        <v>2604</v>
      </c>
      <c r="AE16" s="8">
        <v>3240</v>
      </c>
      <c r="AF16" s="8">
        <v>3300</v>
      </c>
      <c r="AG16" s="5">
        <v>9</v>
      </c>
      <c r="AH16" s="6">
        <v>0.59636156907333715</v>
      </c>
    </row>
    <row r="17" spans="3:34" s="2" customFormat="1" x14ac:dyDescent="0.2">
      <c r="C17" s="1" t="e">
        <f>VLOOKUP(F17,#REF!,7,FALSE)</f>
        <v>#REF!</v>
      </c>
      <c r="F17" s="3" t="s">
        <v>15</v>
      </c>
      <c r="G17" s="4" t="s">
        <v>1</v>
      </c>
      <c r="H17" s="5">
        <v>34</v>
      </c>
      <c r="I17" s="6">
        <v>0.79099999999999993</v>
      </c>
      <c r="J17" s="6">
        <v>0.83030704660923349</v>
      </c>
      <c r="K17" s="6">
        <v>0.8474659742120344</v>
      </c>
      <c r="L17" s="6">
        <v>0.79500000000000004</v>
      </c>
      <c r="M17" s="6">
        <v>0.91926442418205501</v>
      </c>
      <c r="N17" s="6">
        <v>0.68654406976719196</v>
      </c>
      <c r="O17" s="6">
        <v>1.383</v>
      </c>
      <c r="P17" s="6">
        <v>1.7460602991087284</v>
      </c>
      <c r="Q17" s="6">
        <v>1.5138442000312757</v>
      </c>
      <c r="R17" s="7">
        <v>204.82</v>
      </c>
      <c r="S17" s="7">
        <v>176.49547151378505</v>
      </c>
      <c r="T17" s="7">
        <v>237.73903216115525</v>
      </c>
      <c r="U17" s="7">
        <v>117.7</v>
      </c>
      <c r="V17" s="7">
        <v>92.921194116078325</v>
      </c>
      <c r="W17" s="7">
        <v>107.81712059871208</v>
      </c>
      <c r="X17" s="7">
        <v>87.11</v>
      </c>
      <c r="Y17" s="7">
        <v>83.574277397706737</v>
      </c>
      <c r="Z17" s="7">
        <v>129.92191156244317</v>
      </c>
      <c r="AA17" s="7">
        <v>162.82</v>
      </c>
      <c r="AB17" s="7">
        <v>162.24600799185993</v>
      </c>
      <c r="AC17" s="7">
        <v>163.21832268243287</v>
      </c>
      <c r="AD17" s="8">
        <v>2983</v>
      </c>
      <c r="AE17" s="8">
        <v>3065</v>
      </c>
      <c r="AF17" s="8">
        <v>3124</v>
      </c>
      <c r="AG17" s="5">
        <v>16</v>
      </c>
      <c r="AH17" s="18"/>
    </row>
    <row r="18" spans="3:34" s="2" customFormat="1" x14ac:dyDescent="0.2">
      <c r="C18" s="1" t="e">
        <f>VLOOKUP(F18,#REF!,7,FALSE)</f>
        <v>#REF!</v>
      </c>
      <c r="F18" s="3" t="s">
        <v>16</v>
      </c>
      <c r="G18" s="4" t="s">
        <v>1</v>
      </c>
      <c r="H18" s="5">
        <v>37</v>
      </c>
      <c r="I18" s="6">
        <v>0.7340000000000001</v>
      </c>
      <c r="J18" s="6">
        <v>0.77458959856531939</v>
      </c>
      <c r="K18" s="6">
        <v>0.81011186982420458</v>
      </c>
      <c r="L18" s="6">
        <v>1.0609999999999999</v>
      </c>
      <c r="M18" s="6">
        <v>1</v>
      </c>
      <c r="N18" s="6">
        <v>0.9700921521008683</v>
      </c>
      <c r="O18" s="6">
        <v>1.5009999999999999</v>
      </c>
      <c r="P18" s="6">
        <v>2.2386465053420714</v>
      </c>
      <c r="Q18" s="6">
        <v>1.2979228486646883</v>
      </c>
      <c r="R18" s="7">
        <v>177.97</v>
      </c>
      <c r="S18" s="7">
        <v>186.48650945039446</v>
      </c>
      <c r="T18" s="7">
        <v>190.53021899660888</v>
      </c>
      <c r="U18" s="7">
        <v>125.81</v>
      </c>
      <c r="V18" s="7">
        <v>83.303241045597247</v>
      </c>
      <c r="W18" s="7">
        <v>142.40589906929083</v>
      </c>
      <c r="X18" s="7">
        <v>52.15</v>
      </c>
      <c r="Y18" s="7">
        <v>103.1832684047972</v>
      </c>
      <c r="Z18" s="7">
        <v>48.124319927318055</v>
      </c>
      <c r="AA18" s="7">
        <v>188.88</v>
      </c>
      <c r="AB18" s="7">
        <v>186.48650945039446</v>
      </c>
      <c r="AC18" s="7">
        <v>184.83187018667005</v>
      </c>
      <c r="AD18" s="8">
        <v>3465</v>
      </c>
      <c r="AE18" s="8">
        <v>3564</v>
      </c>
      <c r="AF18" s="8">
        <v>3626</v>
      </c>
      <c r="AG18" s="5">
        <v>10</v>
      </c>
      <c r="AH18" s="18"/>
    </row>
    <row r="19" spans="3:34" s="2" customFormat="1" x14ac:dyDescent="0.2">
      <c r="C19" s="1" t="e">
        <f>VLOOKUP(F19,#REF!,7,FALSE)</f>
        <v>#REF!</v>
      </c>
      <c r="F19" s="3" t="s">
        <v>17</v>
      </c>
      <c r="G19" s="4" t="s">
        <v>1</v>
      </c>
      <c r="H19" s="5">
        <v>36</v>
      </c>
      <c r="I19" s="6">
        <v>0.84099999999999997</v>
      </c>
      <c r="J19" s="6">
        <v>0.88896395013203955</v>
      </c>
      <c r="K19" s="6">
        <v>0.91729141475211606</v>
      </c>
      <c r="L19" s="6">
        <v>0.92900000000000005</v>
      </c>
      <c r="M19" s="6">
        <v>1.6270452815829528</v>
      </c>
      <c r="N19" s="6">
        <v>1.3901287798749322</v>
      </c>
      <c r="O19" s="6">
        <v>1.474</v>
      </c>
      <c r="P19" s="6">
        <v>1.9350039597239506</v>
      </c>
      <c r="Q19" s="6">
        <v>1.7840829967971035</v>
      </c>
      <c r="R19" s="7">
        <v>174.68</v>
      </c>
      <c r="S19" s="7">
        <v>100.80878624523952</v>
      </c>
      <c r="T19" s="7">
        <v>119.41673648356738</v>
      </c>
      <c r="U19" s="7">
        <v>110.09</v>
      </c>
      <c r="V19" s="7">
        <v>84.764922148180375</v>
      </c>
      <c r="W19" s="7">
        <v>93.047600634370511</v>
      </c>
      <c r="X19" s="7">
        <v>64.59</v>
      </c>
      <c r="Y19" s="7">
        <v>16.043864097059146</v>
      </c>
      <c r="Z19" s="7">
        <v>26.369135849196859</v>
      </c>
      <c r="AA19" s="7">
        <v>162.22999999999999</v>
      </c>
      <c r="AB19" s="7">
        <v>164.02046000242143</v>
      </c>
      <c r="AC19" s="7">
        <v>166.00464218454781</v>
      </c>
      <c r="AD19" s="8">
        <v>2940</v>
      </c>
      <c r="AE19" s="8">
        <v>3024</v>
      </c>
      <c r="AF19" s="8">
        <v>3080</v>
      </c>
      <c r="AG19" s="5">
        <v>19</v>
      </c>
      <c r="AH19" s="6">
        <v>0.55559999999999998</v>
      </c>
    </row>
    <row r="20" spans="3:34" s="2" customFormat="1" x14ac:dyDescent="0.2">
      <c r="C20" s="1" t="e">
        <f>VLOOKUP(F20,#REF!,7,FALSE)</f>
        <v>#REF!</v>
      </c>
      <c r="F20" s="3" t="s">
        <v>18</v>
      </c>
      <c r="G20" s="4" t="s">
        <v>1</v>
      </c>
      <c r="H20" s="5">
        <v>32</v>
      </c>
      <c r="I20" s="6">
        <v>0.53600000000000003</v>
      </c>
      <c r="J20" s="6">
        <v>0.65174384525205153</v>
      </c>
      <c r="K20" s="6">
        <v>0.67362979747911056</v>
      </c>
      <c r="L20" s="6">
        <v>0.307</v>
      </c>
      <c r="M20" s="6">
        <v>0.69389977256961211</v>
      </c>
      <c r="N20" s="6">
        <v>0.80171435894271703</v>
      </c>
      <c r="O20" s="6">
        <v>1.36</v>
      </c>
      <c r="P20" s="6">
        <v>1.1850752088301015</v>
      </c>
      <c r="Q20" s="6">
        <v>0.80171435894271714</v>
      </c>
      <c r="R20" s="7">
        <v>505.19</v>
      </c>
      <c r="S20" s="7">
        <v>213.39157140675491</v>
      </c>
      <c r="T20" s="7">
        <v>191.64738285997046</v>
      </c>
      <c r="U20" s="7">
        <v>114.13</v>
      </c>
      <c r="V20" s="7">
        <v>124.94765038043066</v>
      </c>
      <c r="W20" s="7">
        <v>191.64738285997046</v>
      </c>
      <c r="X20" s="7">
        <v>391.05</v>
      </c>
      <c r="Y20" s="7">
        <v>88.443921026324247</v>
      </c>
      <c r="Z20" s="7">
        <v>0</v>
      </c>
      <c r="AA20" s="7">
        <v>155.19</v>
      </c>
      <c r="AB20" s="7">
        <v>148.07236286741937</v>
      </c>
      <c r="AC20" s="7">
        <v>153.64645869263069</v>
      </c>
      <c r="AD20" s="8">
        <v>2620</v>
      </c>
      <c r="AE20" s="8">
        <v>2690</v>
      </c>
      <c r="AF20" s="8">
        <v>3300</v>
      </c>
      <c r="AG20" s="5">
        <v>1</v>
      </c>
      <c r="AH20" s="6">
        <v>0.6081481481481481</v>
      </c>
    </row>
    <row r="21" spans="3:34" s="2" customFormat="1" x14ac:dyDescent="0.2">
      <c r="C21" s="1" t="e">
        <f>VLOOKUP(F21,#REF!,7,FALSE)</f>
        <v>#REF!</v>
      </c>
      <c r="F21" s="3" t="s">
        <v>19</v>
      </c>
      <c r="G21" s="4" t="s">
        <v>1</v>
      </c>
      <c r="H21" s="5">
        <v>64</v>
      </c>
      <c r="I21" s="6">
        <v>0.77900000000000003</v>
      </c>
      <c r="J21" s="6">
        <v>0.91910298195261952</v>
      </c>
      <c r="K21" s="6">
        <v>0.7857303623677695</v>
      </c>
      <c r="L21" s="6">
        <v>0.91099999999999992</v>
      </c>
      <c r="M21" s="6">
        <v>0.9825581679837545</v>
      </c>
      <c r="N21" s="6">
        <v>0.99923058099963924</v>
      </c>
      <c r="O21" s="6">
        <v>2.3409999999999997</v>
      </c>
      <c r="P21" s="6">
        <v>1.2681202437715116</v>
      </c>
      <c r="Q21" s="6">
        <v>1.1617207984561149</v>
      </c>
      <c r="R21" s="7">
        <v>180.35</v>
      </c>
      <c r="S21" s="7">
        <v>178.86541048502357</v>
      </c>
      <c r="T21" s="7">
        <v>178.45115116777927</v>
      </c>
      <c r="U21" s="7">
        <v>70.2</v>
      </c>
      <c r="V21" s="7">
        <v>138.58754396912906</v>
      </c>
      <c r="W21" s="7">
        <v>153.49113805865164</v>
      </c>
      <c r="X21" s="7">
        <v>110.14</v>
      </c>
      <c r="Y21" s="7">
        <v>40.27786651589453</v>
      </c>
      <c r="Z21" s="7">
        <v>24.960013109127637</v>
      </c>
      <c r="AA21" s="7">
        <v>164.36</v>
      </c>
      <c r="AB21" s="7">
        <v>175.74567004182703</v>
      </c>
      <c r="AC21" s="7">
        <v>178.31384746143453</v>
      </c>
      <c r="AD21" s="8">
        <v>2830</v>
      </c>
      <c r="AE21" s="8">
        <v>3240</v>
      </c>
      <c r="AF21" s="8">
        <v>3300</v>
      </c>
      <c r="AG21" s="5">
        <v>8</v>
      </c>
      <c r="AH21" s="6">
        <v>0.72065198543436793</v>
      </c>
    </row>
    <row r="22" spans="3:34" s="2" customFormat="1" x14ac:dyDescent="0.2">
      <c r="C22" s="1" t="e">
        <f>VLOOKUP(F22,#REF!,7,FALSE)</f>
        <v>#REF!</v>
      </c>
      <c r="F22" s="3" t="s">
        <v>20</v>
      </c>
      <c r="G22" s="4" t="s">
        <v>1</v>
      </c>
      <c r="H22" s="5">
        <v>38</v>
      </c>
      <c r="I22" s="6">
        <v>0.91099999999999992</v>
      </c>
      <c r="J22" s="6">
        <v>0.93746843115466205</v>
      </c>
      <c r="K22" s="6">
        <v>0.95023224950232255</v>
      </c>
      <c r="L22" s="6">
        <v>0.75700000000000001</v>
      </c>
      <c r="M22" s="6">
        <v>0.99905429718134431</v>
      </c>
      <c r="N22" s="6">
        <v>1.0000895692030194</v>
      </c>
      <c r="O22" s="6">
        <v>1.5549999999999999</v>
      </c>
      <c r="P22" s="6">
        <v>1.7189452438457438</v>
      </c>
      <c r="Q22" s="6">
        <v>1.6093169121886246</v>
      </c>
      <c r="R22" s="7">
        <v>227.89</v>
      </c>
      <c r="S22" s="7">
        <v>177.97271160935355</v>
      </c>
      <c r="T22" s="7">
        <v>178.43504771814304</v>
      </c>
      <c r="U22" s="7">
        <v>110.95</v>
      </c>
      <c r="V22" s="7">
        <v>103.43808387784615</v>
      </c>
      <c r="W22" s="7">
        <v>110.88619565954205</v>
      </c>
      <c r="X22" s="7">
        <v>116.94</v>
      </c>
      <c r="Y22" s="7">
        <v>74.534627731507385</v>
      </c>
      <c r="Z22" s="7">
        <v>67.548852058600971</v>
      </c>
      <c r="AA22" s="7">
        <v>172.55</v>
      </c>
      <c r="AB22" s="7">
        <v>177.80440231434076</v>
      </c>
      <c r="AC22" s="7">
        <v>178.45103000315788</v>
      </c>
      <c r="AD22" s="8">
        <v>3465</v>
      </c>
      <c r="AE22" s="8">
        <v>3564</v>
      </c>
      <c r="AF22" s="8">
        <v>3630</v>
      </c>
      <c r="AG22" s="5">
        <v>2</v>
      </c>
      <c r="AH22" s="6">
        <v>0.81557142857142861</v>
      </c>
    </row>
    <row r="23" spans="3:34" s="2" customFormat="1" x14ac:dyDescent="0.2">
      <c r="C23" s="1" t="e">
        <f>VLOOKUP(F23,#REF!,7,FALSE)</f>
        <v>#REF!</v>
      </c>
      <c r="F23" s="3" t="s">
        <v>21</v>
      </c>
      <c r="G23" s="4" t="s">
        <v>1</v>
      </c>
      <c r="H23" s="5">
        <v>39</v>
      </c>
      <c r="I23" s="6">
        <v>0.94099999999999995</v>
      </c>
      <c r="J23" s="6">
        <v>0.9542970690511674</v>
      </c>
      <c r="K23" s="6">
        <v>0.96837410460873086</v>
      </c>
      <c r="L23" s="6">
        <v>1.1420000000000001</v>
      </c>
      <c r="M23" s="6">
        <v>0.97773084024100232</v>
      </c>
      <c r="N23" s="6">
        <v>1.1314419223549035</v>
      </c>
      <c r="O23" s="6">
        <v>2.57</v>
      </c>
      <c r="P23" s="6">
        <v>2.2465608342450132</v>
      </c>
      <c r="Q23" s="6">
        <v>2.8620076640461423</v>
      </c>
      <c r="R23" s="7">
        <v>152.37</v>
      </c>
      <c r="S23" s="7">
        <v>179.09828313740752</v>
      </c>
      <c r="T23" s="7">
        <v>148.20882719069905</v>
      </c>
      <c r="U23" s="7">
        <v>67.72</v>
      </c>
      <c r="V23" s="7">
        <v>77.945770347459316</v>
      </c>
      <c r="W23" s="7">
        <v>58.591625191366596</v>
      </c>
      <c r="X23" s="7">
        <v>84.65</v>
      </c>
      <c r="Y23" s="7">
        <v>101.1525127899482</v>
      </c>
      <c r="Z23" s="7">
        <v>89.617201999332451</v>
      </c>
      <c r="AA23" s="7">
        <v>174.03</v>
      </c>
      <c r="AB23" s="7">
        <v>175.1099148576584</v>
      </c>
      <c r="AC23" s="7">
        <v>167.6896803466102</v>
      </c>
      <c r="AD23" s="8">
        <v>2940</v>
      </c>
      <c r="AE23" s="8">
        <v>3024</v>
      </c>
      <c r="AF23" s="8">
        <v>3080</v>
      </c>
      <c r="AG23" s="5">
        <v>16</v>
      </c>
      <c r="AH23" s="18"/>
    </row>
    <row r="24" spans="3:34" s="2" customFormat="1" x14ac:dyDescent="0.2">
      <c r="C24" s="1" t="e">
        <f>VLOOKUP(F24,#REF!,7,FALSE)</f>
        <v>#REF!</v>
      </c>
      <c r="F24" s="3" t="s">
        <v>22</v>
      </c>
      <c r="G24" s="4" t="s">
        <v>1</v>
      </c>
      <c r="H24" s="5">
        <v>34</v>
      </c>
      <c r="I24" s="6">
        <v>0.94499999999999995</v>
      </c>
      <c r="J24" s="6">
        <v>0.91498721612272527</v>
      </c>
      <c r="K24" s="6">
        <v>0.90042039846463173</v>
      </c>
      <c r="L24" s="6">
        <v>0.59899999999999998</v>
      </c>
      <c r="M24" s="6">
        <v>1.0627971939025107</v>
      </c>
      <c r="N24" s="6">
        <v>1.1837256966855771</v>
      </c>
      <c r="O24" s="6">
        <v>2.2280000000000002</v>
      </c>
      <c r="P24" s="6">
        <v>1.969980821458204</v>
      </c>
      <c r="Q24" s="6">
        <v>2.5848375451263537</v>
      </c>
      <c r="R24" s="7">
        <v>313.52999999999997</v>
      </c>
      <c r="S24" s="7">
        <v>181.02693990329266</v>
      </c>
      <c r="T24" s="7">
        <v>151.84936974455772</v>
      </c>
      <c r="U24" s="7">
        <v>84.35</v>
      </c>
      <c r="V24" s="7">
        <v>97.663348624665687</v>
      </c>
      <c r="W24" s="7">
        <v>69.539380272099777</v>
      </c>
      <c r="X24" s="7">
        <v>229.18</v>
      </c>
      <c r="Y24" s="7">
        <v>83.36359127862697</v>
      </c>
      <c r="Z24" s="7">
        <v>82.309989472457943</v>
      </c>
      <c r="AA24" s="7">
        <v>187.89</v>
      </c>
      <c r="AB24" s="7">
        <v>192.39492374997786</v>
      </c>
      <c r="AC24" s="7">
        <v>179.74800099214238</v>
      </c>
      <c r="AD24" s="8">
        <v>3412</v>
      </c>
      <c r="AE24" s="8">
        <v>3510</v>
      </c>
      <c r="AF24" s="8">
        <v>3575</v>
      </c>
      <c r="AG24" s="5">
        <v>17</v>
      </c>
      <c r="AH24" s="18"/>
    </row>
    <row r="25" spans="3:34" s="2" customFormat="1" x14ac:dyDescent="0.2">
      <c r="C25" s="1" t="e">
        <f>VLOOKUP(F25,#REF!,7,FALSE)</f>
        <v>#REF!</v>
      </c>
      <c r="F25" s="3" t="s">
        <v>122</v>
      </c>
      <c r="G25" s="4" t="s">
        <v>1</v>
      </c>
      <c r="H25" s="5">
        <v>33</v>
      </c>
      <c r="I25" s="6">
        <v>0.99400000000000011</v>
      </c>
      <c r="J25" s="6">
        <v>0.92520576131687238</v>
      </c>
      <c r="K25" s="6">
        <v>0.94349387410223917</v>
      </c>
      <c r="L25" s="6">
        <v>0.71599999999999997</v>
      </c>
      <c r="M25" s="6">
        <v>0.6149065898931555</v>
      </c>
      <c r="N25" s="6">
        <v>0.94352499398875511</v>
      </c>
      <c r="O25" s="6">
        <v>1.423</v>
      </c>
      <c r="P25" s="6">
        <v>1.1053094527577965</v>
      </c>
      <c r="Q25" s="6">
        <v>1.0709855752479618</v>
      </c>
      <c r="R25" s="7">
        <v>217.61</v>
      </c>
      <c r="S25" s="7">
        <v>258.49636429951653</v>
      </c>
      <c r="T25" s="7">
        <v>156.83104479144768</v>
      </c>
      <c r="U25" s="7">
        <v>109.46</v>
      </c>
      <c r="V25" s="7">
        <v>143.80689269833385</v>
      </c>
      <c r="W25" s="7">
        <v>138.16620318143961</v>
      </c>
      <c r="X25" s="7">
        <v>108.15</v>
      </c>
      <c r="Y25" s="7">
        <v>114.68947160118267</v>
      </c>
      <c r="Z25" s="7">
        <v>18.664841610008072</v>
      </c>
      <c r="AA25" s="7">
        <v>155.71</v>
      </c>
      <c r="AB25" s="7">
        <v>158.95111787119455</v>
      </c>
      <c r="AC25" s="7">
        <v>147.97401059410086</v>
      </c>
      <c r="AD25" s="8">
        <v>3000</v>
      </c>
      <c r="AE25" s="8">
        <v>3080</v>
      </c>
      <c r="AF25" s="8">
        <v>3140</v>
      </c>
      <c r="AG25" s="5">
        <v>17</v>
      </c>
      <c r="AH25" s="6">
        <v>0.47373219373219372</v>
      </c>
    </row>
    <row r="26" spans="3:34" s="2" customFormat="1" x14ac:dyDescent="0.2">
      <c r="C26" s="1" t="e">
        <f>VLOOKUP(F26,#REF!,7,FALSE)</f>
        <v>#REF!</v>
      </c>
      <c r="F26" s="3" t="s">
        <v>23</v>
      </c>
      <c r="G26" s="4" t="s">
        <v>1</v>
      </c>
      <c r="H26" s="5">
        <v>40</v>
      </c>
      <c r="I26" s="6">
        <v>0.70200000000000007</v>
      </c>
      <c r="J26" s="6">
        <v>0.75930416041257742</v>
      </c>
      <c r="K26" s="6">
        <v>0.7872397530769526</v>
      </c>
      <c r="L26" s="6">
        <v>0.90200000000000002</v>
      </c>
      <c r="M26" s="6">
        <v>0.96220213446214908</v>
      </c>
      <c r="N26" s="6">
        <v>0.87587809253128224</v>
      </c>
      <c r="O26" s="6">
        <v>1.587</v>
      </c>
      <c r="P26" s="6">
        <v>1.9057473198179251</v>
      </c>
      <c r="Q26" s="6">
        <v>1.4925568819129258</v>
      </c>
      <c r="R26" s="7">
        <v>155.32</v>
      </c>
      <c r="S26" s="7">
        <v>176.67237778416978</v>
      </c>
      <c r="T26" s="7">
        <v>193.62319256478028</v>
      </c>
      <c r="U26" s="7">
        <v>88.27</v>
      </c>
      <c r="V26" s="7">
        <v>89.200985480421707</v>
      </c>
      <c r="W26" s="7">
        <v>113.62401971313989</v>
      </c>
      <c r="X26" s="7">
        <v>67.05</v>
      </c>
      <c r="Y26" s="7">
        <v>87.471392303748075</v>
      </c>
      <c r="Z26" s="7">
        <v>79.999172851640395</v>
      </c>
      <c r="AA26" s="7">
        <v>140.11000000000001</v>
      </c>
      <c r="AB26" s="7">
        <v>169.99453900443132</v>
      </c>
      <c r="AC26" s="7">
        <v>169.59031257345688</v>
      </c>
      <c r="AD26" s="8">
        <v>2696</v>
      </c>
      <c r="AE26" s="8">
        <v>3339</v>
      </c>
      <c r="AF26" s="8">
        <v>3401</v>
      </c>
      <c r="AG26" s="5">
        <v>8</v>
      </c>
      <c r="AH26" s="6">
        <v>0.51271186440677963</v>
      </c>
    </row>
    <row r="27" spans="3:34" s="2" customFormat="1" x14ac:dyDescent="0.2">
      <c r="C27" s="1" t="e">
        <f>VLOOKUP(F27,#REF!,7,FALSE)</f>
        <v>#REF!</v>
      </c>
      <c r="F27" s="3" t="s">
        <v>24</v>
      </c>
      <c r="G27" s="4" t="s">
        <v>1</v>
      </c>
      <c r="H27" s="5">
        <v>33</v>
      </c>
      <c r="I27" s="6">
        <v>0.79700000000000004</v>
      </c>
      <c r="J27" s="6">
        <v>0.8773671210319276</v>
      </c>
      <c r="K27" s="6">
        <v>0.96448863636363635</v>
      </c>
      <c r="L27" s="6">
        <v>0.48399999999999999</v>
      </c>
      <c r="M27" s="6">
        <v>0.85194353718734173</v>
      </c>
      <c r="N27" s="6">
        <v>1</v>
      </c>
      <c r="O27" s="6">
        <v>1.218</v>
      </c>
      <c r="P27" s="6">
        <v>1.2382889164342525</v>
      </c>
      <c r="Q27" s="6">
        <v>1.1726282167909921</v>
      </c>
      <c r="R27" s="7">
        <v>361.74</v>
      </c>
      <c r="S27" s="7">
        <v>212.27584186782676</v>
      </c>
      <c r="T27" s="7">
        <v>166.56109389850658</v>
      </c>
      <c r="U27" s="7">
        <v>143.74</v>
      </c>
      <c r="V27" s="7">
        <v>146.04590994891561</v>
      </c>
      <c r="W27" s="7">
        <v>142.04083742272275</v>
      </c>
      <c r="X27" s="7">
        <v>217.99</v>
      </c>
      <c r="Y27" s="7">
        <v>66.229931918911149</v>
      </c>
      <c r="Z27" s="7">
        <v>24.520256475783828</v>
      </c>
      <c r="AA27" s="7">
        <v>175.04</v>
      </c>
      <c r="AB27" s="7">
        <v>180.84703158029714</v>
      </c>
      <c r="AC27" s="7">
        <v>166.56109389850658</v>
      </c>
      <c r="AD27" s="8">
        <v>3200</v>
      </c>
      <c r="AE27" s="8">
        <v>3284</v>
      </c>
      <c r="AF27" s="8">
        <v>3333</v>
      </c>
      <c r="AG27" s="5">
        <v>11</v>
      </c>
      <c r="AH27" s="6">
        <v>0.45759259259259261</v>
      </c>
    </row>
    <row r="28" spans="3:34" s="2" customFormat="1" x14ac:dyDescent="0.2">
      <c r="C28" s="1" t="e">
        <f>VLOOKUP(F28,#REF!,7,FALSE)</f>
        <v>#REF!</v>
      </c>
      <c r="F28" s="3" t="s">
        <v>25</v>
      </c>
      <c r="G28" s="4" t="s">
        <v>1</v>
      </c>
      <c r="H28" s="5">
        <v>38</v>
      </c>
      <c r="I28" s="6">
        <v>0.89900000000000002</v>
      </c>
      <c r="J28" s="6">
        <v>0.94966751365086233</v>
      </c>
      <c r="K28" s="6">
        <v>0.95980035805349107</v>
      </c>
      <c r="L28" s="6">
        <v>0.80400000000000005</v>
      </c>
      <c r="M28" s="6">
        <v>0.99852579852579848</v>
      </c>
      <c r="N28" s="6">
        <v>1</v>
      </c>
      <c r="O28" s="6">
        <v>1.7480000000000002</v>
      </c>
      <c r="P28" s="6">
        <v>1.5425645854175249</v>
      </c>
      <c r="Q28" s="6">
        <v>1.8429821793587864</v>
      </c>
      <c r="R28" s="7">
        <v>205.24</v>
      </c>
      <c r="S28" s="7">
        <v>152.58960276075493</v>
      </c>
      <c r="T28" s="7">
        <v>156.34632315759274</v>
      </c>
      <c r="U28" s="7">
        <v>94.43</v>
      </c>
      <c r="V28" s="7">
        <v>98.773598450126983</v>
      </c>
      <c r="W28" s="7">
        <v>84.83333420618807</v>
      </c>
      <c r="X28" s="7">
        <v>110.81</v>
      </c>
      <c r="Y28" s="7">
        <v>53.816004310627939</v>
      </c>
      <c r="Z28" s="7">
        <v>71.512988951404679</v>
      </c>
      <c r="AA28" s="7">
        <v>165.04</v>
      </c>
      <c r="AB28" s="7">
        <v>152.36465494341721</v>
      </c>
      <c r="AC28" s="7">
        <v>156.34632315759276</v>
      </c>
      <c r="AD28" s="8">
        <v>2940</v>
      </c>
      <c r="AE28" s="8">
        <v>3016</v>
      </c>
      <c r="AF28" s="8">
        <v>3080</v>
      </c>
      <c r="AG28" s="5">
        <v>13</v>
      </c>
      <c r="AH28" s="18"/>
    </row>
    <row r="29" spans="3:34" s="2" customFormat="1" x14ac:dyDescent="0.2">
      <c r="C29" s="1" t="e">
        <f>VLOOKUP(F29,#REF!,7,FALSE)</f>
        <v>#REF!</v>
      </c>
      <c r="F29" s="3" t="s">
        <v>26</v>
      </c>
      <c r="G29" s="4" t="s">
        <v>1</v>
      </c>
      <c r="H29" s="5">
        <v>36</v>
      </c>
      <c r="I29" s="6">
        <v>0.65200000000000002</v>
      </c>
      <c r="J29" s="6">
        <v>0.68604473623940754</v>
      </c>
      <c r="K29" s="6">
        <v>0.705359232389422</v>
      </c>
      <c r="L29" s="6">
        <v>0.59200000000000008</v>
      </c>
      <c r="M29" s="6">
        <v>0.84131564379524559</v>
      </c>
      <c r="N29" s="6">
        <v>0.87453888447736894</v>
      </c>
      <c r="O29" s="6">
        <v>0.89400000000000002</v>
      </c>
      <c r="P29" s="6">
        <v>0.84131564379524559</v>
      </c>
      <c r="Q29" s="6">
        <v>0.87453888447736905</v>
      </c>
      <c r="R29" s="7">
        <v>300.61</v>
      </c>
      <c r="S29" s="7">
        <v>204.26512168581505</v>
      </c>
      <c r="T29" s="7">
        <v>189.80590049150888</v>
      </c>
      <c r="U29" s="7">
        <v>199.02</v>
      </c>
      <c r="V29" s="7">
        <v>204.26512168581505</v>
      </c>
      <c r="W29" s="7">
        <v>189.80590049150888</v>
      </c>
      <c r="X29" s="7">
        <v>101.58</v>
      </c>
      <c r="Y29" s="7">
        <v>0</v>
      </c>
      <c r="Z29" s="7">
        <v>0</v>
      </c>
      <c r="AA29" s="7">
        <v>177.94</v>
      </c>
      <c r="AB29" s="7">
        <v>171.85144235601567</v>
      </c>
      <c r="AC29" s="7">
        <v>165.99264048306668</v>
      </c>
      <c r="AD29" s="8">
        <v>3070</v>
      </c>
      <c r="AE29" s="8">
        <v>3160</v>
      </c>
      <c r="AF29" s="8">
        <v>3220</v>
      </c>
      <c r="AG29" s="5">
        <v>10</v>
      </c>
      <c r="AH29" s="6">
        <v>0.29470588235294115</v>
      </c>
    </row>
    <row r="30" spans="3:34" s="2" customFormat="1" x14ac:dyDescent="0.2">
      <c r="C30" s="1" t="e">
        <f>VLOOKUP(F30,#REF!,7,FALSE)</f>
        <v>#REF!</v>
      </c>
      <c r="F30" s="3" t="s">
        <v>27</v>
      </c>
      <c r="G30" s="4" t="s">
        <v>1</v>
      </c>
      <c r="H30" s="5">
        <v>35</v>
      </c>
      <c r="I30" s="6">
        <v>0.81499999999999995</v>
      </c>
      <c r="J30" s="6">
        <v>0.81090928292322317</v>
      </c>
      <c r="K30" s="6">
        <v>0.87799680340969632</v>
      </c>
      <c r="L30" s="6">
        <v>0.72599999999999998</v>
      </c>
      <c r="M30" s="6">
        <v>0.89238094112921329</v>
      </c>
      <c r="N30" s="6">
        <v>0.97601616782858369</v>
      </c>
      <c r="O30" s="6">
        <v>1.619</v>
      </c>
      <c r="P30" s="6">
        <v>1.3484181474777122</v>
      </c>
      <c r="Q30" s="6">
        <v>1.3055343481715773</v>
      </c>
      <c r="R30" s="7">
        <v>280.22000000000003</v>
      </c>
      <c r="S30" s="7">
        <v>236.87773523358663</v>
      </c>
      <c r="T30" s="7">
        <v>202.07906080355434</v>
      </c>
      <c r="U30" s="7">
        <v>125.72</v>
      </c>
      <c r="V30" s="7">
        <v>156.76530065670792</v>
      </c>
      <c r="W30" s="7">
        <v>151.07410295264296</v>
      </c>
      <c r="X30" s="7">
        <v>154.5</v>
      </c>
      <c r="Y30" s="7">
        <v>80.112434576878712</v>
      </c>
      <c r="Z30" s="7">
        <v>51.004957850911389</v>
      </c>
      <c r="AA30" s="7">
        <v>203.56</v>
      </c>
      <c r="AB30" s="7">
        <v>211.38517630030466</v>
      </c>
      <c r="AC30" s="7">
        <v>197.23243052388449</v>
      </c>
      <c r="AD30" s="8">
        <v>3622</v>
      </c>
      <c r="AE30" s="8">
        <v>3726</v>
      </c>
      <c r="AF30" s="8">
        <v>3795</v>
      </c>
      <c r="AG30" s="5">
        <v>12</v>
      </c>
      <c r="AH30" s="6">
        <v>0.52149999999999996</v>
      </c>
    </row>
    <row r="31" spans="3:34" s="2" customFormat="1" x14ac:dyDescent="0.2">
      <c r="C31" s="1" t="e">
        <f>VLOOKUP(F31,#REF!,7,FALSE)</f>
        <v>#REF!</v>
      </c>
      <c r="F31" s="3" t="s">
        <v>2</v>
      </c>
      <c r="G31" s="4" t="s">
        <v>1</v>
      </c>
      <c r="H31" s="5">
        <v>41</v>
      </c>
      <c r="I31" s="6">
        <v>0.86599999999999999</v>
      </c>
      <c r="J31" s="6">
        <v>0.90018239097993702</v>
      </c>
      <c r="K31" s="6">
        <v>0.93271321979455946</v>
      </c>
      <c r="L31" s="6">
        <v>0.97099999999999997</v>
      </c>
      <c r="M31" s="6">
        <v>1</v>
      </c>
      <c r="N31" s="6">
        <v>0.99999812682517475</v>
      </c>
      <c r="O31" s="6">
        <v>2.4009999999999998</v>
      </c>
      <c r="P31" s="6">
        <v>2.0609158727305412</v>
      </c>
      <c r="Q31" s="6">
        <v>1.8357604871959754</v>
      </c>
      <c r="R31" s="7">
        <v>193.66</v>
      </c>
      <c r="S31" s="7">
        <v>193.74142743277841</v>
      </c>
      <c r="T31" s="7">
        <v>177.24032537535328</v>
      </c>
      <c r="U31" s="7">
        <v>78.36</v>
      </c>
      <c r="V31" s="7">
        <v>94.007441058759582</v>
      </c>
      <c r="W31" s="7">
        <v>96.548539207291824</v>
      </c>
      <c r="X31" s="7">
        <v>115.3</v>
      </c>
      <c r="Y31" s="7">
        <v>99.733986374018826</v>
      </c>
      <c r="Z31" s="7">
        <v>80.691786168061469</v>
      </c>
      <c r="AA31" s="7">
        <v>188.12</v>
      </c>
      <c r="AB31" s="7">
        <v>193.74142743277841</v>
      </c>
      <c r="AC31" s="7">
        <v>177.23999337323778</v>
      </c>
      <c r="AD31" s="8">
        <v>3517</v>
      </c>
      <c r="AE31" s="8">
        <v>3618</v>
      </c>
      <c r="AF31" s="8">
        <v>3685</v>
      </c>
      <c r="AG31" s="5">
        <v>24</v>
      </c>
      <c r="AH31" s="6">
        <v>0.71678885630498534</v>
      </c>
    </row>
    <row r="32" spans="3:34" s="2" customFormat="1" x14ac:dyDescent="0.2">
      <c r="C32" s="1" t="e">
        <f>VLOOKUP(F32,#REF!,7,FALSE)</f>
        <v>#REF!</v>
      </c>
      <c r="F32" s="3" t="s">
        <v>28</v>
      </c>
      <c r="G32" s="4" t="s">
        <v>1</v>
      </c>
      <c r="H32" s="5">
        <v>43</v>
      </c>
      <c r="I32" s="6">
        <v>0.90599999999999992</v>
      </c>
      <c r="J32" s="6">
        <v>0.92037889281086638</v>
      </c>
      <c r="K32" s="6">
        <v>0.93243306169965079</v>
      </c>
      <c r="L32" s="6">
        <v>1.06</v>
      </c>
      <c r="M32" s="6">
        <v>1</v>
      </c>
      <c r="N32" s="6">
        <v>1</v>
      </c>
      <c r="O32" s="6">
        <v>2.3010000000000002</v>
      </c>
      <c r="P32" s="6">
        <v>2.1352240683430317</v>
      </c>
      <c r="Q32" s="6">
        <v>1.6966912300119419</v>
      </c>
      <c r="R32" s="7">
        <v>170.6</v>
      </c>
      <c r="S32" s="7">
        <v>190.77672992136797</v>
      </c>
      <c r="T32" s="7">
        <v>177.96790757675396</v>
      </c>
      <c r="U32" s="7">
        <v>78.599999999999994</v>
      </c>
      <c r="V32" s="7">
        <v>89.347405150511349</v>
      </c>
      <c r="W32" s="7">
        <v>104.89115781868064</v>
      </c>
      <c r="X32" s="7">
        <v>92</v>
      </c>
      <c r="Y32" s="7">
        <v>101.42932477085661</v>
      </c>
      <c r="Z32" s="7">
        <v>73.076749758073319</v>
      </c>
      <c r="AA32" s="7">
        <v>180.89</v>
      </c>
      <c r="AB32" s="7">
        <v>190.77672992136797</v>
      </c>
      <c r="AC32" s="7">
        <v>177.96790757675396</v>
      </c>
      <c r="AD32" s="8">
        <v>3465</v>
      </c>
      <c r="AE32" s="8">
        <v>3560</v>
      </c>
      <c r="AF32" s="8">
        <v>3630</v>
      </c>
      <c r="AG32" s="5">
        <v>19</v>
      </c>
      <c r="AH32" s="6">
        <v>0.71833333333333338</v>
      </c>
    </row>
    <row r="33" spans="3:34" s="2" customFormat="1" x14ac:dyDescent="0.2">
      <c r="C33" s="1" t="e">
        <f>VLOOKUP(F33,#REF!,7,FALSE)</f>
        <v>#REF!</v>
      </c>
      <c r="F33" s="3" t="s">
        <v>29</v>
      </c>
      <c r="G33" s="4" t="s">
        <v>1</v>
      </c>
      <c r="H33" s="5">
        <v>37</v>
      </c>
      <c r="I33" s="6">
        <v>0.78099999999999992</v>
      </c>
      <c r="J33" s="6">
        <v>0.84221251819505094</v>
      </c>
      <c r="K33" s="6">
        <v>0.88251893658101888</v>
      </c>
      <c r="L33" s="6">
        <v>0.996</v>
      </c>
      <c r="M33" s="6">
        <v>0.85150156680934352</v>
      </c>
      <c r="N33" s="6">
        <v>0.99998558616733302</v>
      </c>
      <c r="O33" s="6">
        <v>1.5490000000000002</v>
      </c>
      <c r="P33" s="6">
        <v>1.4362801904174343</v>
      </c>
      <c r="Q33" s="6">
        <v>1.3296637164070977</v>
      </c>
      <c r="R33" s="7">
        <v>156.91999999999999</v>
      </c>
      <c r="S33" s="7">
        <v>186.08017776404324</v>
      </c>
      <c r="T33" s="7">
        <v>160.46014527446309</v>
      </c>
      <c r="U33" s="7">
        <v>100.88</v>
      </c>
      <c r="V33" s="7">
        <v>110.31800339193808</v>
      </c>
      <c r="W33" s="7">
        <v>120.67549896176357</v>
      </c>
      <c r="X33" s="7">
        <v>56.04</v>
      </c>
      <c r="Y33" s="7">
        <v>75.762174372105179</v>
      </c>
      <c r="Z33" s="7">
        <v>39.784646312699515</v>
      </c>
      <c r="AA33" s="7">
        <v>156.22</v>
      </c>
      <c r="AB33" s="7">
        <v>158.44756291824399</v>
      </c>
      <c r="AC33" s="7">
        <v>160.4578324287794</v>
      </c>
      <c r="AD33" s="8">
        <v>3570</v>
      </c>
      <c r="AE33" s="8">
        <v>3672</v>
      </c>
      <c r="AF33" s="8">
        <v>3740</v>
      </c>
      <c r="AG33" s="5">
        <v>17</v>
      </c>
      <c r="AH33" s="18"/>
    </row>
    <row r="34" spans="3:34" s="2" customFormat="1" x14ac:dyDescent="0.2">
      <c r="C34" s="1" t="e">
        <f>VLOOKUP(F34,#REF!,7,FALSE)</f>
        <v>#REF!</v>
      </c>
      <c r="F34" s="3" t="s">
        <v>30</v>
      </c>
      <c r="G34" s="4" t="s">
        <v>1</v>
      </c>
      <c r="H34" s="5">
        <v>32</v>
      </c>
      <c r="I34" s="6">
        <v>0.82599999999999996</v>
      </c>
      <c r="J34" s="6">
        <v>0.86714674112719525</v>
      </c>
      <c r="K34" s="6">
        <v>0.89661056387186844</v>
      </c>
      <c r="L34" s="6">
        <v>0.97099999999999997</v>
      </c>
      <c r="M34" s="6">
        <v>1</v>
      </c>
      <c r="N34" s="6">
        <v>1.1127043380995378</v>
      </c>
      <c r="O34" s="6">
        <v>2.044</v>
      </c>
      <c r="P34" s="6">
        <v>1.8811178548591676</v>
      </c>
      <c r="Q34" s="6">
        <v>1.8026723723854856</v>
      </c>
      <c r="R34" s="7">
        <v>175.5</v>
      </c>
      <c r="S34" s="7">
        <v>180.87212267450417</v>
      </c>
      <c r="T34" s="7">
        <v>150.51516906409518</v>
      </c>
      <c r="U34" s="7">
        <v>83.37</v>
      </c>
      <c r="V34" s="7">
        <v>96.15140391511801</v>
      </c>
      <c r="W34" s="7">
        <v>92.905890239932162</v>
      </c>
      <c r="X34" s="7">
        <v>92.14</v>
      </c>
      <c r="Y34" s="7">
        <v>84.720718759386145</v>
      </c>
      <c r="Z34" s="7">
        <v>57.609278824162999</v>
      </c>
      <c r="AA34" s="7">
        <v>170.38</v>
      </c>
      <c r="AB34" s="7">
        <v>180.87212267450417</v>
      </c>
      <c r="AC34" s="7">
        <v>167.47888156740404</v>
      </c>
      <c r="AD34" s="8">
        <v>3250</v>
      </c>
      <c r="AE34" s="8">
        <v>3340</v>
      </c>
      <c r="AF34" s="8">
        <v>3410</v>
      </c>
      <c r="AG34" s="5">
        <v>17</v>
      </c>
      <c r="AH34" s="18"/>
    </row>
    <row r="35" spans="3:34" s="2" customFormat="1" x14ac:dyDescent="0.2">
      <c r="C35" s="1" t="e">
        <f>VLOOKUP(F35,#REF!,7,FALSE)</f>
        <v>#REF!</v>
      </c>
      <c r="F35" s="3" t="s">
        <v>142</v>
      </c>
      <c r="G35" s="4" t="s">
        <v>1</v>
      </c>
      <c r="H35" s="5">
        <v>31</v>
      </c>
      <c r="I35" s="6">
        <v>0.78200000000000003</v>
      </c>
      <c r="J35" s="6">
        <v>0.8496340652029275</v>
      </c>
      <c r="K35" s="6">
        <v>0.88002304479331706</v>
      </c>
      <c r="L35" s="6">
        <v>0.48299999999999998</v>
      </c>
      <c r="M35" s="6">
        <v>0.88609901746030306</v>
      </c>
      <c r="N35" s="6">
        <v>0.8488950505063716</v>
      </c>
      <c r="O35" s="6">
        <v>0.86799999999999999</v>
      </c>
      <c r="P35" s="6">
        <v>0.88609901746030306</v>
      </c>
      <c r="Q35" s="6">
        <v>0.8488950505063716</v>
      </c>
      <c r="R35" s="7">
        <v>374.55</v>
      </c>
      <c r="S35" s="7">
        <v>209.54385296638415</v>
      </c>
      <c r="T35" s="7">
        <v>201.62405385853432</v>
      </c>
      <c r="U35" s="7">
        <v>208.27</v>
      </c>
      <c r="V35" s="7">
        <v>209.54385296638415</v>
      </c>
      <c r="W35" s="7">
        <v>201.62405385853432</v>
      </c>
      <c r="X35" s="7">
        <v>166.27</v>
      </c>
      <c r="Y35" s="7">
        <v>0</v>
      </c>
      <c r="Z35" s="7">
        <v>0</v>
      </c>
      <c r="AA35" s="7">
        <v>180.78</v>
      </c>
      <c r="AB35" s="7">
        <v>185.6766022283592</v>
      </c>
      <c r="AC35" s="7">
        <v>171.15766138353987</v>
      </c>
      <c r="AD35" s="8">
        <v>3240</v>
      </c>
      <c r="AE35" s="8">
        <v>3321</v>
      </c>
      <c r="AF35" s="8">
        <v>3390</v>
      </c>
      <c r="AG35" s="5">
        <v>15</v>
      </c>
      <c r="AH35" s="6">
        <v>0.58720136518771326</v>
      </c>
    </row>
    <row r="36" spans="3:34" s="2" customFormat="1" x14ac:dyDescent="0.2">
      <c r="C36" s="1" t="e">
        <f>VLOOKUP(F36,#REF!,7,FALSE)</f>
        <v>#REF!</v>
      </c>
      <c r="F36" s="3" t="s">
        <v>143</v>
      </c>
      <c r="G36" s="4" t="s">
        <v>1</v>
      </c>
      <c r="H36" s="5">
        <v>31</v>
      </c>
      <c r="I36" s="6">
        <v>0.65799999999999992</v>
      </c>
      <c r="J36" s="6">
        <v>0.7028415691180413</v>
      </c>
      <c r="K36" s="6">
        <v>0.76051647048088333</v>
      </c>
      <c r="L36" s="6">
        <v>0.59399999999999997</v>
      </c>
      <c r="M36" s="6">
        <v>0.86388337915115243</v>
      </c>
      <c r="N36" s="6">
        <v>1.0790991144810673</v>
      </c>
      <c r="O36" s="6">
        <v>1.6219999999999999</v>
      </c>
      <c r="P36" s="6">
        <v>1.6767887698126802</v>
      </c>
      <c r="Q36" s="6">
        <v>1.2915670037016567</v>
      </c>
      <c r="R36" s="7">
        <v>314.63</v>
      </c>
      <c r="S36" s="7">
        <v>225.20998085828796</v>
      </c>
      <c r="T36" s="7">
        <v>165.00003201372749</v>
      </c>
      <c r="U36" s="7">
        <v>115.25</v>
      </c>
      <c r="V36" s="7">
        <v>116.02842456069085</v>
      </c>
      <c r="W36" s="7">
        <v>137.85687302715405</v>
      </c>
      <c r="X36" s="7">
        <v>199.37</v>
      </c>
      <c r="Y36" s="7">
        <v>109.18155629759713</v>
      </c>
      <c r="Z36" s="7">
        <v>27.143158986573443</v>
      </c>
      <c r="AA36" s="7">
        <v>186.93</v>
      </c>
      <c r="AB36" s="7">
        <v>194.55515928242417</v>
      </c>
      <c r="AC36" s="7">
        <v>178.05138843536108</v>
      </c>
      <c r="AD36" s="8">
        <v>3179</v>
      </c>
      <c r="AE36" s="8">
        <v>3272</v>
      </c>
      <c r="AF36" s="8">
        <v>3333</v>
      </c>
      <c r="AG36" s="5">
        <v>10</v>
      </c>
      <c r="AH36" s="18"/>
    </row>
    <row r="37" spans="3:34" s="2" customFormat="1" x14ac:dyDescent="0.2">
      <c r="C37" s="1" t="e">
        <f>VLOOKUP(F37,#REF!,7,FALSE)</f>
        <v>#REF!</v>
      </c>
      <c r="F37" s="3" t="s">
        <v>31</v>
      </c>
      <c r="G37" s="4" t="s">
        <v>1</v>
      </c>
      <c r="H37" s="5">
        <v>36</v>
      </c>
      <c r="I37" s="6">
        <v>0.94200000000000006</v>
      </c>
      <c r="J37" s="6">
        <v>0.97711882529046978</v>
      </c>
      <c r="K37" s="6">
        <v>0.98196459470251563</v>
      </c>
      <c r="L37" s="6">
        <v>0.67400000000000004</v>
      </c>
      <c r="M37" s="6">
        <v>0.99609020456608255</v>
      </c>
      <c r="N37" s="6">
        <v>1.0701328493514151</v>
      </c>
      <c r="O37" s="6">
        <v>1.4180000000000001</v>
      </c>
      <c r="P37" s="6">
        <v>1.9440125358627109</v>
      </c>
      <c r="Q37" s="6">
        <v>1.8663426390841535</v>
      </c>
      <c r="R37" s="7">
        <v>258.69</v>
      </c>
      <c r="S37" s="7">
        <v>180.0872586451859</v>
      </c>
      <c r="T37" s="7">
        <v>156.45812838059408</v>
      </c>
      <c r="U37" s="7">
        <v>122.94</v>
      </c>
      <c r="V37" s="7">
        <v>92.274690103282609</v>
      </c>
      <c r="W37" s="7">
        <v>89.710741865853706</v>
      </c>
      <c r="X37" s="7">
        <v>135.75</v>
      </c>
      <c r="Y37" s="7">
        <v>87.812568541903289</v>
      </c>
      <c r="Z37" s="7">
        <v>66.747386514740384</v>
      </c>
      <c r="AA37" s="7">
        <v>174.32</v>
      </c>
      <c r="AB37" s="7">
        <v>179.38315430362823</v>
      </c>
      <c r="AC37" s="7">
        <v>167.43098272811466</v>
      </c>
      <c r="AD37" s="8">
        <v>3097</v>
      </c>
      <c r="AE37" s="8">
        <v>3186</v>
      </c>
      <c r="AF37" s="8">
        <v>3245</v>
      </c>
      <c r="AG37" s="5">
        <v>10</v>
      </c>
      <c r="AH37" s="18"/>
    </row>
    <row r="38" spans="3:34" s="2" customFormat="1" x14ac:dyDescent="0.2">
      <c r="C38" s="1" t="e">
        <f>VLOOKUP(F38,#REF!,7,FALSE)</f>
        <v>#REF!</v>
      </c>
      <c r="F38" s="3" t="s">
        <v>32</v>
      </c>
      <c r="G38" s="4" t="s">
        <v>1</v>
      </c>
      <c r="H38" s="5">
        <v>41</v>
      </c>
      <c r="I38" s="6">
        <v>0.82900000000000007</v>
      </c>
      <c r="J38" s="6">
        <v>0.86111659104359839</v>
      </c>
      <c r="K38" s="6">
        <v>0.86668424290359436</v>
      </c>
      <c r="L38" s="6">
        <v>0.42499999999999999</v>
      </c>
      <c r="M38" s="6">
        <v>1</v>
      </c>
      <c r="N38" s="6">
        <v>0.74674091441969515</v>
      </c>
      <c r="O38" s="6">
        <v>1.2969999999999999</v>
      </c>
      <c r="P38" s="6">
        <v>1.1567804809400675</v>
      </c>
      <c r="Q38" s="6">
        <v>0.74674091441969526</v>
      </c>
      <c r="R38" s="7">
        <v>373.1</v>
      </c>
      <c r="S38" s="7">
        <v>164.66942536794855</v>
      </c>
      <c r="T38" s="7">
        <v>204.37697368736312</v>
      </c>
      <c r="U38" s="7">
        <v>122.11</v>
      </c>
      <c r="V38" s="7">
        <v>142.35149026211835</v>
      </c>
      <c r="W38" s="7">
        <v>204.37697368736312</v>
      </c>
      <c r="X38" s="7">
        <v>250.98</v>
      </c>
      <c r="Y38" s="7">
        <v>22.317935105830209</v>
      </c>
      <c r="Z38" s="7">
        <v>0</v>
      </c>
      <c r="AA38" s="7">
        <v>158.38999999999999</v>
      </c>
      <c r="AB38" s="7">
        <v>164.66942536794858</v>
      </c>
      <c r="AC38" s="7">
        <v>152.61664821763154</v>
      </c>
      <c r="AD38" s="8">
        <v>2856</v>
      </c>
      <c r="AE38" s="8">
        <v>2937</v>
      </c>
      <c r="AF38" s="8">
        <v>2992</v>
      </c>
      <c r="AG38" s="5">
        <v>5</v>
      </c>
      <c r="AH38" s="18"/>
    </row>
    <row r="39" spans="3:34" s="2" customFormat="1" x14ac:dyDescent="0.2">
      <c r="C39" s="1" t="e">
        <f>VLOOKUP(F39,#REF!,7,FALSE)</f>
        <v>#REF!</v>
      </c>
      <c r="F39" s="3" t="s">
        <v>33</v>
      </c>
      <c r="G39" s="4" t="s">
        <v>1</v>
      </c>
      <c r="H39" s="5">
        <v>46</v>
      </c>
      <c r="I39" s="6">
        <v>0.92099999999999993</v>
      </c>
      <c r="J39" s="6">
        <v>0.9281941470378301</v>
      </c>
      <c r="K39" s="6">
        <v>0.9439451277199622</v>
      </c>
      <c r="L39" s="6">
        <v>1.006</v>
      </c>
      <c r="M39" s="6">
        <v>1</v>
      </c>
      <c r="N39" s="6">
        <v>0.97625853581070354</v>
      </c>
      <c r="O39" s="6">
        <v>1.383</v>
      </c>
      <c r="P39" s="6">
        <v>1.4473108214143138</v>
      </c>
      <c r="Q39" s="6">
        <v>1.2429110097956955</v>
      </c>
      <c r="R39" s="7">
        <v>180.01</v>
      </c>
      <c r="S39" s="7">
        <v>187.69530580533117</v>
      </c>
      <c r="T39" s="7">
        <v>180.48086672088448</v>
      </c>
      <c r="U39" s="7">
        <v>131</v>
      </c>
      <c r="V39" s="7">
        <v>129.68555408292679</v>
      </c>
      <c r="W39" s="7">
        <v>141.76074175715908</v>
      </c>
      <c r="X39" s="7">
        <v>49.01</v>
      </c>
      <c r="Y39" s="7">
        <v>58.009751722404395</v>
      </c>
      <c r="Z39" s="7">
        <v>38.720124963725411</v>
      </c>
      <c r="AA39" s="7">
        <v>181.15</v>
      </c>
      <c r="AB39" s="7">
        <v>187.69530580533117</v>
      </c>
      <c r="AC39" s="7">
        <v>176.19598668677742</v>
      </c>
      <c r="AD39" s="8">
        <v>3255</v>
      </c>
      <c r="AE39" s="8">
        <v>3348</v>
      </c>
      <c r="AF39" s="8">
        <v>3410</v>
      </c>
      <c r="AG39" s="5">
        <v>19</v>
      </c>
      <c r="AH39" s="6">
        <v>0.81649746192893402</v>
      </c>
    </row>
    <row r="40" spans="3:34" s="2" customFormat="1" x14ac:dyDescent="0.2">
      <c r="C40" s="1" t="e">
        <f>VLOOKUP(F40,#REF!,7,FALSE)</f>
        <v>#REF!</v>
      </c>
      <c r="F40" s="3" t="s">
        <v>34</v>
      </c>
      <c r="G40" s="4" t="s">
        <v>1</v>
      </c>
      <c r="H40" s="5">
        <v>34</v>
      </c>
      <c r="I40" s="6">
        <v>0.88900000000000001</v>
      </c>
      <c r="J40" s="6">
        <v>0.9225515038008153</v>
      </c>
      <c r="K40" s="6">
        <v>0.94546292503072515</v>
      </c>
      <c r="L40" s="6">
        <v>0.93400000000000005</v>
      </c>
      <c r="M40" s="6">
        <v>0.87711001441636605</v>
      </c>
      <c r="N40" s="6">
        <v>0.77424598594400562</v>
      </c>
      <c r="O40" s="6">
        <v>1.3180000000000001</v>
      </c>
      <c r="P40" s="6">
        <v>1.3517659713283139</v>
      </c>
      <c r="Q40" s="6">
        <v>1.1766818202690912</v>
      </c>
      <c r="R40" s="7">
        <v>150</v>
      </c>
      <c r="S40" s="7">
        <v>149.9999427922202</v>
      </c>
      <c r="T40" s="7">
        <v>172.98400837945027</v>
      </c>
      <c r="U40" s="7">
        <v>106.25</v>
      </c>
      <c r="V40" s="7">
        <v>97.329312007798563</v>
      </c>
      <c r="W40" s="7">
        <v>113.8219115934545</v>
      </c>
      <c r="X40" s="7">
        <v>43.75</v>
      </c>
      <c r="Y40" s="7">
        <v>52.670630784421633</v>
      </c>
      <c r="Z40" s="7">
        <v>59.162096785995779</v>
      </c>
      <c r="AA40" s="7">
        <v>140.04</v>
      </c>
      <c r="AB40" s="7">
        <v>131.56645198493834</v>
      </c>
      <c r="AC40" s="7">
        <v>133.93217412029361</v>
      </c>
      <c r="AD40" s="8">
        <v>2520</v>
      </c>
      <c r="AE40" s="8">
        <v>2592</v>
      </c>
      <c r="AF40" s="8">
        <v>2640</v>
      </c>
      <c r="AG40" s="5">
        <v>34</v>
      </c>
      <c r="AH40" s="18"/>
    </row>
    <row r="41" spans="3:34" s="2" customFormat="1" x14ac:dyDescent="0.2">
      <c r="C41" s="1" t="e">
        <f>VLOOKUP(F41,#REF!,7,FALSE)</f>
        <v>#REF!</v>
      </c>
      <c r="F41" s="3" t="s">
        <v>35</v>
      </c>
      <c r="G41" s="4" t="s">
        <v>1</v>
      </c>
      <c r="H41" s="5">
        <v>42</v>
      </c>
      <c r="I41" s="6">
        <v>0.99099999999999999</v>
      </c>
      <c r="J41" s="6">
        <v>0.98477157360406087</v>
      </c>
      <c r="K41" s="6">
        <v>0.98861954108068095</v>
      </c>
      <c r="L41" s="6">
        <v>0.92799999999999994</v>
      </c>
      <c r="M41" s="6">
        <v>0.91049032577849298</v>
      </c>
      <c r="N41" s="6">
        <v>0.71587838097951206</v>
      </c>
      <c r="O41" s="6">
        <v>1.153</v>
      </c>
      <c r="P41" s="6">
        <v>0.95452083668779386</v>
      </c>
      <c r="Q41" s="6">
        <v>0.95414617126516199</v>
      </c>
      <c r="R41" s="7">
        <v>150.41999999999999</v>
      </c>
      <c r="S41" s="7">
        <v>153.75685439354751</v>
      </c>
      <c r="T41" s="7">
        <v>189.13662059478261</v>
      </c>
      <c r="U41" s="7">
        <v>121.13</v>
      </c>
      <c r="V41" s="7">
        <v>146.66429800866348</v>
      </c>
      <c r="W41" s="7">
        <v>141.90573919695706</v>
      </c>
      <c r="X41" s="7">
        <v>29.29</v>
      </c>
      <c r="Y41" s="7">
        <v>7.0925563848840261</v>
      </c>
      <c r="Z41" s="7">
        <v>47.230881397825556</v>
      </c>
      <c r="AA41" s="7">
        <v>139.63</v>
      </c>
      <c r="AB41" s="7">
        <v>139.9941284474574</v>
      </c>
      <c r="AC41" s="7">
        <v>135.3988177353292</v>
      </c>
      <c r="AD41" s="8">
        <v>2410</v>
      </c>
      <c r="AE41" s="8">
        <v>2480</v>
      </c>
      <c r="AF41" s="8">
        <v>2530</v>
      </c>
      <c r="AG41" s="5">
        <v>18</v>
      </c>
      <c r="AH41" s="18"/>
    </row>
    <row r="42" spans="3:34" s="2" customFormat="1" x14ac:dyDescent="0.2">
      <c r="C42" s="1" t="e">
        <f>VLOOKUP(F42,#REF!,7,FALSE)</f>
        <v>#REF!</v>
      </c>
      <c r="F42" s="3" t="s">
        <v>36</v>
      </c>
      <c r="G42" s="4" t="s">
        <v>1</v>
      </c>
      <c r="H42" s="5">
        <v>35</v>
      </c>
      <c r="I42" s="6">
        <v>0.93700000000000006</v>
      </c>
      <c r="J42" s="6">
        <v>0.95814025332097619</v>
      </c>
      <c r="K42" s="6">
        <v>0.98431201289975812</v>
      </c>
      <c r="L42" s="6">
        <v>0.86099999999999999</v>
      </c>
      <c r="M42" s="6">
        <v>0.76008838674287327</v>
      </c>
      <c r="N42" s="6">
        <v>0.88776046312157431</v>
      </c>
      <c r="O42" s="6">
        <v>1.0290000000000001</v>
      </c>
      <c r="P42" s="6">
        <v>0.858149245084182</v>
      </c>
      <c r="Q42" s="6">
        <v>0.88776046312157431</v>
      </c>
      <c r="R42" s="7">
        <v>166.14</v>
      </c>
      <c r="S42" s="7">
        <v>193.27712770755517</v>
      </c>
      <c r="T42" s="7">
        <v>152.20757387250171</v>
      </c>
      <c r="U42" s="7">
        <v>139</v>
      </c>
      <c r="V42" s="7">
        <v>171.19131786816487</v>
      </c>
      <c r="W42" s="7">
        <v>152.20757387250171</v>
      </c>
      <c r="X42" s="7">
        <v>27.14</v>
      </c>
      <c r="Y42" s="7">
        <v>22.085809839390308</v>
      </c>
      <c r="Z42" s="7">
        <v>0</v>
      </c>
      <c r="AA42" s="7">
        <v>143.01</v>
      </c>
      <c r="AB42" s="7">
        <v>146.90770019353192</v>
      </c>
      <c r="AC42" s="7">
        <v>135.12386627166336</v>
      </c>
      <c r="AD42" s="8">
        <v>2625</v>
      </c>
      <c r="AE42" s="8">
        <v>2700</v>
      </c>
      <c r="AF42" s="8">
        <v>2750</v>
      </c>
      <c r="AG42" s="5">
        <v>16</v>
      </c>
      <c r="AH42" s="6">
        <v>0.54732394366197179</v>
      </c>
    </row>
    <row r="43" spans="3:34" s="2" customFormat="1" x14ac:dyDescent="0.2">
      <c r="C43" s="1" t="e">
        <f>VLOOKUP(F43,#REF!,7,FALSE)</f>
        <v>#REF!</v>
      </c>
      <c r="F43" s="3" t="s">
        <v>37</v>
      </c>
      <c r="G43" s="4" t="s">
        <v>1</v>
      </c>
      <c r="H43" s="5">
        <v>35</v>
      </c>
      <c r="I43" s="6">
        <v>0.99199999999999999</v>
      </c>
      <c r="J43" s="6">
        <v>0.98623951838314339</v>
      </c>
      <c r="K43" s="6">
        <v>0.93161533626649906</v>
      </c>
      <c r="L43" s="6">
        <v>0.93900000000000006</v>
      </c>
      <c r="M43" s="6">
        <v>0.94695987828242989</v>
      </c>
      <c r="N43" s="6">
        <v>0.90125752364574374</v>
      </c>
      <c r="O43" s="6">
        <v>1.3069999999999999</v>
      </c>
      <c r="P43" s="6">
        <v>1.3715532122409171</v>
      </c>
      <c r="Q43" s="6">
        <v>1.7316770955950687</v>
      </c>
      <c r="R43" s="7">
        <v>150</v>
      </c>
      <c r="S43" s="7">
        <v>149.99983094800973</v>
      </c>
      <c r="T43" s="7">
        <v>149.99985893177495</v>
      </c>
      <c r="U43" s="7">
        <v>107.81</v>
      </c>
      <c r="V43" s="7">
        <v>103.5642076364165</v>
      </c>
      <c r="W43" s="7">
        <v>78.067961834193241</v>
      </c>
      <c r="X43" s="7">
        <v>42.19</v>
      </c>
      <c r="Y43" s="7">
        <v>46.435623311593247</v>
      </c>
      <c r="Z43" s="7">
        <v>71.931897097581725</v>
      </c>
      <c r="AA43" s="7">
        <v>140.91999999999999</v>
      </c>
      <c r="AB43" s="7">
        <v>142.04382165691237</v>
      </c>
      <c r="AC43" s="7">
        <v>135.18850140806242</v>
      </c>
      <c r="AD43" s="8">
        <v>2520</v>
      </c>
      <c r="AE43" s="8">
        <v>2590</v>
      </c>
      <c r="AF43" s="8">
        <v>2640</v>
      </c>
      <c r="AG43" s="5">
        <v>36</v>
      </c>
      <c r="AH43" s="18"/>
    </row>
    <row r="44" spans="3:34" s="2" customFormat="1" x14ac:dyDescent="0.2">
      <c r="C44" s="1" t="e">
        <f>VLOOKUP(F44,#REF!,7,FALSE)</f>
        <v>#REF!</v>
      </c>
      <c r="F44" s="3" t="s">
        <v>125</v>
      </c>
      <c r="G44" s="4" t="s">
        <v>1</v>
      </c>
      <c r="H44" s="5">
        <v>38</v>
      </c>
      <c r="I44" s="6">
        <v>0.98499999999999999</v>
      </c>
      <c r="J44" s="6">
        <v>0.99092812281926035</v>
      </c>
      <c r="K44" s="6">
        <v>0.99169974738361599</v>
      </c>
      <c r="L44" s="6">
        <v>1.2429999999999999</v>
      </c>
      <c r="M44" s="6">
        <v>1</v>
      </c>
      <c r="N44" s="6">
        <v>0.92122800280118378</v>
      </c>
      <c r="O44" s="6">
        <v>1.665</v>
      </c>
      <c r="P44" s="6">
        <v>1.5088641063014814</v>
      </c>
      <c r="Q44" s="6">
        <v>0.92122800280118367</v>
      </c>
      <c r="R44" s="7">
        <v>125.27</v>
      </c>
      <c r="S44" s="7">
        <v>161.11728446450482</v>
      </c>
      <c r="T44" s="7">
        <v>162.73914386130025</v>
      </c>
      <c r="U44" s="7">
        <v>93.57</v>
      </c>
      <c r="V44" s="7">
        <v>106.78051375974113</v>
      </c>
      <c r="W44" s="7">
        <v>162.73914386130025</v>
      </c>
      <c r="X44" s="7">
        <v>31.7</v>
      </c>
      <c r="Y44" s="7">
        <v>54.336770704763694</v>
      </c>
      <c r="Z44" s="7">
        <v>0</v>
      </c>
      <c r="AA44" s="7">
        <v>155.75</v>
      </c>
      <c r="AB44" s="7">
        <v>161.11728446450482</v>
      </c>
      <c r="AC44" s="7">
        <v>149.91985647692013</v>
      </c>
      <c r="AD44" s="8">
        <v>2835</v>
      </c>
      <c r="AE44" s="8">
        <v>2916</v>
      </c>
      <c r="AF44" s="8">
        <v>2970</v>
      </c>
      <c r="AG44" s="5">
        <v>35</v>
      </c>
      <c r="AH44" s="6">
        <v>0.27176470588235296</v>
      </c>
    </row>
    <row r="45" spans="3:34" s="2" customFormat="1" x14ac:dyDescent="0.2">
      <c r="C45" s="1" t="e">
        <f>VLOOKUP(F45,#REF!,7,FALSE)</f>
        <v>#REF!</v>
      </c>
      <c r="F45" s="3" t="s">
        <v>38</v>
      </c>
      <c r="G45" s="4" t="s">
        <v>1</v>
      </c>
      <c r="H45" s="5">
        <v>31</v>
      </c>
      <c r="I45" s="6">
        <v>0.81799999999999995</v>
      </c>
      <c r="J45" s="6">
        <v>0.93322734499205084</v>
      </c>
      <c r="K45" s="6">
        <v>0.94634696049583678</v>
      </c>
      <c r="L45" s="6">
        <v>0.92599999999999993</v>
      </c>
      <c r="M45" s="6">
        <v>0.79662495055201932</v>
      </c>
      <c r="N45" s="6">
        <v>0.88147532057740374</v>
      </c>
      <c r="O45" s="6">
        <v>1.2</v>
      </c>
      <c r="P45" s="6">
        <v>1.2021843836917441</v>
      </c>
      <c r="Q45" s="6">
        <v>0.93977539183018644</v>
      </c>
      <c r="R45" s="7">
        <v>150</v>
      </c>
      <c r="S45" s="7">
        <v>150.00010114366515</v>
      </c>
      <c r="T45" s="7">
        <v>150.00016077118721</v>
      </c>
      <c r="U45" s="7">
        <v>115.69</v>
      </c>
      <c r="V45" s="7">
        <v>99.397251184898039</v>
      </c>
      <c r="W45" s="7">
        <v>140.6947244542622</v>
      </c>
      <c r="X45" s="7">
        <v>34.31</v>
      </c>
      <c r="Y45" s="7">
        <v>50.602849958767102</v>
      </c>
      <c r="Z45" s="7">
        <v>9.3054363169250252</v>
      </c>
      <c r="AA45" s="7">
        <v>138.84</v>
      </c>
      <c r="AB45" s="7">
        <v>119.49382315637013</v>
      </c>
      <c r="AC45" s="7">
        <v>132.22143980244437</v>
      </c>
      <c r="AD45" s="8">
        <v>2410</v>
      </c>
      <c r="AE45" s="8">
        <v>2480</v>
      </c>
      <c r="AF45" s="8">
        <v>2530</v>
      </c>
      <c r="AG45" s="5">
        <v>16</v>
      </c>
      <c r="AH45" s="6">
        <v>0.60037932669511618</v>
      </c>
    </row>
    <row r="46" spans="3:34" s="2" customFormat="1" x14ac:dyDescent="0.2">
      <c r="C46" s="1" t="e">
        <f>VLOOKUP(F46,#REF!,7,FALSE)</f>
        <v>#REF!</v>
      </c>
      <c r="F46" s="3" t="s">
        <v>39</v>
      </c>
      <c r="G46" s="4" t="s">
        <v>1</v>
      </c>
      <c r="H46" s="5">
        <v>36</v>
      </c>
      <c r="I46" s="6">
        <v>0.92299999999999993</v>
      </c>
      <c r="J46" s="6">
        <v>0.89733449745775773</v>
      </c>
      <c r="K46" s="6">
        <v>0.91063166364916515</v>
      </c>
      <c r="L46" s="6">
        <v>0.78099999999999992</v>
      </c>
      <c r="M46" s="6">
        <v>0.66884540750323418</v>
      </c>
      <c r="N46" s="6">
        <v>0.74378671048205558</v>
      </c>
      <c r="O46" s="6">
        <v>1.7009999999999998</v>
      </c>
      <c r="P46" s="6">
        <v>1.1014550644979175</v>
      </c>
      <c r="Q46" s="6">
        <v>1.2101745578166854</v>
      </c>
      <c r="R46" s="7">
        <v>150</v>
      </c>
      <c r="S46" s="7">
        <v>150.59683493378998</v>
      </c>
      <c r="T46" s="7">
        <v>150.51139876446447</v>
      </c>
      <c r="U46" s="7">
        <v>68.84</v>
      </c>
      <c r="V46" s="7">
        <v>91.448125916877558</v>
      </c>
      <c r="W46" s="7">
        <v>92.505975649532417</v>
      </c>
      <c r="X46" s="7">
        <v>81.16</v>
      </c>
      <c r="Y46" s="7">
        <v>59.148709016912434</v>
      </c>
      <c r="Z46" s="7">
        <v>58.005423114932064</v>
      </c>
      <c r="AA46" s="7">
        <v>117.11</v>
      </c>
      <c r="AB46" s="7">
        <v>100.72600142998806</v>
      </c>
      <c r="AC46" s="7">
        <v>111.94837817707395</v>
      </c>
      <c r="AD46" s="8">
        <v>2100</v>
      </c>
      <c r="AE46" s="8">
        <v>2160</v>
      </c>
      <c r="AF46" s="8">
        <v>2200</v>
      </c>
      <c r="AG46" s="5">
        <v>36</v>
      </c>
      <c r="AH46" s="18"/>
    </row>
    <row r="47" spans="3:34" s="2" customFormat="1" x14ac:dyDescent="0.2">
      <c r="C47" s="1" t="e">
        <f>VLOOKUP(F47,#REF!,7,FALSE)</f>
        <v>#REF!</v>
      </c>
      <c r="F47" s="3" t="s">
        <v>40</v>
      </c>
      <c r="G47" s="4" t="s">
        <v>1</v>
      </c>
      <c r="H47" s="5">
        <v>56</v>
      </c>
      <c r="I47" s="6">
        <v>0.93299999999999994</v>
      </c>
      <c r="J47" s="6">
        <v>0.94430006321556503</v>
      </c>
      <c r="K47" s="6">
        <v>0.9564760835717131</v>
      </c>
      <c r="L47" s="6">
        <v>0.97699999999999998</v>
      </c>
      <c r="M47" s="6">
        <v>1</v>
      </c>
      <c r="N47" s="6">
        <v>0.94156138776580189</v>
      </c>
      <c r="O47" s="6">
        <v>1.4769999999999999</v>
      </c>
      <c r="P47" s="6">
        <v>1.3096698343769453</v>
      </c>
      <c r="Q47" s="6">
        <v>1.0298006453277695</v>
      </c>
      <c r="R47" s="7">
        <v>150</v>
      </c>
      <c r="S47" s="7">
        <v>153.57287009110837</v>
      </c>
      <c r="T47" s="7">
        <v>152.2100311507165</v>
      </c>
      <c r="U47" s="7">
        <v>99.2</v>
      </c>
      <c r="V47" s="7">
        <v>117.26075233623152</v>
      </c>
      <c r="W47" s="7">
        <v>139.16779797368412</v>
      </c>
      <c r="X47" s="7">
        <v>50.8</v>
      </c>
      <c r="Y47" s="7">
        <v>36.312117754876837</v>
      </c>
      <c r="Z47" s="7">
        <v>13.042233177032385</v>
      </c>
      <c r="AA47" s="7">
        <v>146.47999999999999</v>
      </c>
      <c r="AB47" s="7">
        <v>153.57287009110834</v>
      </c>
      <c r="AC47" s="7">
        <v>143.31508816214455</v>
      </c>
      <c r="AD47" s="8">
        <v>2646</v>
      </c>
      <c r="AE47" s="8">
        <v>2722</v>
      </c>
      <c r="AF47" s="8">
        <v>2772</v>
      </c>
      <c r="AG47" s="5">
        <v>12</v>
      </c>
      <c r="AH47" s="6">
        <v>0.66287978863936592</v>
      </c>
    </row>
    <row r="48" spans="3:34" s="2" customFormat="1" x14ac:dyDescent="0.2">
      <c r="C48" s="1" t="e">
        <f>VLOOKUP(F48,#REF!,7,FALSE)</f>
        <v>#REF!</v>
      </c>
      <c r="F48" s="3" t="s">
        <v>144</v>
      </c>
      <c r="G48" s="4" t="s">
        <v>1</v>
      </c>
      <c r="H48" s="5">
        <v>30</v>
      </c>
      <c r="I48" s="6">
        <v>0.85400000000000009</v>
      </c>
      <c r="J48" s="6">
        <v>0.82386398015368789</v>
      </c>
      <c r="K48" s="6">
        <v>0.8638605537495796</v>
      </c>
      <c r="L48" s="6">
        <v>0.81200000000000006</v>
      </c>
      <c r="M48" s="6">
        <v>0.79927060175355336</v>
      </c>
      <c r="N48" s="6">
        <v>0.97806152430497029</v>
      </c>
      <c r="O48" s="6">
        <v>0.81200000000000006</v>
      </c>
      <c r="P48" s="6">
        <v>0.79927060175355336</v>
      </c>
      <c r="Q48" s="6">
        <v>1.1550590690968561</v>
      </c>
      <c r="R48" s="7">
        <v>161.47</v>
      </c>
      <c r="S48" s="7">
        <v>151.59157330643285</v>
      </c>
      <c r="T48" s="7">
        <v>149.99976084548638</v>
      </c>
      <c r="U48" s="7">
        <v>161.47</v>
      </c>
      <c r="V48" s="7">
        <v>151.59157330643285</v>
      </c>
      <c r="W48" s="7">
        <v>127.01427889106102</v>
      </c>
      <c r="X48" s="7">
        <v>0</v>
      </c>
      <c r="Y48" s="7">
        <v>0</v>
      </c>
      <c r="Z48" s="7">
        <v>22.985481954425349</v>
      </c>
      <c r="AA48" s="7">
        <v>131.12</v>
      </c>
      <c r="AB48" s="7">
        <v>121.16268801740048</v>
      </c>
      <c r="AC48" s="7">
        <v>146.70899473791741</v>
      </c>
      <c r="AD48" s="8">
        <v>2205</v>
      </c>
      <c r="AE48" s="8">
        <v>2268</v>
      </c>
      <c r="AF48" s="8">
        <v>2893</v>
      </c>
      <c r="AG48" s="5">
        <v>1</v>
      </c>
      <c r="AH48" s="6">
        <v>0.5683098591549296</v>
      </c>
    </row>
    <row r="49" spans="1:34" s="2" customFormat="1" x14ac:dyDescent="0.2">
      <c r="C49" s="1" t="e">
        <f>VLOOKUP(F49,#REF!,7,FALSE)</f>
        <v>#REF!</v>
      </c>
      <c r="F49" s="3" t="s">
        <v>41</v>
      </c>
      <c r="G49" s="4" t="s">
        <v>1</v>
      </c>
      <c r="H49" s="5">
        <v>43</v>
      </c>
      <c r="I49" s="6">
        <v>0.8859999999999999</v>
      </c>
      <c r="J49" s="6">
        <v>0.86684132074619447</v>
      </c>
      <c r="K49" s="6">
        <v>0.99075589792970631</v>
      </c>
      <c r="L49" s="6">
        <v>0.746</v>
      </c>
      <c r="M49" s="6">
        <v>0.8264272598107234</v>
      </c>
      <c r="N49" s="6">
        <v>0.8459996729060375</v>
      </c>
      <c r="O49" s="6">
        <v>1.161</v>
      </c>
      <c r="P49" s="6">
        <v>1.1464638508619927</v>
      </c>
      <c r="Q49" s="6">
        <v>0.8459996729060375</v>
      </c>
      <c r="R49" s="7">
        <v>195.22</v>
      </c>
      <c r="S49" s="7">
        <v>179.89420361991625</v>
      </c>
      <c r="T49" s="7">
        <v>166.87715595436734</v>
      </c>
      <c r="U49" s="7">
        <v>125.43</v>
      </c>
      <c r="V49" s="7">
        <v>129.67654727330432</v>
      </c>
      <c r="W49" s="7">
        <v>166.87715595436734</v>
      </c>
      <c r="X49" s="7">
        <v>69.8</v>
      </c>
      <c r="Y49" s="7">
        <v>50.217656346611939</v>
      </c>
      <c r="Z49" s="7">
        <v>0</v>
      </c>
      <c r="AA49" s="7">
        <v>145.57</v>
      </c>
      <c r="AB49" s="7">
        <v>148.66947375343972</v>
      </c>
      <c r="AC49" s="7">
        <v>141.17801935288458</v>
      </c>
      <c r="AD49" s="8">
        <v>2650</v>
      </c>
      <c r="AE49" s="8">
        <v>2730</v>
      </c>
      <c r="AF49" s="8">
        <v>2780</v>
      </c>
      <c r="AG49" s="5">
        <v>16</v>
      </c>
      <c r="AH49" s="18"/>
    </row>
    <row r="50" spans="1:34" s="2" customFormat="1" x14ac:dyDescent="0.2">
      <c r="C50" s="1" t="e">
        <f>VLOOKUP(F50,#REF!,7,FALSE)</f>
        <v>#REF!</v>
      </c>
      <c r="F50" s="3" t="s">
        <v>42</v>
      </c>
      <c r="G50" s="4" t="s">
        <v>1</v>
      </c>
      <c r="H50" s="5">
        <v>58</v>
      </c>
      <c r="I50" s="6">
        <v>0.79599999999999993</v>
      </c>
      <c r="J50" s="6">
        <v>0.80565311217365543</v>
      </c>
      <c r="K50" s="6">
        <v>0.8270949954047957</v>
      </c>
      <c r="L50" s="6">
        <v>0.57700000000000007</v>
      </c>
      <c r="M50" s="6">
        <v>0.50441304400744624</v>
      </c>
      <c r="N50" s="6">
        <v>0.60804467142398833</v>
      </c>
      <c r="O50" s="6">
        <v>1.2390000000000001</v>
      </c>
      <c r="P50" s="6">
        <v>1.2083233588067395</v>
      </c>
      <c r="Q50" s="6">
        <v>1.2399243241331754</v>
      </c>
      <c r="R50" s="7">
        <v>132.44999999999999</v>
      </c>
      <c r="S50" s="7">
        <v>149.01690428997284</v>
      </c>
      <c r="T50" s="7">
        <v>112.8612571106477</v>
      </c>
      <c r="U50" s="7">
        <v>61.65</v>
      </c>
      <c r="V50" s="7">
        <v>62.206916512563765</v>
      </c>
      <c r="W50" s="7">
        <v>55.345866405449549</v>
      </c>
      <c r="X50" s="7">
        <v>70.8</v>
      </c>
      <c r="Y50" s="7">
        <v>86.809987777409091</v>
      </c>
      <c r="Z50" s="7">
        <v>57.515390705198151</v>
      </c>
      <c r="AA50" s="7">
        <v>76.41</v>
      </c>
      <c r="AB50" s="7">
        <v>75.166070301471478</v>
      </c>
      <c r="AC50" s="7">
        <v>68.624685996342052</v>
      </c>
      <c r="AD50" s="8">
        <v>1920</v>
      </c>
      <c r="AE50" s="8">
        <v>1976</v>
      </c>
      <c r="AF50" s="8">
        <v>2013</v>
      </c>
      <c r="AG50" s="5">
        <v>20</v>
      </c>
      <c r="AH50" s="6">
        <v>0.65094339622641506</v>
      </c>
    </row>
    <row r="51" spans="1:34" s="2" customFormat="1" x14ac:dyDescent="0.2">
      <c r="C51" s="1" t="e">
        <f>VLOOKUP(F51,#REF!,7,FALSE)</f>
        <v>#REF!</v>
      </c>
      <c r="F51" s="3" t="s">
        <v>43</v>
      </c>
      <c r="G51" s="4" t="s">
        <v>1</v>
      </c>
      <c r="H51" s="5">
        <v>37</v>
      </c>
      <c r="I51" s="6">
        <v>0.755</v>
      </c>
      <c r="J51" s="6">
        <v>0.76055797900388289</v>
      </c>
      <c r="K51" s="6">
        <v>0.82030861124937782</v>
      </c>
      <c r="L51" s="6">
        <v>0.60899999999999999</v>
      </c>
      <c r="M51" s="6">
        <v>0.62975870649845866</v>
      </c>
      <c r="N51" s="6">
        <v>1.0127947791536711</v>
      </c>
      <c r="O51" s="6">
        <v>1.5569999999999999</v>
      </c>
      <c r="P51" s="6">
        <v>1.3845923526569719</v>
      </c>
      <c r="Q51" s="6">
        <v>1.720636197504525</v>
      </c>
      <c r="R51" s="7">
        <v>182.6</v>
      </c>
      <c r="S51" s="7">
        <v>183.12831258753505</v>
      </c>
      <c r="T51" s="7">
        <v>105.45357444078637</v>
      </c>
      <c r="U51" s="7">
        <v>71.44</v>
      </c>
      <c r="V51" s="7">
        <v>83.292854418172041</v>
      </c>
      <c r="W51" s="7">
        <v>62.071709168748079</v>
      </c>
      <c r="X51" s="7">
        <v>111.16</v>
      </c>
      <c r="Y51" s="7">
        <v>99.835458169363022</v>
      </c>
      <c r="Z51" s="7">
        <v>43.38186527203829</v>
      </c>
      <c r="AA51" s="7">
        <v>111.2</v>
      </c>
      <c r="AB51" s="7">
        <v>115.32664925837149</v>
      </c>
      <c r="AC51" s="7">
        <v>106.80282963672146</v>
      </c>
      <c r="AD51" s="8">
        <v>1995</v>
      </c>
      <c r="AE51" s="8">
        <v>2052</v>
      </c>
      <c r="AF51" s="8">
        <v>2090</v>
      </c>
      <c r="AG51" s="5">
        <v>37</v>
      </c>
      <c r="AH51" s="18"/>
    </row>
    <row r="52" spans="1:34" s="2" customFormat="1" x14ac:dyDescent="0.2">
      <c r="C52" s="1" t="e">
        <f>VLOOKUP(F52,#REF!,7,FALSE)</f>
        <v>#REF!</v>
      </c>
      <c r="F52" s="3" t="s">
        <v>145</v>
      </c>
      <c r="G52" s="4" t="s">
        <v>1</v>
      </c>
      <c r="H52" s="5">
        <v>31</v>
      </c>
      <c r="I52" s="6">
        <v>0.64599999999999991</v>
      </c>
      <c r="J52" s="6">
        <v>0.76313725490196083</v>
      </c>
      <c r="K52" s="6">
        <v>0.82457974044072813</v>
      </c>
      <c r="L52" s="6">
        <v>0.77900000000000003</v>
      </c>
      <c r="M52" s="6">
        <v>0.79962564907619849</v>
      </c>
      <c r="N52" s="6">
        <v>0.74713633623288256</v>
      </c>
      <c r="O52" s="6">
        <v>1.3219999999999998</v>
      </c>
      <c r="P52" s="6">
        <v>1.3243797313919419</v>
      </c>
      <c r="Q52" s="6">
        <v>1.222175260636799</v>
      </c>
      <c r="R52" s="7">
        <v>150</v>
      </c>
      <c r="S52" s="7">
        <v>149.99963772578741</v>
      </c>
      <c r="T52" s="7">
        <v>152.7105430906513</v>
      </c>
      <c r="U52" s="7">
        <v>88.39</v>
      </c>
      <c r="V52" s="7">
        <v>90.565836092655246</v>
      </c>
      <c r="W52" s="7">
        <v>93.354528882735593</v>
      </c>
      <c r="X52" s="7">
        <v>61.61</v>
      </c>
      <c r="Y52" s="7">
        <v>59.433801633132148</v>
      </c>
      <c r="Z52" s="7">
        <v>59.356014207915713</v>
      </c>
      <c r="AA52" s="7">
        <v>116.89</v>
      </c>
      <c r="AB52" s="7">
        <v>119.94355767767739</v>
      </c>
      <c r="AC52" s="7">
        <v>114.09559566888296</v>
      </c>
      <c r="AD52" s="8">
        <v>2152</v>
      </c>
      <c r="AE52" s="8">
        <v>2214</v>
      </c>
      <c r="AF52" s="8">
        <v>2255</v>
      </c>
      <c r="AG52" s="5">
        <v>31</v>
      </c>
      <c r="AH52" s="18"/>
    </row>
    <row r="53" spans="1:34" s="2" customFormat="1" x14ac:dyDescent="0.2">
      <c r="C53" s="1" t="e">
        <f>VLOOKUP(F53,#REF!,7,FALSE)</f>
        <v>#REF!</v>
      </c>
      <c r="F53" s="3" t="s">
        <v>44</v>
      </c>
      <c r="G53" s="4" t="s">
        <v>1</v>
      </c>
      <c r="H53" s="5">
        <v>37</v>
      </c>
      <c r="I53" s="6">
        <v>0.76900000000000002</v>
      </c>
      <c r="J53" s="6">
        <v>0.81889839469383829</v>
      </c>
      <c r="K53" s="6">
        <v>0.89738669590643272</v>
      </c>
      <c r="L53" s="6">
        <v>0.76400000000000001</v>
      </c>
      <c r="M53" s="6">
        <v>0.85082192904878695</v>
      </c>
      <c r="N53" s="6">
        <v>0.75362671477115406</v>
      </c>
      <c r="O53" s="6">
        <v>1.4269999999999998</v>
      </c>
      <c r="P53" s="6">
        <v>1.6053776944382323</v>
      </c>
      <c r="Q53" s="6">
        <v>1.311810839625535</v>
      </c>
      <c r="R53" s="7">
        <v>156.66999999999999</v>
      </c>
      <c r="S53" s="7">
        <v>150.00013676036576</v>
      </c>
      <c r="T53" s="7">
        <v>150.0001258548692</v>
      </c>
      <c r="U53" s="7">
        <v>83.86</v>
      </c>
      <c r="V53" s="7">
        <v>79.497433007934831</v>
      </c>
      <c r="W53" s="7">
        <v>86.174087489270875</v>
      </c>
      <c r="X53" s="7">
        <v>72.819999999999993</v>
      </c>
      <c r="Y53" s="7">
        <v>70.502703752430918</v>
      </c>
      <c r="Z53" s="7">
        <v>63.826038365598329</v>
      </c>
      <c r="AA53" s="7">
        <v>119.63</v>
      </c>
      <c r="AB53" s="7">
        <v>127.62340571603625</v>
      </c>
      <c r="AC53" s="7">
        <v>113.04410206326473</v>
      </c>
      <c r="AD53" s="8">
        <v>2200</v>
      </c>
      <c r="AE53" s="8">
        <v>2260</v>
      </c>
      <c r="AF53" s="8">
        <v>2310</v>
      </c>
      <c r="AG53" s="5">
        <v>30</v>
      </c>
      <c r="AH53" s="18"/>
    </row>
    <row r="54" spans="1:34" s="2" customFormat="1" x14ac:dyDescent="0.2">
      <c r="C54" s="1" t="e">
        <f>VLOOKUP(F54,#REF!,7,FALSE)</f>
        <v>#REF!</v>
      </c>
      <c r="F54" s="3" t="s">
        <v>45</v>
      </c>
      <c r="G54" s="4" t="s">
        <v>1</v>
      </c>
      <c r="H54" s="5">
        <v>37</v>
      </c>
      <c r="I54" s="6">
        <v>0.89300000000000002</v>
      </c>
      <c r="J54" s="6">
        <v>0.97701060453595479</v>
      </c>
      <c r="K54" s="6">
        <v>0.9619798041615667</v>
      </c>
      <c r="L54" s="6">
        <v>0.45200000000000001</v>
      </c>
      <c r="M54" s="6">
        <v>0.74373506585833049</v>
      </c>
      <c r="N54" s="6">
        <v>0.68539140627861828</v>
      </c>
      <c r="O54" s="6">
        <v>1.6769999999999998</v>
      </c>
      <c r="P54" s="6">
        <v>1.5108311938382541</v>
      </c>
      <c r="Q54" s="6">
        <v>1.4385868241987776</v>
      </c>
      <c r="R54" s="7">
        <v>240.26</v>
      </c>
      <c r="S54" s="7">
        <v>149.99985189295612</v>
      </c>
      <c r="T54" s="7">
        <v>151.29324438910575</v>
      </c>
      <c r="U54" s="7">
        <v>64.760000000000005</v>
      </c>
      <c r="V54" s="7">
        <v>73.840247792958195</v>
      </c>
      <c r="W54" s="7">
        <v>72.081217336365469</v>
      </c>
      <c r="X54" s="7">
        <v>175.5</v>
      </c>
      <c r="Y54" s="7">
        <v>76.159604099997921</v>
      </c>
      <c r="Z54" s="7">
        <v>79.212027052740282</v>
      </c>
      <c r="AA54" s="7">
        <v>108.58</v>
      </c>
      <c r="AB54" s="7">
        <v>111.56014972634755</v>
      </c>
      <c r="AC54" s="7">
        <v>103.69508953230387</v>
      </c>
      <c r="AD54" s="8">
        <v>1990</v>
      </c>
      <c r="AE54" s="8">
        <v>2050</v>
      </c>
      <c r="AF54" s="8">
        <v>2090</v>
      </c>
      <c r="AG54" s="5">
        <v>37</v>
      </c>
      <c r="AH54" s="18"/>
    </row>
    <row r="55" spans="1:34" s="2" customFormat="1" x14ac:dyDescent="0.2">
      <c r="C55" s="1" t="e">
        <f>VLOOKUP(F55,#REF!,7,FALSE)</f>
        <v>#REF!</v>
      </c>
      <c r="F55" s="3" t="s">
        <v>46</v>
      </c>
      <c r="G55" s="4" t="s">
        <v>1</v>
      </c>
      <c r="H55" s="5">
        <v>38</v>
      </c>
      <c r="I55" s="6">
        <v>0.85499999999999998</v>
      </c>
      <c r="J55" s="6">
        <v>0.89668596526252742</v>
      </c>
      <c r="K55" s="6">
        <v>0.91000807102502013</v>
      </c>
      <c r="L55" s="6">
        <v>0.67799999999999994</v>
      </c>
      <c r="M55" s="6">
        <v>0.71543119778888853</v>
      </c>
      <c r="N55" s="6">
        <v>0.83802644612318455</v>
      </c>
      <c r="O55" s="6">
        <v>1.0880000000000001</v>
      </c>
      <c r="P55" s="6">
        <v>0.79583249849729498</v>
      </c>
      <c r="Q55" s="6">
        <v>0.93228338616260342</v>
      </c>
      <c r="R55" s="7">
        <v>150</v>
      </c>
      <c r="S55" s="7">
        <v>149.99981367061437</v>
      </c>
      <c r="T55" s="7">
        <v>150.0003356493136</v>
      </c>
      <c r="U55" s="7">
        <v>93.41</v>
      </c>
      <c r="V55" s="7">
        <v>134.84564473694019</v>
      </c>
      <c r="W55" s="7">
        <v>134.83480459615794</v>
      </c>
      <c r="X55" s="7">
        <v>56.59</v>
      </c>
      <c r="Y55" s="7">
        <v>15.154168933674192</v>
      </c>
      <c r="Z55" s="7">
        <v>15.165531053155663</v>
      </c>
      <c r="AA55" s="7">
        <v>101.66</v>
      </c>
      <c r="AB55" s="7">
        <v>107.31454636247773</v>
      </c>
      <c r="AC55" s="7">
        <v>125.70424820147909</v>
      </c>
      <c r="AD55" s="8">
        <v>1830</v>
      </c>
      <c r="AE55" s="8">
        <v>1890</v>
      </c>
      <c r="AF55" s="8">
        <v>2310</v>
      </c>
      <c r="AG55" s="5">
        <v>2</v>
      </c>
      <c r="AH55" s="6">
        <v>0.52679389312977098</v>
      </c>
    </row>
    <row r="56" spans="1:34" s="2" customFormat="1" x14ac:dyDescent="0.2">
      <c r="C56" s="1" t="e">
        <f>VLOOKUP(F56,#REF!,7,FALSE)</f>
        <v>#REF!</v>
      </c>
      <c r="F56" s="3" t="s">
        <v>47</v>
      </c>
      <c r="G56" s="4" t="s">
        <v>1</v>
      </c>
      <c r="H56" s="5">
        <v>36</v>
      </c>
      <c r="I56" s="6">
        <v>0.97900000000000009</v>
      </c>
      <c r="J56" s="6">
        <v>0.96548313717733159</v>
      </c>
      <c r="K56" s="6">
        <v>0.98148909913615801</v>
      </c>
      <c r="L56" s="6">
        <v>0.69299999999999995</v>
      </c>
      <c r="M56" s="6">
        <v>0.68971542564809463</v>
      </c>
      <c r="N56" s="6">
        <v>0.77040611878669618</v>
      </c>
      <c r="O56" s="6">
        <v>1.7509999999999999</v>
      </c>
      <c r="P56" s="6">
        <v>1.3961897088733211</v>
      </c>
      <c r="Q56" s="6">
        <v>1.2984965055500088</v>
      </c>
      <c r="R56" s="7">
        <v>150</v>
      </c>
      <c r="S56" s="7">
        <v>149.99981798524226</v>
      </c>
      <c r="T56" s="7">
        <v>126.57705836301287</v>
      </c>
      <c r="U56" s="7">
        <v>59.35</v>
      </c>
      <c r="V56" s="7">
        <v>74.099664000757187</v>
      </c>
      <c r="W56" s="7">
        <v>75.09896241082356</v>
      </c>
      <c r="X56" s="7">
        <v>90.65</v>
      </c>
      <c r="Y56" s="7">
        <v>75.900153984485058</v>
      </c>
      <c r="Z56" s="7">
        <v>51.4780959521893</v>
      </c>
      <c r="AA56" s="7">
        <v>103.91</v>
      </c>
      <c r="AB56" s="7">
        <v>103.45718830882808</v>
      </c>
      <c r="AC56" s="7">
        <v>97.515740260885863</v>
      </c>
      <c r="AD56" s="8">
        <v>1470</v>
      </c>
      <c r="AE56" s="8">
        <v>1512</v>
      </c>
      <c r="AF56" s="8">
        <v>1540</v>
      </c>
      <c r="AG56" s="5">
        <v>35</v>
      </c>
      <c r="AH56" s="18"/>
    </row>
    <row r="57" spans="1:34" s="2" customFormat="1" x14ac:dyDescent="0.2">
      <c r="C57" s="1" t="e">
        <f>VLOOKUP(F57,#REF!,7,FALSE)</f>
        <v>#REF!</v>
      </c>
      <c r="F57" s="3" t="s">
        <v>48</v>
      </c>
      <c r="G57" s="4" t="s">
        <v>1</v>
      </c>
      <c r="H57" s="5">
        <v>40</v>
      </c>
      <c r="I57" s="6">
        <v>0.746</v>
      </c>
      <c r="J57" s="6">
        <v>0.78755402508872407</v>
      </c>
      <c r="K57" s="6">
        <v>0.81300123380629241</v>
      </c>
      <c r="L57" s="6">
        <v>0.9840000000000001</v>
      </c>
      <c r="M57" s="6">
        <v>0.98096445941337995</v>
      </c>
      <c r="N57" s="6">
        <v>0.97213465587387371</v>
      </c>
      <c r="O57" s="6">
        <v>1.871</v>
      </c>
      <c r="P57" s="6">
        <v>1.7492834842224294</v>
      </c>
      <c r="Q57" s="6">
        <v>1.6095766443825559</v>
      </c>
      <c r="R57" s="7">
        <v>154.27000000000001</v>
      </c>
      <c r="S57" s="7">
        <v>163.49665839320534</v>
      </c>
      <c r="T57" s="7">
        <v>176.10521182033273</v>
      </c>
      <c r="U57" s="7">
        <v>81.14</v>
      </c>
      <c r="V57" s="7">
        <v>91.685774526063682</v>
      </c>
      <c r="W57" s="7">
        <v>106.3621170747215</v>
      </c>
      <c r="X57" s="7">
        <v>73.13</v>
      </c>
      <c r="Y57" s="7">
        <v>71.810883867141669</v>
      </c>
      <c r="Z57" s="7">
        <v>69.743094745611231</v>
      </c>
      <c r="AA57" s="7">
        <v>151.82</v>
      </c>
      <c r="AB57" s="7">
        <v>160.38441111658474</v>
      </c>
      <c r="AC57" s="7">
        <v>171.19797949055479</v>
      </c>
      <c r="AD57" s="8">
        <v>2415</v>
      </c>
      <c r="AE57" s="8">
        <v>2948</v>
      </c>
      <c r="AF57" s="8">
        <v>3003</v>
      </c>
      <c r="AG57" s="5">
        <v>6</v>
      </c>
      <c r="AH57" s="6">
        <v>0.42493087557603687</v>
      </c>
    </row>
    <row r="58" spans="1:34" s="2" customFormat="1" x14ac:dyDescent="0.2">
      <c r="C58" s="1" t="e">
        <f>VLOOKUP(F58,#REF!,7,FALSE)</f>
        <v>#REF!</v>
      </c>
      <c r="F58" s="3" t="s">
        <v>49</v>
      </c>
      <c r="G58" s="4" t="s">
        <v>1</v>
      </c>
      <c r="H58" s="5">
        <v>39</v>
      </c>
      <c r="I58" s="6">
        <v>0.9</v>
      </c>
      <c r="J58" s="6">
        <v>0.9114564064619558</v>
      </c>
      <c r="K58" s="6">
        <v>0.92591974639192454</v>
      </c>
      <c r="L58" s="6">
        <v>0.99299999999999999</v>
      </c>
      <c r="M58" s="6">
        <v>0.97225815461894738</v>
      </c>
      <c r="N58" s="6">
        <v>0.98227170337074077</v>
      </c>
      <c r="O58" s="6">
        <v>1.675</v>
      </c>
      <c r="P58" s="6">
        <v>1.2763552972081043</v>
      </c>
      <c r="Q58" s="6">
        <v>1.1523843896153478</v>
      </c>
      <c r="R58" s="7">
        <v>155.69999999999999</v>
      </c>
      <c r="S58" s="7">
        <v>166.31843813888702</v>
      </c>
      <c r="T58" s="7">
        <v>152.90787608166522</v>
      </c>
      <c r="U58" s="7">
        <v>92.3</v>
      </c>
      <c r="V58" s="7">
        <v>126.69235447036706</v>
      </c>
      <c r="W58" s="7">
        <v>130.33592024591155</v>
      </c>
      <c r="X58" s="7">
        <v>63.4</v>
      </c>
      <c r="Y58" s="7">
        <v>39.626083668519954</v>
      </c>
      <c r="Z58" s="7">
        <v>22.571955835753663</v>
      </c>
      <c r="AA58" s="7">
        <v>154.65</v>
      </c>
      <c r="AB58" s="7">
        <v>161.70445774401986</v>
      </c>
      <c r="AC58" s="7">
        <v>150.19707989753945</v>
      </c>
      <c r="AD58" s="8">
        <v>2591</v>
      </c>
      <c r="AE58" s="8">
        <v>2665</v>
      </c>
      <c r="AF58" s="8">
        <v>2714</v>
      </c>
      <c r="AG58" s="5">
        <v>14</v>
      </c>
      <c r="AH58" s="6">
        <v>0.58719178082191781</v>
      </c>
    </row>
    <row r="59" spans="1:34" s="2" customFormat="1" x14ac:dyDescent="0.2">
      <c r="C59" s="1" t="e">
        <f>VLOOKUP(F59,#REF!,7,FALSE)</f>
        <v>#REF!</v>
      </c>
      <c r="F59" s="3" t="s">
        <v>50</v>
      </c>
      <c r="G59" s="4" t="s">
        <v>1</v>
      </c>
      <c r="H59" s="5">
        <v>35</v>
      </c>
      <c r="I59" s="6">
        <v>0.96700000000000008</v>
      </c>
      <c r="J59" s="6">
        <v>0.92918576505124373</v>
      </c>
      <c r="K59" s="6">
        <v>0.94939533918098307</v>
      </c>
      <c r="L59" s="6">
        <v>0.77500000000000002</v>
      </c>
      <c r="M59" s="6">
        <v>0.85193746176519658</v>
      </c>
      <c r="N59" s="6">
        <v>0.98007221219275098</v>
      </c>
      <c r="O59" s="6">
        <v>1.645</v>
      </c>
      <c r="P59" s="6">
        <v>1.1839044371238394</v>
      </c>
      <c r="Q59" s="6">
        <v>1.3339791373790593</v>
      </c>
      <c r="R59" s="7">
        <v>185.63</v>
      </c>
      <c r="S59" s="7">
        <v>176.76988934677794</v>
      </c>
      <c r="T59" s="7">
        <v>142.86201408706552</v>
      </c>
      <c r="U59" s="7">
        <v>87.42</v>
      </c>
      <c r="V59" s="7">
        <v>127.20358681353251</v>
      </c>
      <c r="W59" s="7">
        <v>104.96047971163736</v>
      </c>
      <c r="X59" s="7">
        <v>98.21</v>
      </c>
      <c r="Y59" s="7">
        <v>49.566302533245427</v>
      </c>
      <c r="Z59" s="7">
        <v>37.90153437542817</v>
      </c>
      <c r="AA59" s="7">
        <v>143.78</v>
      </c>
      <c r="AB59" s="7">
        <v>150.59689084660866</v>
      </c>
      <c r="AC59" s="7">
        <v>140.01509018462227</v>
      </c>
      <c r="AD59" s="8">
        <v>2620</v>
      </c>
      <c r="AE59" s="8">
        <v>2700</v>
      </c>
      <c r="AF59" s="8">
        <v>2750</v>
      </c>
      <c r="AG59" s="5">
        <v>14</v>
      </c>
      <c r="AH59" s="18"/>
    </row>
    <row r="60" spans="1:34" s="2" customFormat="1" x14ac:dyDescent="0.2">
      <c r="C60" s="1" t="e">
        <f>VLOOKUP(F60,#REF!,7,FALSE)</f>
        <v>#REF!</v>
      </c>
      <c r="F60" s="3" t="s">
        <v>51</v>
      </c>
      <c r="G60" s="4" t="s">
        <v>1</v>
      </c>
      <c r="H60" s="5">
        <v>64</v>
      </c>
      <c r="I60" s="6">
        <v>0.81</v>
      </c>
      <c r="J60" s="6">
        <v>0.82617719548579582</v>
      </c>
      <c r="K60" s="6">
        <v>0.82663063393184322</v>
      </c>
      <c r="L60" s="6">
        <v>0.53</v>
      </c>
      <c r="M60" s="6">
        <v>0.92699094644873015</v>
      </c>
      <c r="N60" s="6">
        <v>0.83940662440459157</v>
      </c>
      <c r="O60" s="6">
        <v>1.2690000000000001</v>
      </c>
      <c r="P60" s="6">
        <v>1.1378588864349646</v>
      </c>
      <c r="Q60" s="6">
        <v>1.2218264840182649</v>
      </c>
      <c r="R60" s="7">
        <v>299.64999999999998</v>
      </c>
      <c r="S60" s="7">
        <v>176.96581025079479</v>
      </c>
      <c r="T60" s="7">
        <v>180.68693193257647</v>
      </c>
      <c r="U60" s="7">
        <v>125.13</v>
      </c>
      <c r="V60" s="7">
        <v>144.17051700270468</v>
      </c>
      <c r="W60" s="7">
        <v>124.13367167221999</v>
      </c>
      <c r="X60" s="7">
        <v>174.52</v>
      </c>
      <c r="Y60" s="7">
        <v>32.795293248090118</v>
      </c>
      <c r="Z60" s="7">
        <v>56.553260260356488</v>
      </c>
      <c r="AA60" s="7">
        <v>158.80000000000001</v>
      </c>
      <c r="AB60" s="7">
        <v>164.04570393345068</v>
      </c>
      <c r="AC60" s="7">
        <v>151.66980760754623</v>
      </c>
      <c r="AD60" s="8">
        <v>2415</v>
      </c>
      <c r="AE60" s="8">
        <v>2484</v>
      </c>
      <c r="AF60" s="8">
        <v>2530</v>
      </c>
      <c r="AG60" s="5">
        <v>16</v>
      </c>
      <c r="AH60" s="6">
        <v>0.68400000000000005</v>
      </c>
    </row>
    <row r="61" spans="1:34" s="2" customFormat="1" x14ac:dyDescent="0.2">
      <c r="C61" s="1" t="e">
        <f>VLOOKUP(F61,#REF!,7,FALSE)</f>
        <v>#REF!</v>
      </c>
      <c r="F61" s="3" t="s">
        <v>52</v>
      </c>
      <c r="G61" s="4" t="s">
        <v>1</v>
      </c>
      <c r="H61" s="5">
        <v>33</v>
      </c>
      <c r="I61" s="6">
        <v>0.93500000000000005</v>
      </c>
      <c r="J61" s="6">
        <v>0.96442226425725441</v>
      </c>
      <c r="K61" s="6">
        <v>0.97697341843742425</v>
      </c>
      <c r="L61" s="6">
        <v>0.94</v>
      </c>
      <c r="M61" s="6">
        <v>0.8781424404483219</v>
      </c>
      <c r="N61" s="6">
        <v>0.96473931542516034</v>
      </c>
      <c r="O61" s="6">
        <v>1.218</v>
      </c>
      <c r="P61" s="6">
        <v>1.2004513302523483</v>
      </c>
      <c r="Q61" s="6">
        <v>1.2634522621423818</v>
      </c>
      <c r="R61" s="7">
        <v>182.37</v>
      </c>
      <c r="S61" s="7">
        <v>196.78076817603392</v>
      </c>
      <c r="T61" s="7">
        <v>196.81114136499576</v>
      </c>
      <c r="U61" s="7">
        <v>140.81</v>
      </c>
      <c r="V61" s="7">
        <v>143.94714691438017</v>
      </c>
      <c r="W61" s="7">
        <v>150.27987323126368</v>
      </c>
      <c r="X61" s="7">
        <v>41.56</v>
      </c>
      <c r="Y61" s="7">
        <v>52.833621261653747</v>
      </c>
      <c r="Z61" s="7">
        <v>46.531268133732091</v>
      </c>
      <c r="AA61" s="7">
        <v>171.45</v>
      </c>
      <c r="AB61" s="7">
        <v>172.80154399939789</v>
      </c>
      <c r="AC61" s="7">
        <v>189.87144578851047</v>
      </c>
      <c r="AD61" s="8">
        <v>3045</v>
      </c>
      <c r="AE61" s="8">
        <v>3132</v>
      </c>
      <c r="AF61" s="8">
        <v>3630</v>
      </c>
      <c r="AG61" s="5">
        <v>2</v>
      </c>
      <c r="AH61" s="6">
        <v>0.54414062500000004</v>
      </c>
    </row>
    <row r="62" spans="1:34" s="2" customFormat="1" x14ac:dyDescent="0.2">
      <c r="C62" s="1" t="e">
        <f>VLOOKUP(F62,#REF!,7,FALSE)</f>
        <v>#REF!</v>
      </c>
      <c r="F62" s="3" t="s">
        <v>53</v>
      </c>
      <c r="G62" s="4" t="s">
        <v>1</v>
      </c>
      <c r="H62" s="5">
        <v>50</v>
      </c>
      <c r="I62" s="6">
        <v>0.97799999999999998</v>
      </c>
      <c r="J62" s="6">
        <v>0.9745185024886388</v>
      </c>
      <c r="K62" s="6">
        <v>0.97397918334667732</v>
      </c>
      <c r="L62" s="6">
        <v>1.0190000000000001</v>
      </c>
      <c r="M62" s="6">
        <v>1.1108215384467706</v>
      </c>
      <c r="N62" s="6">
        <v>0.82457574135444034</v>
      </c>
      <c r="O62" s="6">
        <v>1.7890000000000001</v>
      </c>
      <c r="P62" s="6">
        <v>16.212034183244604</v>
      </c>
      <c r="Q62" s="6">
        <v>1.7769392661212915</v>
      </c>
      <c r="R62" s="7">
        <v>116.49</v>
      </c>
      <c r="S62" s="7">
        <v>116.73489877798502</v>
      </c>
      <c r="T62" s="7">
        <v>148.00405207215107</v>
      </c>
      <c r="U62" s="7">
        <v>66.38</v>
      </c>
      <c r="V62" s="7">
        <v>7.9984805352191426</v>
      </c>
      <c r="W62" s="7">
        <v>68.680203813181336</v>
      </c>
      <c r="X62" s="7">
        <v>50.1</v>
      </c>
      <c r="Y62" s="7">
        <v>108.73641824276588</v>
      </c>
      <c r="Z62" s="7">
        <v>79.323848258969747</v>
      </c>
      <c r="AA62" s="7">
        <v>118.76</v>
      </c>
      <c r="AB62" s="7">
        <v>129.67163985098935</v>
      </c>
      <c r="AC62" s="7">
        <v>122.04055096085517</v>
      </c>
      <c r="AD62" s="8">
        <v>2163</v>
      </c>
      <c r="AE62" s="8">
        <v>2163</v>
      </c>
      <c r="AF62" s="8">
        <v>2266</v>
      </c>
      <c r="AG62" s="5">
        <v>5</v>
      </c>
      <c r="AH62" s="18"/>
    </row>
    <row r="63" spans="1:34" s="2" customFormat="1" x14ac:dyDescent="0.2">
      <c r="C63" s="1" t="e">
        <f>VLOOKUP(F63,#REF!,7,FALSE)</f>
        <v>#REF!</v>
      </c>
      <c r="F63" s="3" t="s">
        <v>54</v>
      </c>
      <c r="G63" s="4" t="s">
        <v>1</v>
      </c>
      <c r="H63" s="5">
        <v>42</v>
      </c>
      <c r="I63" s="6">
        <v>0.98199999999999998</v>
      </c>
      <c r="J63" s="6">
        <v>0.9841906422551584</v>
      </c>
      <c r="K63" s="6">
        <v>0.98440686098116825</v>
      </c>
      <c r="L63" s="6">
        <v>1.0880000000000001</v>
      </c>
      <c r="M63" s="6">
        <v>0.99713659129868515</v>
      </c>
      <c r="N63" s="6">
        <v>0.69030371002593416</v>
      </c>
      <c r="O63" s="6">
        <v>1.849</v>
      </c>
      <c r="P63" s="6">
        <v>1.8743946858366989</v>
      </c>
      <c r="Q63" s="6">
        <v>1.6660670306098129</v>
      </c>
      <c r="R63" s="7">
        <v>125.46</v>
      </c>
      <c r="S63" s="7">
        <v>144.74309801600447</v>
      </c>
      <c r="T63" s="7">
        <v>193.76376153371996</v>
      </c>
      <c r="U63" s="7">
        <v>73.81</v>
      </c>
      <c r="V63" s="7">
        <v>77.000132608284829</v>
      </c>
      <c r="W63" s="7">
        <v>80.282390202721942</v>
      </c>
      <c r="X63" s="7">
        <v>51.65</v>
      </c>
      <c r="Y63" s="7">
        <v>67.742965407719652</v>
      </c>
      <c r="Z63" s="7">
        <v>113.481371330998</v>
      </c>
      <c r="AA63" s="7">
        <v>136.47</v>
      </c>
      <c r="AB63" s="7">
        <v>144.32863936969019</v>
      </c>
      <c r="AC63" s="7">
        <v>133.75584345530729</v>
      </c>
      <c r="AD63" s="8">
        <v>2415</v>
      </c>
      <c r="AE63" s="8">
        <v>2484</v>
      </c>
      <c r="AF63" s="8">
        <v>2550</v>
      </c>
      <c r="AG63" s="5">
        <v>30</v>
      </c>
      <c r="AH63" s="6">
        <v>0.6875961538461538</v>
      </c>
    </row>
    <row r="64" spans="1:34" s="2" customFormat="1" x14ac:dyDescent="0.2">
      <c r="A64" s="16"/>
      <c r="C64" s="1" t="e">
        <f>VLOOKUP(F64,#REF!,7,FALSE)</f>
        <v>#REF!</v>
      </c>
      <c r="F64" s="3" t="s">
        <v>127</v>
      </c>
      <c r="G64" s="4" t="s">
        <v>1</v>
      </c>
      <c r="H64" s="5">
        <v>32</v>
      </c>
      <c r="I64" s="6">
        <v>0.96700000000000008</v>
      </c>
      <c r="J64" s="6">
        <v>0.97508982035928149</v>
      </c>
      <c r="K64" s="6">
        <v>0.97709359605911328</v>
      </c>
      <c r="L64" s="6">
        <v>0.71599999999999997</v>
      </c>
      <c r="M64" s="6">
        <v>1</v>
      </c>
      <c r="N64" s="6">
        <v>0.94671961795890092</v>
      </c>
      <c r="O64" s="6">
        <v>2.0840000000000001</v>
      </c>
      <c r="P64" s="6">
        <v>1.8001475109597327</v>
      </c>
      <c r="Q64" s="6">
        <v>1.8372989766959427</v>
      </c>
      <c r="R64" s="7">
        <v>246.79</v>
      </c>
      <c r="S64" s="7">
        <v>177.06520507568121</v>
      </c>
      <c r="T64" s="7">
        <v>172.25293342937391</v>
      </c>
      <c r="U64" s="7">
        <v>84.77</v>
      </c>
      <c r="V64" s="7">
        <v>98.361497598205403</v>
      </c>
      <c r="W64" s="7">
        <v>88.758135391670891</v>
      </c>
      <c r="X64" s="7">
        <v>162.02000000000001</v>
      </c>
      <c r="Y64" s="7">
        <v>78.703707477475788</v>
      </c>
      <c r="Z64" s="7">
        <v>83.494798037703035</v>
      </c>
      <c r="AA64" s="7">
        <v>176.62</v>
      </c>
      <c r="AB64" s="7">
        <v>177.06520507568118</v>
      </c>
      <c r="AC64" s="7">
        <v>163.07523132855687</v>
      </c>
      <c r="AD64" s="8">
        <v>1921</v>
      </c>
      <c r="AE64" s="8">
        <v>1976</v>
      </c>
      <c r="AF64" s="8">
        <v>2013</v>
      </c>
      <c r="AG64" s="5">
        <v>17</v>
      </c>
      <c r="AH64" s="18"/>
    </row>
    <row r="65" spans="3:34" s="2" customFormat="1" x14ac:dyDescent="0.2">
      <c r="C65" s="1" t="e">
        <f>VLOOKUP(F65,#REF!,7,FALSE)</f>
        <v>#REF!</v>
      </c>
      <c r="F65" s="3" t="s">
        <v>177</v>
      </c>
      <c r="G65" s="4" t="s">
        <v>1</v>
      </c>
      <c r="H65" s="5">
        <v>38</v>
      </c>
      <c r="I65" s="6">
        <v>0.95700000000000007</v>
      </c>
      <c r="J65" s="6">
        <v>0.95863309352517989</v>
      </c>
      <c r="K65" s="6">
        <v>0.9658509177175677</v>
      </c>
      <c r="L65" s="6">
        <v>0.61499999999999999</v>
      </c>
      <c r="M65" s="6">
        <v>0.76604629848628192</v>
      </c>
      <c r="N65" s="6">
        <v>0.65701250667528133</v>
      </c>
      <c r="O65" s="6">
        <v>1.554</v>
      </c>
      <c r="P65" s="6">
        <v>1.4444010870322626</v>
      </c>
      <c r="Q65" s="6">
        <v>1.0681422331788097</v>
      </c>
      <c r="R65" s="7">
        <v>184.45</v>
      </c>
      <c r="S65" s="7">
        <v>149.99988913205925</v>
      </c>
      <c r="T65" s="7">
        <v>164.27894896737416</v>
      </c>
      <c r="U65" s="7">
        <v>72.930000000000007</v>
      </c>
      <c r="V65" s="7">
        <v>79.553290893085617</v>
      </c>
      <c r="W65" s="7">
        <v>101.04770760147146</v>
      </c>
      <c r="X65" s="7">
        <v>111.52</v>
      </c>
      <c r="Y65" s="7">
        <v>70.446598238973635</v>
      </c>
      <c r="Z65" s="7">
        <v>63.23124136590269</v>
      </c>
      <c r="AA65" s="7">
        <v>113.36</v>
      </c>
      <c r="AB65" s="7">
        <v>114.90685984296665</v>
      </c>
      <c r="AC65" s="7">
        <v>107.93332405503511</v>
      </c>
      <c r="AD65" s="8">
        <v>1743</v>
      </c>
      <c r="AE65" s="8">
        <v>1792</v>
      </c>
      <c r="AF65" s="8">
        <v>1826</v>
      </c>
      <c r="AG65" s="5">
        <v>26</v>
      </c>
      <c r="AH65" s="18"/>
    </row>
    <row r="66" spans="3:34" s="2" customFormat="1" x14ac:dyDescent="0.2">
      <c r="C66" s="1" t="e">
        <f>VLOOKUP(F66,#REF!,7,FALSE)</f>
        <v>#REF!</v>
      </c>
      <c r="F66" s="3" t="s">
        <v>55</v>
      </c>
      <c r="G66" s="4" t="s">
        <v>1</v>
      </c>
      <c r="H66" s="5">
        <v>31</v>
      </c>
      <c r="I66" s="6">
        <v>0.91400000000000003</v>
      </c>
      <c r="J66" s="6">
        <v>0.9451170835550825</v>
      </c>
      <c r="K66" s="6">
        <v>0.96083356920464191</v>
      </c>
      <c r="L66" s="6">
        <v>1.625</v>
      </c>
      <c r="M66" s="6">
        <v>0.99731284237415352</v>
      </c>
      <c r="N66" s="6">
        <v>0.99999781927455988</v>
      </c>
      <c r="O66" s="6">
        <v>1.909</v>
      </c>
      <c r="P66" s="6">
        <v>1.7366993908889699</v>
      </c>
      <c r="Q66" s="6">
        <v>1.7053761361438795</v>
      </c>
      <c r="R66" s="7">
        <v>96.45</v>
      </c>
      <c r="S66" s="7">
        <v>158.50856147500576</v>
      </c>
      <c r="T66" s="7">
        <v>160.08455213029825</v>
      </c>
      <c r="U66" s="7">
        <v>82.13</v>
      </c>
      <c r="V66" s="7">
        <v>91.024747756926416</v>
      </c>
      <c r="W66" s="7">
        <v>93.870319653831984</v>
      </c>
      <c r="X66" s="7">
        <v>14.33</v>
      </c>
      <c r="Y66" s="7">
        <v>67.483813718079332</v>
      </c>
      <c r="Z66" s="7">
        <v>66.214232476466265</v>
      </c>
      <c r="AA66" s="7">
        <v>156.76</v>
      </c>
      <c r="AB66" s="7">
        <v>158.08262398527623</v>
      </c>
      <c r="AC66" s="7">
        <v>160.08420302984285</v>
      </c>
      <c r="AD66" s="8">
        <v>3150</v>
      </c>
      <c r="AE66" s="8">
        <v>3240</v>
      </c>
      <c r="AF66" s="8">
        <v>3300</v>
      </c>
      <c r="AG66" s="5">
        <v>32</v>
      </c>
      <c r="AH66" s="18"/>
    </row>
    <row r="67" spans="3:34" s="2" customFormat="1" x14ac:dyDescent="0.2">
      <c r="C67" s="1" t="e">
        <f>VLOOKUP(F67,#REF!,7,FALSE)</f>
        <v>#REF!</v>
      </c>
      <c r="F67" s="3" t="s">
        <v>56</v>
      </c>
      <c r="G67" s="4" t="s">
        <v>1</v>
      </c>
      <c r="H67" s="5">
        <v>41</v>
      </c>
      <c r="I67" s="6">
        <v>0.95599999999999996</v>
      </c>
      <c r="J67" s="6">
        <v>0.97017045454545459</v>
      </c>
      <c r="K67" s="6">
        <v>0.98078629979637655</v>
      </c>
      <c r="L67" s="6">
        <v>0.78900000000000003</v>
      </c>
      <c r="M67" s="6">
        <v>0.82376618328255657</v>
      </c>
      <c r="N67" s="6">
        <v>0.82238227222147942</v>
      </c>
      <c r="O67" s="6">
        <v>1.6319999999999999</v>
      </c>
      <c r="P67" s="6">
        <v>1.4318551728958431</v>
      </c>
      <c r="Q67" s="6">
        <v>1.4906464121986889</v>
      </c>
      <c r="R67" s="7">
        <v>232.35</v>
      </c>
      <c r="S67" s="7">
        <v>223.91295958838032</v>
      </c>
      <c r="T67" s="7">
        <v>207.44125958517483</v>
      </c>
      <c r="U67" s="7">
        <v>112.34</v>
      </c>
      <c r="V67" s="7">
        <v>128.82023796762783</v>
      </c>
      <c r="W67" s="7">
        <v>114.44431960126236</v>
      </c>
      <c r="X67" s="7">
        <v>120</v>
      </c>
      <c r="Y67" s="7">
        <v>95.092721620752499</v>
      </c>
      <c r="Z67" s="7">
        <v>92.996939983912469</v>
      </c>
      <c r="AA67" s="7">
        <v>183.37</v>
      </c>
      <c r="AB67" s="7">
        <v>184.45192410762141</v>
      </c>
      <c r="AC67" s="7">
        <v>170.59601441014183</v>
      </c>
      <c r="AD67" s="8">
        <v>3255</v>
      </c>
      <c r="AE67" s="8">
        <v>3294</v>
      </c>
      <c r="AF67" s="8">
        <v>3355</v>
      </c>
      <c r="AG67" s="5">
        <v>10</v>
      </c>
      <c r="AH67" s="6">
        <v>0.26055118110236219</v>
      </c>
    </row>
    <row r="68" spans="3:34" s="2" customFormat="1" x14ac:dyDescent="0.2">
      <c r="C68" s="1" t="e">
        <f>VLOOKUP(F68,#REF!,7,FALSE)</f>
        <v>#REF!</v>
      </c>
      <c r="F68" s="3" t="s">
        <v>57</v>
      </c>
      <c r="G68" s="4" t="s">
        <v>1</v>
      </c>
      <c r="H68" s="5">
        <v>36</v>
      </c>
      <c r="I68" s="6">
        <v>0.56999999999999995</v>
      </c>
      <c r="J68" s="6">
        <v>0.64492453010817885</v>
      </c>
      <c r="K68" s="6">
        <v>0.7238241833418847</v>
      </c>
      <c r="L68" s="6">
        <v>0.53600000000000003</v>
      </c>
      <c r="M68" s="6">
        <v>0.68328465055183629</v>
      </c>
      <c r="N68" s="6">
        <v>0.97422571365635879</v>
      </c>
      <c r="O68" s="6">
        <v>0.89400000000000002</v>
      </c>
      <c r="P68" s="6">
        <v>0.92317906082670165</v>
      </c>
      <c r="Q68" s="6">
        <v>0.98539883525986061</v>
      </c>
      <c r="R68" s="7">
        <v>220.7</v>
      </c>
      <c r="S68" s="7">
        <v>193.45734496966293</v>
      </c>
      <c r="T68" s="7">
        <v>149.99996728598657</v>
      </c>
      <c r="U68" s="7">
        <v>132.27000000000001</v>
      </c>
      <c r="V68" s="7">
        <v>143.18612711591399</v>
      </c>
      <c r="W68" s="7">
        <v>148.29916572722925</v>
      </c>
      <c r="X68" s="7">
        <v>88.43</v>
      </c>
      <c r="Y68" s="7">
        <v>50.271217853748944</v>
      </c>
      <c r="Z68" s="7">
        <v>1.7008015587573124</v>
      </c>
      <c r="AA68" s="7">
        <v>118.19</v>
      </c>
      <c r="AB68" s="7">
        <v>132.1864343542822</v>
      </c>
      <c r="AC68" s="7">
        <v>146.13382517762074</v>
      </c>
      <c r="AD68" s="8">
        <v>2415</v>
      </c>
      <c r="AE68" s="8">
        <v>2808</v>
      </c>
      <c r="AF68" s="8">
        <v>3487</v>
      </c>
      <c r="AG68" s="5">
        <v>2</v>
      </c>
      <c r="AH68" s="6">
        <v>0.44654255319148939</v>
      </c>
    </row>
    <row r="69" spans="3:34" s="2" customFormat="1" x14ac:dyDescent="0.2">
      <c r="C69" s="1" t="e">
        <f>VLOOKUP(F69,#REF!,7,FALSE)</f>
        <v>#REF!</v>
      </c>
      <c r="F69" s="3" t="s">
        <v>58</v>
      </c>
      <c r="G69" s="4" t="s">
        <v>1</v>
      </c>
      <c r="H69" s="5">
        <v>35</v>
      </c>
      <c r="I69" s="6">
        <v>0.99199999999999999</v>
      </c>
      <c r="J69" s="6">
        <v>0.99631641381032654</v>
      </c>
      <c r="K69" s="6">
        <v>0.99050363481563952</v>
      </c>
      <c r="L69" s="6">
        <v>1.5840000000000001</v>
      </c>
      <c r="M69" s="6">
        <v>1.6585304990757856</v>
      </c>
      <c r="N69" s="6">
        <v>1.2361527922156634</v>
      </c>
      <c r="O69" s="6">
        <v>1.6990000000000001</v>
      </c>
      <c r="P69" s="6">
        <v>1.6585304990757859</v>
      </c>
      <c r="Q69" s="6">
        <v>1.2699734705968926</v>
      </c>
      <c r="R69" s="7">
        <v>113.22</v>
      </c>
      <c r="S69" s="7">
        <v>119.58899847529553</v>
      </c>
      <c r="T69" s="7">
        <v>158.79401498819425</v>
      </c>
      <c r="U69" s="7">
        <v>105.6</v>
      </c>
      <c r="V69" s="7">
        <v>119.58899847529553</v>
      </c>
      <c r="W69" s="7">
        <v>154.56516971376843</v>
      </c>
      <c r="X69" s="7">
        <v>7.62</v>
      </c>
      <c r="Y69" s="7">
        <v>0</v>
      </c>
      <c r="Z69" s="7">
        <v>4.2288452744258107</v>
      </c>
      <c r="AA69" s="7">
        <v>179.36</v>
      </c>
      <c r="AB69" s="7">
        <v>198.34200132520527</v>
      </c>
      <c r="AC69" s="7">
        <v>196.2936650147922</v>
      </c>
      <c r="AD69" s="8">
        <v>3150</v>
      </c>
      <c r="AE69" s="8">
        <v>3564</v>
      </c>
      <c r="AF69" s="8">
        <v>3630</v>
      </c>
      <c r="AG69" s="5">
        <v>9</v>
      </c>
      <c r="AH69" s="6">
        <v>0.63188679245283019</v>
      </c>
    </row>
    <row r="70" spans="3:34" s="2" customFormat="1" x14ac:dyDescent="0.2">
      <c r="C70" s="1" t="e">
        <f>VLOOKUP(F70,#REF!,7,FALSE)</f>
        <v>#REF!</v>
      </c>
      <c r="F70" s="3" t="s">
        <v>59</v>
      </c>
      <c r="G70" s="4" t="s">
        <v>1</v>
      </c>
      <c r="H70" s="5">
        <v>39</v>
      </c>
      <c r="I70" s="6">
        <v>0.747</v>
      </c>
      <c r="J70" s="6">
        <v>0.76595175159768458</v>
      </c>
      <c r="K70" s="6">
        <v>0.80819861028667206</v>
      </c>
      <c r="L70" s="6">
        <v>0.67</v>
      </c>
      <c r="M70" s="6">
        <v>0.75264703767984964</v>
      </c>
      <c r="N70" s="6">
        <v>0.94677490518568586</v>
      </c>
      <c r="O70" s="6">
        <v>2.113</v>
      </c>
      <c r="P70" s="6">
        <v>1.8900465500122499</v>
      </c>
      <c r="Q70" s="6">
        <v>2.0150900608397686</v>
      </c>
      <c r="R70" s="7">
        <v>220.33</v>
      </c>
      <c r="S70" s="7">
        <v>202.67259265631952</v>
      </c>
      <c r="T70" s="7">
        <v>150</v>
      </c>
      <c r="U70" s="7">
        <v>69.900000000000006</v>
      </c>
      <c r="V70" s="7">
        <v>80.707497114653123</v>
      </c>
      <c r="W70" s="7">
        <v>70.476371521910551</v>
      </c>
      <c r="X70" s="7">
        <v>150.44</v>
      </c>
      <c r="Y70" s="7">
        <v>121.96509554166641</v>
      </c>
      <c r="Z70" s="7">
        <v>79.523628478089449</v>
      </c>
      <c r="AA70" s="7">
        <v>147.66999999999999</v>
      </c>
      <c r="AB70" s="7">
        <v>152.54092648167375</v>
      </c>
      <c r="AC70" s="7">
        <v>142.01623577785287</v>
      </c>
      <c r="AD70" s="8">
        <v>2730</v>
      </c>
      <c r="AE70" s="8">
        <v>2800</v>
      </c>
      <c r="AF70" s="8">
        <v>2860</v>
      </c>
      <c r="AG70" s="5">
        <v>27</v>
      </c>
      <c r="AH70" s="18"/>
    </row>
    <row r="71" spans="3:34" s="2" customFormat="1" x14ac:dyDescent="0.2">
      <c r="C71" s="1" t="e">
        <f>VLOOKUP(F71,#REF!,7,FALSE)</f>
        <v>#REF!</v>
      </c>
      <c r="F71" s="3" t="s">
        <v>60</v>
      </c>
      <c r="G71" s="4" t="s">
        <v>1</v>
      </c>
      <c r="H71" s="5">
        <v>32</v>
      </c>
      <c r="I71" s="6">
        <v>0.81099999999999994</v>
      </c>
      <c r="J71" s="6">
        <v>0.8668719302103951</v>
      </c>
      <c r="K71" s="6">
        <v>0.87644787644787647</v>
      </c>
      <c r="L71" s="6">
        <v>0.57499999999999996</v>
      </c>
      <c r="M71" s="6">
        <v>1.3684825335607802</v>
      </c>
      <c r="N71" s="6">
        <v>1.2096932761926489</v>
      </c>
      <c r="O71" s="6">
        <v>1.1579999999999999</v>
      </c>
      <c r="P71" s="6">
        <v>1.968763337601366</v>
      </c>
      <c r="Q71" s="6">
        <v>1.4865669450062409</v>
      </c>
      <c r="R71" s="7">
        <v>295.26</v>
      </c>
      <c r="S71" s="7">
        <v>137.01725206716551</v>
      </c>
      <c r="T71" s="7">
        <v>155.66366765506379</v>
      </c>
      <c r="U71" s="7">
        <v>146.63</v>
      </c>
      <c r="V71" s="7">
        <v>95.24035350986243</v>
      </c>
      <c r="W71" s="7">
        <v>126.67124931196908</v>
      </c>
      <c r="X71" s="7">
        <v>148.63</v>
      </c>
      <c r="Y71" s="7">
        <v>41.776898557303085</v>
      </c>
      <c r="Z71" s="7">
        <v>28.992418343094705</v>
      </c>
      <c r="AA71" s="7">
        <v>169.86</v>
      </c>
      <c r="AB71" s="7">
        <v>187.50571625041073</v>
      </c>
      <c r="AC71" s="7">
        <v>188.30529210981777</v>
      </c>
      <c r="AD71" s="8">
        <v>3255</v>
      </c>
      <c r="AE71" s="8">
        <v>3682</v>
      </c>
      <c r="AF71" s="8">
        <v>3745</v>
      </c>
      <c r="AG71" s="5">
        <v>8</v>
      </c>
      <c r="AH71" s="6">
        <v>0.55773913043478263</v>
      </c>
    </row>
    <row r="72" spans="3:34" s="2" customFormat="1" x14ac:dyDescent="0.2">
      <c r="C72" s="1" t="e">
        <f>VLOOKUP(F72,#REF!,7,FALSE)</f>
        <v>#REF!</v>
      </c>
      <c r="F72" s="3" t="s">
        <v>61</v>
      </c>
      <c r="G72" s="4" t="s">
        <v>1</v>
      </c>
      <c r="H72" s="5">
        <v>33</v>
      </c>
      <c r="I72" s="6">
        <v>0.88200000000000001</v>
      </c>
      <c r="J72" s="6">
        <v>0.90445672912284136</v>
      </c>
      <c r="K72" s="6">
        <v>0.92494703389830513</v>
      </c>
      <c r="L72" s="6">
        <v>0.75700000000000001</v>
      </c>
      <c r="M72" s="6">
        <v>0.89214080825346709</v>
      </c>
      <c r="N72" s="6">
        <v>1.0954371596354278</v>
      </c>
      <c r="O72" s="6">
        <v>1.96</v>
      </c>
      <c r="P72" s="6">
        <v>1.9260806896130784</v>
      </c>
      <c r="Q72" s="6">
        <v>1.9402176924200527</v>
      </c>
      <c r="R72" s="7">
        <v>234.88</v>
      </c>
      <c r="S72" s="7">
        <v>212.01760946204274</v>
      </c>
      <c r="T72" s="7">
        <v>174.68139379503396</v>
      </c>
      <c r="U72" s="7">
        <v>90.67</v>
      </c>
      <c r="V72" s="7">
        <v>98.204380787095744</v>
      </c>
      <c r="W72" s="7">
        <v>98.62423717068252</v>
      </c>
      <c r="X72" s="7">
        <v>144.21</v>
      </c>
      <c r="Y72" s="7">
        <v>113.813228674947</v>
      </c>
      <c r="Z72" s="7">
        <v>76.057156624351421</v>
      </c>
      <c r="AA72" s="7">
        <v>177.7</v>
      </c>
      <c r="AB72" s="7">
        <v>189.14956146943473</v>
      </c>
      <c r="AC72" s="7">
        <v>191.35248985998962</v>
      </c>
      <c r="AD72" s="8">
        <v>3140</v>
      </c>
      <c r="AE72" s="8">
        <v>3550</v>
      </c>
      <c r="AF72" s="8">
        <v>3610</v>
      </c>
      <c r="AG72" s="5">
        <v>8</v>
      </c>
      <c r="AH72" s="6">
        <v>0.40749003984063747</v>
      </c>
    </row>
    <row r="73" spans="3:34" s="2" customFormat="1" x14ac:dyDescent="0.2">
      <c r="C73" s="1" t="e">
        <f>VLOOKUP(F73,#REF!,7,FALSE)</f>
        <v>#REF!</v>
      </c>
      <c r="F73" s="3" t="s">
        <v>62</v>
      </c>
      <c r="G73" s="4" t="s">
        <v>1</v>
      </c>
      <c r="H73" s="5">
        <v>41</v>
      </c>
      <c r="I73" s="6">
        <v>0.89900000000000002</v>
      </c>
      <c r="J73" s="6">
        <v>0.92690173460916681</v>
      </c>
      <c r="K73" s="6">
        <v>0.95155314904531207</v>
      </c>
      <c r="L73" s="6">
        <v>0.68099999999999994</v>
      </c>
      <c r="M73" s="6">
        <v>0.9676581394736149</v>
      </c>
      <c r="N73" s="6">
        <v>0.91392025306127578</v>
      </c>
      <c r="O73" s="6">
        <v>2.2410000000000001</v>
      </c>
      <c r="P73" s="6">
        <v>1.6377459111420265</v>
      </c>
      <c r="Q73" s="6">
        <v>1.4284495063199871</v>
      </c>
      <c r="R73" s="7">
        <v>235.02</v>
      </c>
      <c r="S73" s="7">
        <v>172.21799003543089</v>
      </c>
      <c r="T73" s="7">
        <v>153.27280816728995</v>
      </c>
      <c r="U73" s="7">
        <v>71.45</v>
      </c>
      <c r="V73" s="7">
        <v>101.75457541235086</v>
      </c>
      <c r="W73" s="7">
        <v>98.063755847091784</v>
      </c>
      <c r="X73" s="7">
        <v>163.57</v>
      </c>
      <c r="Y73" s="7">
        <v>70.463414623080027</v>
      </c>
      <c r="Z73" s="7">
        <v>55.209052320198168</v>
      </c>
      <c r="AA73" s="7">
        <v>160.13999999999999</v>
      </c>
      <c r="AB73" s="7">
        <v>166.6481398215706</v>
      </c>
      <c r="AC73" s="7">
        <v>140.079123627662</v>
      </c>
      <c r="AD73" s="8">
        <v>3040</v>
      </c>
      <c r="AE73" s="8">
        <v>3127</v>
      </c>
      <c r="AF73" s="8">
        <v>3185</v>
      </c>
      <c r="AG73" s="5">
        <v>13</v>
      </c>
      <c r="AH73" s="6">
        <v>0.56191616766467067</v>
      </c>
    </row>
    <row r="74" spans="3:34" s="2" customFormat="1" x14ac:dyDescent="0.2">
      <c r="C74" s="1" t="e">
        <f>VLOOKUP(F74,#REF!,7,FALSE)</f>
        <v>#REF!</v>
      </c>
      <c r="F74" s="3" t="s">
        <v>63</v>
      </c>
      <c r="G74" s="4" t="s">
        <v>1</v>
      </c>
      <c r="H74" s="5">
        <v>34</v>
      </c>
      <c r="I74" s="6">
        <v>0.85299999999999998</v>
      </c>
      <c r="J74" s="6">
        <v>0.91028615622583142</v>
      </c>
      <c r="K74" s="6">
        <v>0.92621153700763592</v>
      </c>
      <c r="L74" s="6">
        <v>0.871</v>
      </c>
      <c r="M74" s="6">
        <v>1.0107639526536336</v>
      </c>
      <c r="N74" s="6">
        <v>1.0000649002969189</v>
      </c>
      <c r="O74" s="6">
        <v>2.1109999999999998</v>
      </c>
      <c r="P74" s="6">
        <v>2.1489609029762011</v>
      </c>
      <c r="Q74" s="6">
        <v>2.0658081057755955</v>
      </c>
      <c r="R74" s="7">
        <v>221.02</v>
      </c>
      <c r="S74" s="7">
        <v>188.73509924906438</v>
      </c>
      <c r="T74" s="7">
        <v>176.9198696488686</v>
      </c>
      <c r="U74" s="7">
        <v>91.14</v>
      </c>
      <c r="V74" s="7">
        <v>88.771570789053499</v>
      </c>
      <c r="W74" s="7">
        <v>85.647525201529703</v>
      </c>
      <c r="X74" s="7">
        <v>129.88999999999999</v>
      </c>
      <c r="Y74" s="7">
        <v>99.963528460010892</v>
      </c>
      <c r="Z74" s="7">
        <v>91.272344447338909</v>
      </c>
      <c r="AA74" s="7">
        <v>192.41</v>
      </c>
      <c r="AB74" s="7">
        <v>190.76663492146017</v>
      </c>
      <c r="AC74" s="7">
        <v>176.93135180093967</v>
      </c>
      <c r="AD74" s="8">
        <v>3430</v>
      </c>
      <c r="AE74" s="8">
        <v>3520</v>
      </c>
      <c r="AF74" s="8">
        <v>3593</v>
      </c>
      <c r="AG74" s="5">
        <v>12</v>
      </c>
      <c r="AH74" s="6">
        <v>0.74255319148936172</v>
      </c>
    </row>
    <row r="75" spans="3:34" s="2" customFormat="1" x14ac:dyDescent="0.2">
      <c r="C75" s="1" t="e">
        <f>VLOOKUP(F75,#REF!,7,FALSE)</f>
        <v>#REF!</v>
      </c>
      <c r="F75" s="3" t="s">
        <v>64</v>
      </c>
      <c r="G75" s="4" t="s">
        <v>1</v>
      </c>
      <c r="H75" s="5">
        <v>33</v>
      </c>
      <c r="I75" s="6">
        <v>0.90700000000000003</v>
      </c>
      <c r="J75" s="6">
        <v>0.91459325922004586</v>
      </c>
      <c r="K75" s="6">
        <v>0.91746265001224592</v>
      </c>
      <c r="L75" s="6">
        <v>0.6409999999999999</v>
      </c>
      <c r="M75" s="6">
        <v>0.52009151982744928</v>
      </c>
      <c r="N75" s="6">
        <v>0.57336230244947761</v>
      </c>
      <c r="O75" s="6">
        <v>1.466</v>
      </c>
      <c r="P75" s="6">
        <v>0.82712735495807699</v>
      </c>
      <c r="Q75" s="6">
        <v>0.92859575944933237</v>
      </c>
      <c r="R75" s="7">
        <v>207.45</v>
      </c>
      <c r="S75" s="7">
        <v>292.87971542875255</v>
      </c>
      <c r="T75" s="7">
        <v>281.95217411736274</v>
      </c>
      <c r="U75" s="7">
        <v>90.76</v>
      </c>
      <c r="V75" s="7">
        <v>184.16058350735037</v>
      </c>
      <c r="W75" s="7">
        <v>174.09162823275622</v>
      </c>
      <c r="X75" s="7">
        <v>116.69</v>
      </c>
      <c r="Y75" s="7">
        <v>108.71913192140218</v>
      </c>
      <c r="Z75" s="7">
        <v>107.86054588460652</v>
      </c>
      <c r="AA75" s="7">
        <v>133.06</v>
      </c>
      <c r="AB75" s="7">
        <v>152.32425632397076</v>
      </c>
      <c r="AC75" s="7">
        <v>161.6607477325671</v>
      </c>
      <c r="AD75" s="8">
        <v>2500</v>
      </c>
      <c r="AE75" s="8">
        <v>2951</v>
      </c>
      <c r="AF75" s="8">
        <v>3155</v>
      </c>
      <c r="AG75" s="5">
        <v>2</v>
      </c>
      <c r="AH75" s="6">
        <v>0.52329545454545456</v>
      </c>
    </row>
    <row r="76" spans="3:34" s="2" customFormat="1" x14ac:dyDescent="0.2">
      <c r="C76" s="1" t="e">
        <f>VLOOKUP(F76,#REF!,7,FALSE)</f>
        <v>#REF!</v>
      </c>
      <c r="F76" s="3" t="s">
        <v>65</v>
      </c>
      <c r="G76" s="4" t="s">
        <v>1</v>
      </c>
      <c r="H76" s="5">
        <v>33</v>
      </c>
      <c r="I76" s="6">
        <v>0.86199999999999999</v>
      </c>
      <c r="J76" s="6">
        <v>0.90495414673046248</v>
      </c>
      <c r="K76" s="6">
        <v>0.93345379452762001</v>
      </c>
      <c r="L76" s="6">
        <v>0.6409999999999999</v>
      </c>
      <c r="M76" s="6">
        <v>0.83943583312954084</v>
      </c>
      <c r="N76" s="6">
        <v>0.93645459502644024</v>
      </c>
      <c r="O76" s="6">
        <v>1.7649999999999999</v>
      </c>
      <c r="P76" s="6">
        <v>1.6087719589822003</v>
      </c>
      <c r="Q76" s="6">
        <v>1.5740046039730584</v>
      </c>
      <c r="R76" s="7">
        <v>281.58999999999997</v>
      </c>
      <c r="S76" s="7">
        <v>250.93551293266657</v>
      </c>
      <c r="T76" s="7">
        <v>208.51416765677499</v>
      </c>
      <c r="U76" s="7">
        <v>102.27</v>
      </c>
      <c r="V76" s="7">
        <v>130.93481657505211</v>
      </c>
      <c r="W76" s="7">
        <v>124.05557768854071</v>
      </c>
      <c r="X76" s="7">
        <v>179.33</v>
      </c>
      <c r="Y76" s="7">
        <v>120.00069635761446</v>
      </c>
      <c r="Z76" s="7">
        <v>84.458589968234264</v>
      </c>
      <c r="AA76" s="7">
        <v>180.46</v>
      </c>
      <c r="AB76" s="7">
        <v>210.64426136042164</v>
      </c>
      <c r="AC76" s="7">
        <v>195.2640504303005</v>
      </c>
      <c r="AD76" s="8">
        <v>3339</v>
      </c>
      <c r="AE76" s="8">
        <v>3801</v>
      </c>
      <c r="AF76" s="8">
        <v>3872</v>
      </c>
      <c r="AG76" s="5">
        <v>8</v>
      </c>
      <c r="AH76" s="6">
        <v>0.64369747899159668</v>
      </c>
    </row>
    <row r="77" spans="3:34" s="2" customFormat="1" x14ac:dyDescent="0.2">
      <c r="C77" s="1" t="e">
        <f>VLOOKUP(F77,#REF!,7,FALSE)</f>
        <v>#REF!</v>
      </c>
      <c r="F77" s="3" t="s">
        <v>66</v>
      </c>
      <c r="G77" s="4" t="s">
        <v>1</v>
      </c>
      <c r="H77" s="5">
        <v>38</v>
      </c>
      <c r="I77" s="6">
        <v>0.84</v>
      </c>
      <c r="J77" s="6">
        <v>0.71516231195566116</v>
      </c>
      <c r="K77" s="6">
        <v>0.78075601374570447</v>
      </c>
      <c r="L77" s="6">
        <v>0.56999999999999995</v>
      </c>
      <c r="M77" s="6">
        <v>0.69880669901061421</v>
      </c>
      <c r="N77" s="6">
        <v>0.62656686455909927</v>
      </c>
      <c r="O77" s="6">
        <v>1.49</v>
      </c>
      <c r="P77" s="6">
        <v>1.0099280085425271</v>
      </c>
      <c r="Q77" s="6">
        <v>0.96006819563722778</v>
      </c>
      <c r="R77" s="7">
        <v>196.79</v>
      </c>
      <c r="S77" s="7">
        <v>150.20272562847333</v>
      </c>
      <c r="T77" s="7">
        <v>148.73296745729786</v>
      </c>
      <c r="U77" s="7">
        <v>75.19</v>
      </c>
      <c r="V77" s="7">
        <v>103.93084456614568</v>
      </c>
      <c r="W77" s="7">
        <v>97.067218245299472</v>
      </c>
      <c r="X77" s="7">
        <v>121.6</v>
      </c>
      <c r="Y77" s="7">
        <v>46.271881062327637</v>
      </c>
      <c r="Z77" s="7">
        <v>51.665749211998381</v>
      </c>
      <c r="AA77" s="7">
        <v>112.07</v>
      </c>
      <c r="AB77" s="7">
        <v>104.96267087883042</v>
      </c>
      <c r="AC77" s="7">
        <v>93.191149076289662</v>
      </c>
      <c r="AD77" s="8">
        <v>1730</v>
      </c>
      <c r="AE77" s="8">
        <v>1780</v>
      </c>
      <c r="AF77" s="8">
        <v>1815</v>
      </c>
      <c r="AG77" s="5">
        <v>24</v>
      </c>
      <c r="AH77" s="18"/>
    </row>
    <row r="78" spans="3:34" s="2" customFormat="1" x14ac:dyDescent="0.2">
      <c r="C78" s="1" t="e">
        <f>VLOOKUP(F78,#REF!,7,FALSE)</f>
        <v>#REF!</v>
      </c>
      <c r="F78" s="3" t="s">
        <v>146</v>
      </c>
      <c r="G78" s="4" t="s">
        <v>1</v>
      </c>
      <c r="H78" s="5">
        <v>31</v>
      </c>
      <c r="I78" s="6">
        <v>0.86099999999999999</v>
      </c>
      <c r="J78" s="6">
        <v>0.90696241528034505</v>
      </c>
      <c r="K78" s="6">
        <v>0.89253460403902884</v>
      </c>
      <c r="L78" s="6">
        <v>0.54899999999999993</v>
      </c>
      <c r="M78" s="6">
        <v>0.84325481798715207</v>
      </c>
      <c r="N78" s="6">
        <v>0.79742853194635965</v>
      </c>
      <c r="O78" s="6">
        <v>1.204</v>
      </c>
      <c r="P78" s="6">
        <v>1.3438548776107149</v>
      </c>
      <c r="Q78" s="6">
        <v>1.1409562832334927</v>
      </c>
      <c r="R78" s="7">
        <v>205.6</v>
      </c>
      <c r="S78" s="7">
        <v>150.66993796214851</v>
      </c>
      <c r="T78" s="7">
        <v>150.47753545955737</v>
      </c>
      <c r="U78" s="7">
        <v>93.68</v>
      </c>
      <c r="V78" s="7">
        <v>94.543803225463705</v>
      </c>
      <c r="W78" s="7">
        <v>105.17062043109371</v>
      </c>
      <c r="X78" s="7">
        <v>111.92</v>
      </c>
      <c r="Y78" s="7">
        <v>56.126134736684811</v>
      </c>
      <c r="Z78" s="7">
        <v>45.306915028463656</v>
      </c>
      <c r="AA78" s="7">
        <v>112.82</v>
      </c>
      <c r="AB78" s="7">
        <v>127.05315111240704</v>
      </c>
      <c r="AC78" s="7">
        <v>119.99508019242111</v>
      </c>
      <c r="AD78" s="8">
        <v>1890</v>
      </c>
      <c r="AE78" s="8">
        <v>1944</v>
      </c>
      <c r="AF78" s="8">
        <v>2200</v>
      </c>
      <c r="AG78" s="5">
        <v>6</v>
      </c>
      <c r="AH78" s="18"/>
    </row>
    <row r="79" spans="3:34" s="2" customFormat="1" x14ac:dyDescent="0.2">
      <c r="C79" s="1" t="e">
        <f>VLOOKUP(F79,#REF!,7,FALSE)</f>
        <v>#REF!</v>
      </c>
      <c r="F79" s="3" t="s">
        <v>67</v>
      </c>
      <c r="G79" s="4" t="s">
        <v>1</v>
      </c>
      <c r="H79" s="5">
        <v>31</v>
      </c>
      <c r="I79" s="6">
        <v>0.84299999999999997</v>
      </c>
      <c r="J79" s="6">
        <v>0.89736697217993977</v>
      </c>
      <c r="K79" s="6">
        <v>0.9523451901413259</v>
      </c>
      <c r="L79" s="6">
        <v>1.0309999999999999</v>
      </c>
      <c r="M79" s="6">
        <v>1.080280866940488</v>
      </c>
      <c r="N79" s="6">
        <v>0.99284916996117745</v>
      </c>
      <c r="O79" s="6">
        <v>2.4330000000000003</v>
      </c>
      <c r="P79" s="6">
        <v>2.4982595171085769</v>
      </c>
      <c r="Q79" s="6">
        <v>2.2686974135244626</v>
      </c>
      <c r="R79" s="7">
        <v>212.33</v>
      </c>
      <c r="S79" s="7">
        <v>213.3647705806404</v>
      </c>
      <c r="T79" s="7">
        <v>233.69301453585953</v>
      </c>
      <c r="U79" s="7">
        <v>89.99</v>
      </c>
      <c r="V79" s="7">
        <v>92.261783757429811</v>
      </c>
      <c r="W79" s="7">
        <v>102.27098339535868</v>
      </c>
      <c r="X79" s="7">
        <v>122.34</v>
      </c>
      <c r="Y79" s="7">
        <v>121.10298682321059</v>
      </c>
      <c r="Z79" s="7">
        <v>131.42203114050085</v>
      </c>
      <c r="AA79" s="7">
        <v>218.99</v>
      </c>
      <c r="AB79" s="7">
        <v>230.49387933741252</v>
      </c>
      <c r="AC79" s="7">
        <v>232.02191550765349</v>
      </c>
      <c r="AD79" s="8">
        <v>3727</v>
      </c>
      <c r="AE79" s="8">
        <v>3996</v>
      </c>
      <c r="AF79" s="8">
        <v>4070</v>
      </c>
      <c r="AG79" s="5">
        <v>7</v>
      </c>
      <c r="AH79" s="6">
        <v>0.58292682926829265</v>
      </c>
    </row>
    <row r="80" spans="3:34" s="2" customFormat="1" x14ac:dyDescent="0.2">
      <c r="C80" s="1" t="e">
        <f>VLOOKUP(F80,#REF!,7,FALSE)</f>
        <v>#REF!</v>
      </c>
      <c r="F80" s="3" t="s">
        <v>68</v>
      </c>
      <c r="G80" s="4" t="s">
        <v>1</v>
      </c>
      <c r="H80" s="5">
        <v>39</v>
      </c>
      <c r="I80" s="6">
        <v>0.89700000000000002</v>
      </c>
      <c r="J80" s="6">
        <v>0.92450226690321313</v>
      </c>
      <c r="K80" s="6">
        <v>0.93326309818063946</v>
      </c>
      <c r="L80" s="6">
        <v>0.90400000000000003</v>
      </c>
      <c r="M80" s="6">
        <v>1.7755905192678696</v>
      </c>
      <c r="N80" s="6">
        <v>0.8051284205073822</v>
      </c>
      <c r="O80" s="6">
        <v>1.62</v>
      </c>
      <c r="P80" s="6">
        <v>2.0501427301230755</v>
      </c>
      <c r="Q80" s="6">
        <v>1.4723992152922012</v>
      </c>
      <c r="R80" s="7">
        <v>226.7</v>
      </c>
      <c r="S80" s="7">
        <v>110.90564039588223</v>
      </c>
      <c r="T80" s="7">
        <v>248.79670954756278</v>
      </c>
      <c r="U80" s="7">
        <v>126.4</v>
      </c>
      <c r="V80" s="7">
        <v>96.053314106788235</v>
      </c>
      <c r="W80" s="7">
        <v>136.04550974017633</v>
      </c>
      <c r="X80" s="7">
        <v>100.3</v>
      </c>
      <c r="Y80" s="7">
        <v>14.852326289094</v>
      </c>
      <c r="Z80" s="7">
        <v>112.75119980738646</v>
      </c>
      <c r="AA80" s="7">
        <v>204.83</v>
      </c>
      <c r="AB80" s="7">
        <v>196.92300362026015</v>
      </c>
      <c r="AC80" s="7">
        <v>200.31330178546315</v>
      </c>
      <c r="AD80" s="8">
        <v>3413</v>
      </c>
      <c r="AE80" s="8">
        <v>3510</v>
      </c>
      <c r="AF80" s="8">
        <v>3575</v>
      </c>
      <c r="AG80" s="5">
        <v>17</v>
      </c>
      <c r="AH80" s="6">
        <v>0.47950713359273672</v>
      </c>
    </row>
    <row r="81" spans="3:34" s="2" customFormat="1" x14ac:dyDescent="0.2">
      <c r="C81" s="1" t="e">
        <f>VLOOKUP(F81,#REF!,7,FALSE)</f>
        <v>#REF!</v>
      </c>
      <c r="F81" s="3" t="s">
        <v>69</v>
      </c>
      <c r="G81" s="4" t="s">
        <v>1</v>
      </c>
      <c r="H81" s="5">
        <v>45</v>
      </c>
      <c r="I81" s="6">
        <v>0.96799999999999997</v>
      </c>
      <c r="J81" s="6">
        <v>0.98199052132701425</v>
      </c>
      <c r="K81" s="6">
        <v>0.98571199229410822</v>
      </c>
      <c r="L81" s="6">
        <v>1.2050000000000001</v>
      </c>
      <c r="M81" s="6">
        <v>1.0741159887951754</v>
      </c>
      <c r="N81" s="6">
        <v>1.0267143394599463</v>
      </c>
      <c r="O81" s="6">
        <v>2.367</v>
      </c>
      <c r="P81" s="6">
        <v>1.955294587095517</v>
      </c>
      <c r="Q81" s="6">
        <v>1.5100040387722131</v>
      </c>
      <c r="R81" s="7">
        <v>136.38</v>
      </c>
      <c r="S81" s="7">
        <v>143.37183322382435</v>
      </c>
      <c r="T81" s="7">
        <v>141.79130629809782</v>
      </c>
      <c r="U81" s="7">
        <v>69.430000000000007</v>
      </c>
      <c r="V81" s="7">
        <v>78.75947666655216</v>
      </c>
      <c r="W81" s="7">
        <v>96.409786761487794</v>
      </c>
      <c r="X81" s="7">
        <v>66.959999999999994</v>
      </c>
      <c r="Y81" s="7">
        <v>64.612356557272207</v>
      </c>
      <c r="Z81" s="7">
        <v>45.381519536610021</v>
      </c>
      <c r="AA81" s="7">
        <v>164.36</v>
      </c>
      <c r="AB81" s="7">
        <v>153.99797840858511</v>
      </c>
      <c r="AC81" s="7">
        <v>145.57916738701442</v>
      </c>
      <c r="AD81" s="8">
        <v>2856</v>
      </c>
      <c r="AE81" s="8">
        <v>2937</v>
      </c>
      <c r="AF81" s="8">
        <v>2992</v>
      </c>
      <c r="AG81" s="5">
        <v>13</v>
      </c>
      <c r="AH81" s="18"/>
    </row>
    <row r="82" spans="3:34" s="2" customFormat="1" x14ac:dyDescent="0.2">
      <c r="C82" s="1" t="e">
        <f>VLOOKUP(F82,#REF!,7,FALSE)</f>
        <v>#REF!</v>
      </c>
      <c r="F82" s="3" t="s">
        <v>70</v>
      </c>
      <c r="G82" s="4" t="s">
        <v>1</v>
      </c>
      <c r="H82" s="5">
        <v>32</v>
      </c>
      <c r="I82" s="6">
        <v>0.96200000000000008</v>
      </c>
      <c r="J82" s="6">
        <v>0.96658781785925485</v>
      </c>
      <c r="K82" s="6">
        <v>0.9753119549174829</v>
      </c>
      <c r="L82" s="6">
        <v>1.2909999999999999</v>
      </c>
      <c r="M82" s="6">
        <v>1.0077665126249757</v>
      </c>
      <c r="N82" s="6">
        <v>1.1705719044975014</v>
      </c>
      <c r="O82" s="6">
        <v>1.4240000000000002</v>
      </c>
      <c r="P82" s="6">
        <v>1.4878719485303653</v>
      </c>
      <c r="Q82" s="6">
        <v>1.7733103419270724</v>
      </c>
      <c r="R82" s="7">
        <v>149.35</v>
      </c>
      <c r="S82" s="7">
        <v>192.84346780068788</v>
      </c>
      <c r="T82" s="7">
        <v>167.80180566296156</v>
      </c>
      <c r="U82" s="7">
        <v>135.41999999999999</v>
      </c>
      <c r="V82" s="7">
        <v>130.61687816613863</v>
      </c>
      <c r="W82" s="7">
        <v>110.76689431560902</v>
      </c>
      <c r="X82" s="7">
        <v>13.94</v>
      </c>
      <c r="Y82" s="7">
        <v>62.226589634549242</v>
      </c>
      <c r="Z82" s="7">
        <v>57.034911347352534</v>
      </c>
      <c r="AA82" s="7">
        <v>192.83</v>
      </c>
      <c r="AB82" s="7">
        <v>194.34118902800603</v>
      </c>
      <c r="AC82" s="7">
        <v>196.42407923301252</v>
      </c>
      <c r="AD82" s="8">
        <v>3885</v>
      </c>
      <c r="AE82" s="8">
        <v>3996</v>
      </c>
      <c r="AF82" s="8">
        <v>4070</v>
      </c>
      <c r="AG82" s="5">
        <v>16</v>
      </c>
      <c r="AH82" s="6">
        <v>0.55626666666666669</v>
      </c>
    </row>
    <row r="83" spans="3:34" s="2" customFormat="1" x14ac:dyDescent="0.2">
      <c r="C83" s="1" t="e">
        <f>VLOOKUP(F83,#REF!,7,FALSE)</f>
        <v>#REF!</v>
      </c>
      <c r="F83" s="3" t="s">
        <v>71</v>
      </c>
      <c r="G83" s="4" t="s">
        <v>1</v>
      </c>
      <c r="H83" s="5">
        <v>45</v>
      </c>
      <c r="I83" s="6">
        <v>0.98599999999999999</v>
      </c>
      <c r="J83" s="6">
        <v>0.9871839887640449</v>
      </c>
      <c r="K83" s="6">
        <v>0.99049070405364215</v>
      </c>
      <c r="L83" s="6">
        <v>1.3530000000000002</v>
      </c>
      <c r="M83" s="6">
        <v>1</v>
      </c>
      <c r="N83" s="6">
        <v>1</v>
      </c>
      <c r="O83" s="6">
        <v>1.5980000000000001</v>
      </c>
      <c r="P83" s="6">
        <v>1.3926007128971745</v>
      </c>
      <c r="Q83" s="6">
        <v>1.2705562324865438</v>
      </c>
      <c r="R83" s="7">
        <v>154.56</v>
      </c>
      <c r="S83" s="7">
        <v>216.64223339844165</v>
      </c>
      <c r="T83" s="7">
        <v>201.20987858513823</v>
      </c>
      <c r="U83" s="7">
        <v>130.88</v>
      </c>
      <c r="V83" s="7">
        <v>155.56665409695066</v>
      </c>
      <c r="W83" s="7">
        <v>158.36361543114086</v>
      </c>
      <c r="X83" s="7">
        <v>23.68</v>
      </c>
      <c r="Y83" s="7">
        <v>61.075579301490997</v>
      </c>
      <c r="Z83" s="7">
        <v>42.84626315399737</v>
      </c>
      <c r="AA83" s="7">
        <v>209.17</v>
      </c>
      <c r="AB83" s="7">
        <v>216.64223339844165</v>
      </c>
      <c r="AC83" s="7">
        <v>201.20987858513823</v>
      </c>
      <c r="AD83" s="8">
        <v>3620</v>
      </c>
      <c r="AE83" s="8">
        <v>3726</v>
      </c>
      <c r="AF83" s="8">
        <v>3795</v>
      </c>
      <c r="AG83" s="5">
        <v>20</v>
      </c>
      <c r="AH83" s="6">
        <v>0.82048076923076918</v>
      </c>
    </row>
    <row r="84" spans="3:34" s="2" customFormat="1" x14ac:dyDescent="0.2">
      <c r="C84" s="1" t="e">
        <f>VLOOKUP(F84,#REF!,7,FALSE)</f>
        <v>#REF!</v>
      </c>
      <c r="F84" s="3" t="s">
        <v>72</v>
      </c>
      <c r="G84" s="4" t="s">
        <v>1</v>
      </c>
      <c r="H84" s="5">
        <v>33</v>
      </c>
      <c r="I84" s="6">
        <v>0.91599999999999993</v>
      </c>
      <c r="J84" s="6">
        <v>0.94529151687946777</v>
      </c>
      <c r="K84" s="6">
        <v>0.86253592095421805</v>
      </c>
      <c r="L84" s="6">
        <v>0.747</v>
      </c>
      <c r="M84" s="6">
        <v>0.68017838700068756</v>
      </c>
      <c r="N84" s="6">
        <v>0.71278766337800115</v>
      </c>
      <c r="O84" s="6">
        <v>1.6519999999999999</v>
      </c>
      <c r="P84" s="6">
        <v>1.240055015885583</v>
      </c>
      <c r="Q84" s="6">
        <v>1.1624928063563964</v>
      </c>
      <c r="R84" s="7">
        <v>131.41999999999999</v>
      </c>
      <c r="S84" s="7">
        <v>150.0003340587977</v>
      </c>
      <c r="T84" s="7">
        <v>133.83272404315289</v>
      </c>
      <c r="U84" s="7">
        <v>59.43</v>
      </c>
      <c r="V84" s="7">
        <v>82.276176429813418</v>
      </c>
      <c r="W84" s="7">
        <v>82.060133303728904</v>
      </c>
      <c r="X84" s="7">
        <v>71.989999999999995</v>
      </c>
      <c r="Y84" s="7">
        <v>67.724157628984273</v>
      </c>
      <c r="Z84" s="7">
        <v>51.772590739424004</v>
      </c>
      <c r="AA84" s="7">
        <v>98.17</v>
      </c>
      <c r="AB84" s="7">
        <v>102.02698526967731</v>
      </c>
      <c r="AC84" s="7">
        <v>95.394314654231792</v>
      </c>
      <c r="AD84" s="8">
        <v>1832</v>
      </c>
      <c r="AE84" s="8">
        <v>1884</v>
      </c>
      <c r="AF84" s="8">
        <v>1919</v>
      </c>
      <c r="AG84" s="5">
        <v>27</v>
      </c>
      <c r="AH84" s="18"/>
    </row>
    <row r="85" spans="3:34" s="2" customFormat="1" x14ac:dyDescent="0.2">
      <c r="C85" s="1" t="e">
        <f>VLOOKUP(F85,#REF!,7,FALSE)</f>
        <v>#REF!</v>
      </c>
      <c r="F85" s="3" t="s">
        <v>73</v>
      </c>
      <c r="G85" s="4" t="s">
        <v>1</v>
      </c>
      <c r="H85" s="5">
        <v>32</v>
      </c>
      <c r="I85" s="6">
        <v>0.79599999999999993</v>
      </c>
      <c r="J85" s="6">
        <v>0.82732534524776602</v>
      </c>
      <c r="K85" s="6">
        <v>0.88544953668920612</v>
      </c>
      <c r="L85" s="6">
        <v>0.46500000000000002</v>
      </c>
      <c r="M85" s="6">
        <v>0.792510281428917</v>
      </c>
      <c r="N85" s="6">
        <v>1.2462682322349978</v>
      </c>
      <c r="O85" s="6">
        <v>1.2109999999999999</v>
      </c>
      <c r="P85" s="6">
        <v>1.2660668645395334</v>
      </c>
      <c r="Q85" s="6">
        <v>1.4397679428869143</v>
      </c>
      <c r="R85" s="7">
        <v>255.73</v>
      </c>
      <c r="S85" s="7">
        <v>150.06290032706232</v>
      </c>
      <c r="T85" s="7">
        <v>119.60872643652689</v>
      </c>
      <c r="U85" s="7">
        <v>98.2</v>
      </c>
      <c r="V85" s="7">
        <v>93.933736598890491</v>
      </c>
      <c r="W85" s="7">
        <v>103.53373735842234</v>
      </c>
      <c r="X85" s="7">
        <v>157.53</v>
      </c>
      <c r="Y85" s="7">
        <v>56.129163728171847</v>
      </c>
      <c r="Z85" s="7">
        <v>16.074989078104551</v>
      </c>
      <c r="AA85" s="7">
        <v>118.89</v>
      </c>
      <c r="AB85" s="7">
        <v>118.9263913702397</v>
      </c>
      <c r="AC85" s="7">
        <v>149.06455605592981</v>
      </c>
      <c r="AD85" s="8">
        <v>2194</v>
      </c>
      <c r="AE85" s="8">
        <v>2257</v>
      </c>
      <c r="AF85" s="8">
        <v>2988</v>
      </c>
      <c r="AG85" s="5">
        <v>5</v>
      </c>
      <c r="AH85" s="18"/>
    </row>
    <row r="86" spans="3:34" s="2" customFormat="1" x14ac:dyDescent="0.2">
      <c r="C86" s="1" t="e">
        <f>VLOOKUP(F86,#REF!,7,FALSE)</f>
        <v>#REF!</v>
      </c>
      <c r="F86" s="3" t="s">
        <v>74</v>
      </c>
      <c r="G86" s="4" t="s">
        <v>1</v>
      </c>
      <c r="H86" s="5">
        <v>59</v>
      </c>
      <c r="I86" s="6">
        <v>0.88500000000000001</v>
      </c>
      <c r="J86" s="6">
        <v>0.87941129290984921</v>
      </c>
      <c r="K86" s="6">
        <v>0.87902911781248649</v>
      </c>
      <c r="L86" s="6">
        <v>1</v>
      </c>
      <c r="M86" s="6">
        <v>0.99693140514241696</v>
      </c>
      <c r="N86" s="6">
        <v>1.0182255004260314</v>
      </c>
      <c r="O86" s="6">
        <v>2.3980000000000001</v>
      </c>
      <c r="P86" s="6">
        <v>2.0585571478902063</v>
      </c>
      <c r="Q86" s="6">
        <v>2.1154736574464383</v>
      </c>
      <c r="R86" s="7">
        <v>164.36</v>
      </c>
      <c r="S86" s="7">
        <v>167.11428590355098</v>
      </c>
      <c r="T86" s="7">
        <v>165.12889113631087</v>
      </c>
      <c r="U86" s="7">
        <v>68.540000000000006</v>
      </c>
      <c r="V86" s="7">
        <v>80.931190098825681</v>
      </c>
      <c r="W86" s="7">
        <v>79.480284342100305</v>
      </c>
      <c r="X86" s="7">
        <v>95.83</v>
      </c>
      <c r="Y86" s="7">
        <v>86.183095804725298</v>
      </c>
      <c r="Z86" s="7">
        <v>85.648606794210565</v>
      </c>
      <c r="AA86" s="7">
        <v>164.36</v>
      </c>
      <c r="AB86" s="7">
        <v>166.60147986519868</v>
      </c>
      <c r="AC86" s="7">
        <v>168.13844781206581</v>
      </c>
      <c r="AD86" s="8">
        <v>2948</v>
      </c>
      <c r="AE86" s="8">
        <v>3025</v>
      </c>
      <c r="AF86" s="8">
        <v>3087</v>
      </c>
      <c r="AG86" s="5">
        <v>15</v>
      </c>
      <c r="AH86" s="6">
        <v>0.31922222222222224</v>
      </c>
    </row>
    <row r="87" spans="3:34" s="2" customFormat="1" x14ac:dyDescent="0.2">
      <c r="C87" s="1" t="e">
        <f>VLOOKUP(F87,#REF!,7,FALSE)</f>
        <v>#REF!</v>
      </c>
      <c r="F87" s="3" t="s">
        <v>75</v>
      </c>
      <c r="G87" s="4" t="s">
        <v>1</v>
      </c>
      <c r="H87" s="5">
        <v>50</v>
      </c>
      <c r="I87" s="6">
        <v>0.78599999999999992</v>
      </c>
      <c r="J87" s="6">
        <v>0.82304739724845821</v>
      </c>
      <c r="K87" s="6">
        <v>0.84696212581142294</v>
      </c>
      <c r="L87" s="6">
        <v>0.8</v>
      </c>
      <c r="M87" s="6">
        <v>0.54177974928799832</v>
      </c>
      <c r="N87" s="6">
        <v>0.50997945430503411</v>
      </c>
      <c r="O87" s="6">
        <v>1.7080000000000002</v>
      </c>
      <c r="P87" s="6">
        <v>1.5523665218244278</v>
      </c>
      <c r="Q87" s="6">
        <v>1.2638134470732627</v>
      </c>
      <c r="R87" s="7">
        <v>88.42</v>
      </c>
      <c r="S87" s="7">
        <v>136.66259333717971</v>
      </c>
      <c r="T87" s="7">
        <v>135.57412925974447</v>
      </c>
      <c r="U87" s="7">
        <v>41.44</v>
      </c>
      <c r="V87" s="7">
        <v>47.695582527925005</v>
      </c>
      <c r="W87" s="7">
        <v>54.707457511137427</v>
      </c>
      <c r="X87" s="7">
        <v>46.98</v>
      </c>
      <c r="Y87" s="7">
        <v>88.967010809254703</v>
      </c>
      <c r="Z87" s="7">
        <v>80.866671748607047</v>
      </c>
      <c r="AA87" s="7">
        <v>70.77</v>
      </c>
      <c r="AB87" s="7">
        <v>74.041025555264895</v>
      </c>
      <c r="AC87" s="7">
        <v>69.140020457764649</v>
      </c>
      <c r="AD87" s="8">
        <v>1732</v>
      </c>
      <c r="AE87" s="8">
        <v>1890</v>
      </c>
      <c r="AF87" s="8">
        <v>1925</v>
      </c>
      <c r="AG87" s="5">
        <v>11</v>
      </c>
      <c r="AH87" s="6">
        <v>0.50936651583710402</v>
      </c>
    </row>
    <row r="88" spans="3:34" s="2" customFormat="1" x14ac:dyDescent="0.2">
      <c r="C88" s="1" t="e">
        <f>VLOOKUP(F88,#REF!,7,FALSE)</f>
        <v>#REF!</v>
      </c>
      <c r="F88" s="3" t="s">
        <v>76</v>
      </c>
      <c r="G88" s="4" t="s">
        <v>1</v>
      </c>
      <c r="H88" s="5">
        <v>32</v>
      </c>
      <c r="I88" s="6">
        <v>0.68799999999999994</v>
      </c>
      <c r="J88" s="6">
        <v>0.70785749145924837</v>
      </c>
      <c r="K88" s="6">
        <v>0.75311277125578091</v>
      </c>
      <c r="L88" s="6">
        <v>0.42</v>
      </c>
      <c r="M88" s="6">
        <v>0.78445926522164089</v>
      </c>
      <c r="N88" s="6">
        <v>0.64481029002781087</v>
      </c>
      <c r="O88" s="6">
        <v>0.95499999999999996</v>
      </c>
      <c r="P88" s="6">
        <v>0.78445926522164089</v>
      </c>
      <c r="Q88" s="6">
        <v>0.64481029002781098</v>
      </c>
      <c r="R88" s="7">
        <v>335.33</v>
      </c>
      <c r="S88" s="7">
        <v>162.5720652344597</v>
      </c>
      <c r="T88" s="7">
        <v>209.815130113306</v>
      </c>
      <c r="U88" s="7">
        <v>147.5</v>
      </c>
      <c r="V88" s="7">
        <v>162.5720652344597</v>
      </c>
      <c r="W88" s="7">
        <v>209.815130113306</v>
      </c>
      <c r="X88" s="7">
        <v>187.83</v>
      </c>
      <c r="Y88" s="7">
        <v>0</v>
      </c>
      <c r="Z88" s="7">
        <v>0</v>
      </c>
      <c r="AA88" s="7">
        <v>140.93</v>
      </c>
      <c r="AB88" s="7">
        <v>127.53116283938893</v>
      </c>
      <c r="AC88" s="7">
        <v>135.29095490058373</v>
      </c>
      <c r="AD88" s="8">
        <v>2310</v>
      </c>
      <c r="AE88" s="8">
        <v>2376</v>
      </c>
      <c r="AF88" s="8">
        <v>2420</v>
      </c>
      <c r="AG88" s="5">
        <v>16</v>
      </c>
      <c r="AH88" s="6">
        <v>0.35119565217391302</v>
      </c>
    </row>
    <row r="89" spans="3:34" s="2" customFormat="1" x14ac:dyDescent="0.2">
      <c r="C89" s="1" t="e">
        <f>VLOOKUP(F89,#REF!,7,FALSE)</f>
        <v>#REF!</v>
      </c>
      <c r="F89" s="3" t="s">
        <v>77</v>
      </c>
      <c r="G89" s="4" t="s">
        <v>1</v>
      </c>
      <c r="H89" s="5">
        <v>39</v>
      </c>
      <c r="I89" s="6">
        <v>0.82299999999999995</v>
      </c>
      <c r="J89" s="6">
        <v>0.84787775891341255</v>
      </c>
      <c r="K89" s="6">
        <v>0.9978070175438597</v>
      </c>
      <c r="L89" s="6">
        <v>0.58399999999999996</v>
      </c>
      <c r="M89" s="6">
        <v>0.65275058731401725</v>
      </c>
      <c r="N89" s="6">
        <v>0.58405628189824521</v>
      </c>
      <c r="O89" s="6">
        <v>0.88500000000000001</v>
      </c>
      <c r="P89" s="6">
        <v>0.70548966918104594</v>
      </c>
      <c r="Q89" s="6">
        <v>0.81726475829732936</v>
      </c>
      <c r="R89" s="7">
        <v>144.33000000000001</v>
      </c>
      <c r="S89" s="7">
        <v>150.00003670713505</v>
      </c>
      <c r="T89" s="7">
        <v>150.00014098685156</v>
      </c>
      <c r="U89" s="7">
        <v>95.21</v>
      </c>
      <c r="V89" s="7">
        <v>138.78674108915942</v>
      </c>
      <c r="W89" s="7">
        <v>107.19723778560412</v>
      </c>
      <c r="X89" s="7">
        <v>49.12</v>
      </c>
      <c r="Y89" s="7">
        <v>11.21329561797563</v>
      </c>
      <c r="Z89" s="7">
        <v>42.802903201247453</v>
      </c>
      <c r="AA89" s="7">
        <v>84.24</v>
      </c>
      <c r="AB89" s="7">
        <v>97.912612057706554</v>
      </c>
      <c r="AC89" s="7">
        <v>87.608524628993095</v>
      </c>
      <c r="AD89" s="8">
        <v>2047</v>
      </c>
      <c r="AE89" s="8">
        <v>2678</v>
      </c>
      <c r="AF89" s="8">
        <v>2728</v>
      </c>
      <c r="AG89" s="5">
        <v>6</v>
      </c>
      <c r="AH89" s="18"/>
    </row>
    <row r="90" spans="3:34" s="2" customFormat="1" x14ac:dyDescent="0.2">
      <c r="C90" s="1" t="e">
        <f>VLOOKUP(F90,#REF!,7,FALSE)</f>
        <v>#REF!</v>
      </c>
      <c r="F90" s="3" t="s">
        <v>78</v>
      </c>
      <c r="G90" s="4" t="s">
        <v>1</v>
      </c>
      <c r="H90" s="5">
        <v>39</v>
      </c>
      <c r="I90" s="6">
        <v>0.92599999999999993</v>
      </c>
      <c r="J90" s="6">
        <v>0.94304297154028349</v>
      </c>
      <c r="K90" s="6">
        <v>0.9378777834106774</v>
      </c>
      <c r="L90" s="6">
        <v>0.56100000000000005</v>
      </c>
      <c r="M90" s="6">
        <v>0.71816415511979459</v>
      </c>
      <c r="N90" s="6">
        <v>0.76910276375142028</v>
      </c>
      <c r="O90" s="6">
        <v>0.77700000000000002</v>
      </c>
      <c r="P90" s="6">
        <v>0.85018047047270773</v>
      </c>
      <c r="Q90" s="6">
        <v>1.0018490587343323</v>
      </c>
      <c r="R90" s="7">
        <v>146.34</v>
      </c>
      <c r="S90" s="7">
        <v>150.00006689532978</v>
      </c>
      <c r="T90" s="7">
        <v>147.74462829763635</v>
      </c>
      <c r="U90" s="7">
        <v>105.74</v>
      </c>
      <c r="V90" s="7">
        <v>126.70800500733841</v>
      </c>
      <c r="W90" s="7">
        <v>113.42107971503391</v>
      </c>
      <c r="X90" s="7">
        <v>40.590000000000003</v>
      </c>
      <c r="Y90" s="7">
        <v>23.292061887991352</v>
      </c>
      <c r="Z90" s="7">
        <v>34.323548582602434</v>
      </c>
      <c r="AA90" s="7">
        <v>82.13</v>
      </c>
      <c r="AB90" s="7">
        <v>107.72467130979717</v>
      </c>
      <c r="AC90" s="7">
        <v>113.6308019531384</v>
      </c>
      <c r="AD90" s="8">
        <v>1680</v>
      </c>
      <c r="AE90" s="8">
        <v>2268</v>
      </c>
      <c r="AF90" s="8">
        <v>2590</v>
      </c>
      <c r="AG90" s="5">
        <v>1</v>
      </c>
      <c r="AH90" s="18"/>
    </row>
    <row r="91" spans="3:34" s="2" customFormat="1" x14ac:dyDescent="0.2">
      <c r="C91" s="1" t="e">
        <f>VLOOKUP(F91,#REF!,7,FALSE)</f>
        <v>#REF!</v>
      </c>
      <c r="F91" s="3" t="s">
        <v>79</v>
      </c>
      <c r="G91" s="4" t="s">
        <v>1</v>
      </c>
      <c r="H91" s="5">
        <v>35</v>
      </c>
      <c r="I91" s="6">
        <v>0.87599999999999989</v>
      </c>
      <c r="J91" s="6">
        <v>0.86304695363846295</v>
      </c>
      <c r="K91" s="6">
        <v>0.91079393398751118</v>
      </c>
      <c r="L91" s="6">
        <v>0.94099999999999995</v>
      </c>
      <c r="M91" s="6">
        <v>0.93151735964077431</v>
      </c>
      <c r="N91" s="6">
        <v>0.99482408353929164</v>
      </c>
      <c r="O91" s="6">
        <v>2.032</v>
      </c>
      <c r="P91" s="6">
        <v>1.7310940738316738</v>
      </c>
      <c r="Q91" s="6">
        <v>2.0962781186094066</v>
      </c>
      <c r="R91" s="7">
        <v>158.9</v>
      </c>
      <c r="S91" s="7">
        <v>153.999176133172</v>
      </c>
      <c r="T91" s="7">
        <v>169.61219927858684</v>
      </c>
      <c r="U91" s="7">
        <v>73.61</v>
      </c>
      <c r="V91" s="7">
        <v>82.86834788874441</v>
      </c>
      <c r="W91" s="7">
        <v>80.49232552040182</v>
      </c>
      <c r="X91" s="7">
        <v>85.29</v>
      </c>
      <c r="Y91" s="7">
        <v>71.130828244427605</v>
      </c>
      <c r="Z91" s="7">
        <v>89.119873758185037</v>
      </c>
      <c r="AA91" s="7">
        <v>149.54</v>
      </c>
      <c r="AB91" s="7">
        <v>143.45290593842694</v>
      </c>
      <c r="AC91" s="7">
        <v>168.73430070440386</v>
      </c>
      <c r="AD91" s="8">
        <v>2520</v>
      </c>
      <c r="AE91" s="8">
        <v>2592</v>
      </c>
      <c r="AF91" s="8">
        <v>2893</v>
      </c>
      <c r="AG91" s="5">
        <v>1</v>
      </c>
      <c r="AH91" s="18"/>
    </row>
    <row r="92" spans="3:34" s="2" customFormat="1" x14ac:dyDescent="0.2">
      <c r="C92" s="1" t="e">
        <f>VLOOKUP(F92,#REF!,7,FALSE)</f>
        <v>#REF!</v>
      </c>
      <c r="F92" s="3" t="s">
        <v>130</v>
      </c>
      <c r="G92" s="4" t="s">
        <v>1</v>
      </c>
      <c r="H92" s="5">
        <v>34</v>
      </c>
      <c r="I92" s="6">
        <v>0.96499999999999997</v>
      </c>
      <c r="J92" s="6">
        <v>0.97717149220489974</v>
      </c>
      <c r="K92" s="6">
        <v>0.98456480043839623</v>
      </c>
      <c r="L92" s="6">
        <v>0.67599999999999993</v>
      </c>
      <c r="M92" s="6">
        <v>0.90331259244147499</v>
      </c>
      <c r="N92" s="6">
        <v>0.8172780341074205</v>
      </c>
      <c r="O92" s="6">
        <v>1.829</v>
      </c>
      <c r="P92" s="6">
        <v>1.9231239056964862</v>
      </c>
      <c r="Q92" s="6">
        <v>1.1367738046696332</v>
      </c>
      <c r="R92" s="7">
        <v>171.73</v>
      </c>
      <c r="S92" s="7">
        <v>150.86703145243277</v>
      </c>
      <c r="T92" s="7">
        <v>150.00038237116004</v>
      </c>
      <c r="U92" s="7">
        <v>63.49</v>
      </c>
      <c r="V92" s="7">
        <v>70.863915159897545</v>
      </c>
      <c r="W92" s="7">
        <v>107.84205012121166</v>
      </c>
      <c r="X92" s="7">
        <v>108.24</v>
      </c>
      <c r="Y92" s="7">
        <v>80.003116292535225</v>
      </c>
      <c r="Z92" s="7">
        <v>42.15833224994838</v>
      </c>
      <c r="AA92" s="7">
        <v>116.14</v>
      </c>
      <c r="AB92" s="7">
        <v>136.2800892952466</v>
      </c>
      <c r="AC92" s="7">
        <v>122.59201761966305</v>
      </c>
      <c r="AD92" s="8">
        <v>1890</v>
      </c>
      <c r="AE92" s="8">
        <v>2210</v>
      </c>
      <c r="AF92" s="8">
        <v>2210</v>
      </c>
      <c r="AG92" s="5">
        <v>7</v>
      </c>
      <c r="AH92" s="18"/>
    </row>
    <row r="93" spans="3:34" s="2" customFormat="1" x14ac:dyDescent="0.2">
      <c r="C93" s="1" t="e">
        <f>VLOOKUP(F93,#REF!,7,FALSE)</f>
        <v>#REF!</v>
      </c>
      <c r="F93" s="3" t="s">
        <v>131</v>
      </c>
      <c r="G93" s="4" t="s">
        <v>1</v>
      </c>
      <c r="H93" s="5">
        <v>37</v>
      </c>
      <c r="I93" s="6">
        <v>0.92799999999999994</v>
      </c>
      <c r="J93" s="6">
        <v>0.94807191071309227</v>
      </c>
      <c r="K93" s="6">
        <v>0.96710695050012829</v>
      </c>
      <c r="L93" s="6">
        <v>0.55000000000000004</v>
      </c>
      <c r="M93" s="6">
        <v>0.5399448590347905</v>
      </c>
      <c r="N93" s="6">
        <v>0.51694424979222009</v>
      </c>
      <c r="O93" s="6">
        <v>1.274</v>
      </c>
      <c r="P93" s="6">
        <v>0.9591256391107027</v>
      </c>
      <c r="Q93" s="6">
        <v>0.71553843724623301</v>
      </c>
      <c r="R93" s="7">
        <v>150</v>
      </c>
      <c r="S93" s="7">
        <v>155.83327453608973</v>
      </c>
      <c r="T93" s="7">
        <v>149.25730728512019</v>
      </c>
      <c r="U93" s="7">
        <v>64.760000000000005</v>
      </c>
      <c r="V93" s="7">
        <v>87.727167350394609</v>
      </c>
      <c r="W93" s="7">
        <v>107.83167293913185</v>
      </c>
      <c r="X93" s="7">
        <v>85.24</v>
      </c>
      <c r="Y93" s="7">
        <v>68.106107185695137</v>
      </c>
      <c r="Z93" s="7">
        <v>41.425634345988328</v>
      </c>
      <c r="AA93" s="7">
        <v>82.49</v>
      </c>
      <c r="AB93" s="7">
        <v>84.141375452318798</v>
      </c>
      <c r="AC93" s="7">
        <v>77.157706740513319</v>
      </c>
      <c r="AD93" s="8">
        <v>1365</v>
      </c>
      <c r="AE93" s="8">
        <v>1400</v>
      </c>
      <c r="AF93" s="8">
        <v>1430</v>
      </c>
      <c r="AG93" s="5">
        <v>36</v>
      </c>
      <c r="AH93" s="18"/>
    </row>
    <row r="94" spans="3:34" s="2" customFormat="1" x14ac:dyDescent="0.2">
      <c r="C94" s="1" t="e">
        <f>VLOOKUP(F94,#REF!,7,FALSE)</f>
        <v>#REF!</v>
      </c>
      <c r="F94" s="3" t="s">
        <v>80</v>
      </c>
      <c r="G94" s="4" t="s">
        <v>1</v>
      </c>
      <c r="H94" s="5">
        <v>35</v>
      </c>
      <c r="I94" s="6">
        <v>0.95400000000000007</v>
      </c>
      <c r="J94" s="6">
        <v>0.98162385149071818</v>
      </c>
      <c r="K94" s="6">
        <v>0.9480731548007838</v>
      </c>
      <c r="L94" s="6">
        <v>0.85400000000000009</v>
      </c>
      <c r="M94" s="6">
        <v>0.84509016396358583</v>
      </c>
      <c r="N94" s="6">
        <v>0.95339511210695793</v>
      </c>
      <c r="O94" s="6">
        <v>1.859</v>
      </c>
      <c r="P94" s="6">
        <v>1.6853299658044469</v>
      </c>
      <c r="Q94" s="6">
        <v>1.9564035808897415</v>
      </c>
      <c r="R94" s="7">
        <v>155.94999999999999</v>
      </c>
      <c r="S94" s="7">
        <v>145.29847156939189</v>
      </c>
      <c r="T94" s="7">
        <v>131.63114527553941</v>
      </c>
      <c r="U94" s="7">
        <v>71.67</v>
      </c>
      <c r="V94" s="7">
        <v>72.858319530101724</v>
      </c>
      <c r="W94" s="7">
        <v>64.146524639699507</v>
      </c>
      <c r="X94" s="7">
        <v>84.28</v>
      </c>
      <c r="Y94" s="7">
        <v>72.440152039290169</v>
      </c>
      <c r="Z94" s="7">
        <v>67.484620635839903</v>
      </c>
      <c r="AA94" s="7">
        <v>133.26</v>
      </c>
      <c r="AB94" s="7">
        <v>122.7903091622358</v>
      </c>
      <c r="AC94" s="7">
        <v>125.49649050674016</v>
      </c>
      <c r="AD94" s="8">
        <v>1856</v>
      </c>
      <c r="AE94" s="8">
        <v>1909</v>
      </c>
      <c r="AF94" s="8">
        <v>1944</v>
      </c>
      <c r="AG94" s="5">
        <v>35</v>
      </c>
      <c r="AH94" s="18"/>
    </row>
    <row r="95" spans="3:34" s="2" customFormat="1" x14ac:dyDescent="0.2">
      <c r="C95" s="1" t="e">
        <f>VLOOKUP(F95,#REF!,7,FALSE)</f>
        <v>#REF!</v>
      </c>
      <c r="F95" s="3" t="s">
        <v>147</v>
      </c>
      <c r="G95" s="4" t="s">
        <v>1</v>
      </c>
      <c r="H95" s="5">
        <v>31</v>
      </c>
      <c r="I95" s="6">
        <v>0.90400000000000003</v>
      </c>
      <c r="J95" s="6">
        <v>0.86824647912306219</v>
      </c>
      <c r="K95" s="6">
        <v>0.86361187919704097</v>
      </c>
      <c r="L95" s="6">
        <v>0.83200000000000007</v>
      </c>
      <c r="M95" s="6">
        <v>0.91716499503531068</v>
      </c>
      <c r="N95" s="6">
        <v>0.88298831048430948</v>
      </c>
      <c r="O95" s="6">
        <v>1.385</v>
      </c>
      <c r="P95" s="6">
        <v>1.2762679893810256</v>
      </c>
      <c r="Q95" s="6">
        <v>1.1643503025501631</v>
      </c>
      <c r="R95" s="7">
        <v>157.44</v>
      </c>
      <c r="S95" s="7">
        <v>150.04923770490774</v>
      </c>
      <c r="T95" s="7">
        <v>166.20097786041387</v>
      </c>
      <c r="U95" s="7">
        <v>94.53</v>
      </c>
      <c r="V95" s="7">
        <v>107.82994598291056</v>
      </c>
      <c r="W95" s="7">
        <v>126.0389766897359</v>
      </c>
      <c r="X95" s="7">
        <v>62.91</v>
      </c>
      <c r="Y95" s="7">
        <v>42.21929172199718</v>
      </c>
      <c r="Z95" s="7">
        <v>40.162001170677961</v>
      </c>
      <c r="AA95" s="7">
        <v>130.93</v>
      </c>
      <c r="AB95" s="7">
        <v>137.61990835467387</v>
      </c>
      <c r="AC95" s="7">
        <v>146.75352064180697</v>
      </c>
      <c r="AD95" s="8">
        <v>2357</v>
      </c>
      <c r="AE95" s="8">
        <v>2694</v>
      </c>
      <c r="AF95" s="8">
        <v>2876</v>
      </c>
      <c r="AG95" s="5">
        <v>5</v>
      </c>
      <c r="AH95" s="18"/>
    </row>
    <row r="96" spans="3:34" s="2" customFormat="1" x14ac:dyDescent="0.2">
      <c r="C96" s="1" t="e">
        <f>VLOOKUP(F96,#REF!,7,FALSE)</f>
        <v>#REF!</v>
      </c>
      <c r="F96" s="3" t="s">
        <v>148</v>
      </c>
      <c r="G96" s="4" t="s">
        <v>1</v>
      </c>
      <c r="H96" s="5">
        <v>31</v>
      </c>
      <c r="I96" s="6">
        <v>0.875</v>
      </c>
      <c r="J96" s="6">
        <v>0.8943633899386112</v>
      </c>
      <c r="K96" s="6">
        <v>0.91595441595441596</v>
      </c>
      <c r="L96" s="6">
        <v>0.80900000000000005</v>
      </c>
      <c r="M96" s="6">
        <v>0.67509847966923853</v>
      </c>
      <c r="N96" s="6">
        <v>0.87178015856909929</v>
      </c>
      <c r="O96" s="6">
        <v>2.589</v>
      </c>
      <c r="P96" s="6">
        <v>1.6403629706640148</v>
      </c>
      <c r="Q96" s="6">
        <v>1.4764862046079454</v>
      </c>
      <c r="R96" s="7">
        <v>173.83</v>
      </c>
      <c r="S96" s="7">
        <v>211.37884491177434</v>
      </c>
      <c r="T96" s="7">
        <v>147.67527415974635</v>
      </c>
      <c r="U96" s="7">
        <v>54.36</v>
      </c>
      <c r="V96" s="7">
        <v>86.993878419733761</v>
      </c>
      <c r="W96" s="7">
        <v>87.193753332699515</v>
      </c>
      <c r="X96" s="7">
        <v>119.47</v>
      </c>
      <c r="Y96" s="7">
        <v>124.38496649204058</v>
      </c>
      <c r="Z96" s="7">
        <v>60.481520827046843</v>
      </c>
      <c r="AA96" s="7">
        <v>140.69999999999999</v>
      </c>
      <c r="AB96" s="7">
        <v>142.7015368341786</v>
      </c>
      <c r="AC96" s="7">
        <v>128.74037392371889</v>
      </c>
      <c r="AD96" s="8">
        <v>2453</v>
      </c>
      <c r="AE96" s="8">
        <v>2523</v>
      </c>
      <c r="AF96" s="8">
        <v>2570</v>
      </c>
      <c r="AG96" s="5">
        <v>14</v>
      </c>
      <c r="AH96" s="18"/>
    </row>
    <row r="97" spans="3:34" s="2" customFormat="1" x14ac:dyDescent="0.2">
      <c r="C97" s="1" t="e">
        <f>VLOOKUP(F97,#REF!,7,FALSE)</f>
        <v>#REF!</v>
      </c>
      <c r="F97" s="3" t="s">
        <v>149</v>
      </c>
      <c r="G97" s="4" t="s">
        <v>1</v>
      </c>
      <c r="H97" s="5">
        <v>30</v>
      </c>
      <c r="I97" s="6">
        <v>0.94099999999999995</v>
      </c>
      <c r="J97" s="6">
        <v>0.96430511368045313</v>
      </c>
      <c r="K97" s="6">
        <v>0.96022209331233943</v>
      </c>
      <c r="L97" s="6">
        <v>0.89300000000000002</v>
      </c>
      <c r="M97" s="6">
        <v>0.71959976710585905</v>
      </c>
      <c r="N97" s="6">
        <v>0.68793724237027665</v>
      </c>
      <c r="O97" s="6">
        <v>1.7519999999999998</v>
      </c>
      <c r="P97" s="6">
        <v>1.6054074858077552</v>
      </c>
      <c r="Q97" s="6">
        <v>1.4238634928290101</v>
      </c>
      <c r="R97" s="7">
        <v>114.19</v>
      </c>
      <c r="S97" s="7">
        <v>149.99967653661281</v>
      </c>
      <c r="T97" s="7">
        <v>147.85088017901336</v>
      </c>
      <c r="U97" s="7">
        <v>58.19</v>
      </c>
      <c r="V97" s="7">
        <v>67.23509965906959</v>
      </c>
      <c r="W97" s="7">
        <v>71.433903112637154</v>
      </c>
      <c r="X97" s="7">
        <v>55.99</v>
      </c>
      <c r="Y97" s="7">
        <v>82.764576877543234</v>
      </c>
      <c r="Z97" s="7">
        <v>76.416977066376191</v>
      </c>
      <c r="AA97" s="7">
        <v>101.98</v>
      </c>
      <c r="AB97" s="7">
        <v>107.93973230170077</v>
      </c>
      <c r="AC97" s="7">
        <v>101.71212679236864</v>
      </c>
      <c r="AD97" s="8">
        <v>1743</v>
      </c>
      <c r="AE97" s="8">
        <v>1792</v>
      </c>
      <c r="AF97" s="8">
        <v>1826</v>
      </c>
      <c r="AG97" s="5">
        <v>31</v>
      </c>
      <c r="AH97" s="18"/>
    </row>
    <row r="98" spans="3:34" s="2" customFormat="1" x14ac:dyDescent="0.2">
      <c r="C98" s="1" t="e">
        <f>VLOOKUP(F98,#REF!,7,FALSE)</f>
        <v>#REF!</v>
      </c>
      <c r="F98" s="3" t="s">
        <v>150</v>
      </c>
      <c r="G98" s="4" t="s">
        <v>1</v>
      </c>
      <c r="H98" s="5">
        <v>31</v>
      </c>
      <c r="I98" s="6">
        <v>0.70499999999999996</v>
      </c>
      <c r="J98" s="6">
        <v>0.79432830042586144</v>
      </c>
      <c r="K98" s="6">
        <v>0.81855414801409654</v>
      </c>
      <c r="L98" s="6">
        <v>0.36200000000000004</v>
      </c>
      <c r="M98" s="6">
        <v>0.97145485692532196</v>
      </c>
      <c r="N98" s="6">
        <v>0.94842016806722684</v>
      </c>
      <c r="O98" s="6">
        <v>1.038</v>
      </c>
      <c r="P98" s="6">
        <v>1.3455812563714977</v>
      </c>
      <c r="Q98" s="6">
        <v>1.4943726994271187</v>
      </c>
      <c r="R98" s="7">
        <v>448.26</v>
      </c>
      <c r="S98" s="7">
        <v>163.60310909226797</v>
      </c>
      <c r="T98" s="7">
        <v>170.59219863239531</v>
      </c>
      <c r="U98" s="7">
        <v>156.19</v>
      </c>
      <c r="V98" s="7">
        <v>118.11478064457197</v>
      </c>
      <c r="W98" s="7">
        <v>108.26822636676845</v>
      </c>
      <c r="X98" s="7">
        <v>292.07</v>
      </c>
      <c r="Y98" s="7">
        <v>45.488328447695999</v>
      </c>
      <c r="Z98" s="7">
        <v>62.323972265626864</v>
      </c>
      <c r="AA98" s="7">
        <v>162.19</v>
      </c>
      <c r="AB98" s="7">
        <v>158.93303493576701</v>
      </c>
      <c r="AC98" s="7">
        <v>161.79308169789411</v>
      </c>
      <c r="AD98" s="8">
        <v>2415</v>
      </c>
      <c r="AE98" s="8">
        <v>2484</v>
      </c>
      <c r="AF98" s="8">
        <v>2530</v>
      </c>
      <c r="AG98" s="5">
        <v>18</v>
      </c>
      <c r="AH98" s="6">
        <v>0.57819548872180448</v>
      </c>
    </row>
    <row r="99" spans="3:34" s="2" customFormat="1" x14ac:dyDescent="0.2">
      <c r="C99" s="1" t="e">
        <f>VLOOKUP(F99,#REF!,7,FALSE)</f>
        <v>#REF!</v>
      </c>
      <c r="F99" s="3" t="s">
        <v>81</v>
      </c>
      <c r="G99" s="4" t="s">
        <v>1</v>
      </c>
      <c r="H99" s="5">
        <v>35</v>
      </c>
      <c r="I99" s="6">
        <v>0.97799999999999998</v>
      </c>
      <c r="J99" s="6">
        <v>0.97781597249980012</v>
      </c>
      <c r="K99" s="6">
        <v>0.9850643776824034</v>
      </c>
      <c r="L99" s="6">
        <v>0.76700000000000002</v>
      </c>
      <c r="M99" s="6">
        <v>0.72807402886575812</v>
      </c>
      <c r="N99" s="6">
        <v>1</v>
      </c>
      <c r="O99" s="6">
        <v>1.298</v>
      </c>
      <c r="P99" s="6">
        <v>1.1709465781831028</v>
      </c>
      <c r="Q99" s="6">
        <v>1.1134196647278007</v>
      </c>
      <c r="R99" s="7">
        <v>219.89</v>
      </c>
      <c r="S99" s="7">
        <v>238.14269651436166</v>
      </c>
      <c r="T99" s="7">
        <v>180.33804498737189</v>
      </c>
      <c r="U99" s="7">
        <v>129.91</v>
      </c>
      <c r="V99" s="7">
        <v>148.07294860983339</v>
      </c>
      <c r="W99" s="7">
        <v>161.96772043850993</v>
      </c>
      <c r="X99" s="7">
        <v>89.99</v>
      </c>
      <c r="Y99" s="7">
        <v>90.069747904528256</v>
      </c>
      <c r="Z99" s="7">
        <v>18.370324548861962</v>
      </c>
      <c r="AA99" s="7">
        <v>168.63</v>
      </c>
      <c r="AB99" s="7">
        <v>173.38551249616683</v>
      </c>
      <c r="AC99" s="7">
        <v>180.33804498737189</v>
      </c>
      <c r="AD99" s="8">
        <v>2800</v>
      </c>
      <c r="AE99" s="8">
        <v>2869</v>
      </c>
      <c r="AF99" s="8">
        <v>3270</v>
      </c>
      <c r="AG99" s="5">
        <v>2</v>
      </c>
      <c r="AH99" s="6">
        <v>0.55288888888888887</v>
      </c>
    </row>
    <row r="100" spans="3:34" s="2" customFormat="1" x14ac:dyDescent="0.2">
      <c r="C100" s="1" t="e">
        <f>VLOOKUP(F100,#REF!,7,FALSE)</f>
        <v>#REF!</v>
      </c>
      <c r="F100" s="3" t="s">
        <v>82</v>
      </c>
      <c r="G100" s="4" t="s">
        <v>1</v>
      </c>
      <c r="H100" s="5">
        <v>34</v>
      </c>
      <c r="I100" s="6">
        <v>0.96700000000000008</v>
      </c>
      <c r="J100" s="6">
        <v>0.97521204157209418</v>
      </c>
      <c r="K100" s="6">
        <v>0.98340489729604275</v>
      </c>
      <c r="L100" s="6">
        <v>1.0649999999999999</v>
      </c>
      <c r="M100" s="6">
        <v>1.5090977621875969</v>
      </c>
      <c r="N100" s="6">
        <v>1.809242618741977</v>
      </c>
      <c r="O100" s="6">
        <v>1.611</v>
      </c>
      <c r="P100" s="6">
        <v>2.7312567392117599</v>
      </c>
      <c r="Q100" s="6">
        <v>2.9880701352280541</v>
      </c>
      <c r="R100" s="7">
        <v>151.80000000000001</v>
      </c>
      <c r="S100" s="7">
        <v>126.16677091654628</v>
      </c>
      <c r="T100" s="7">
        <v>113.08827147148938</v>
      </c>
      <c r="U100" s="7">
        <v>100.34</v>
      </c>
      <c r="V100" s="7">
        <v>69.710763151304477</v>
      </c>
      <c r="W100" s="7">
        <v>68.473667339292675</v>
      </c>
      <c r="X100" s="7">
        <v>51.46</v>
      </c>
      <c r="Y100" s="7">
        <v>56.4560077652418</v>
      </c>
      <c r="Z100" s="7">
        <v>44.61460413219671</v>
      </c>
      <c r="AA100" s="7">
        <v>161.63</v>
      </c>
      <c r="AB100" s="7">
        <v>190.39799165259518</v>
      </c>
      <c r="AC100" s="7">
        <v>204.60412042608104</v>
      </c>
      <c r="AD100" s="8">
        <v>2310</v>
      </c>
      <c r="AE100" s="8">
        <v>2732</v>
      </c>
      <c r="AF100" s="8">
        <v>2783</v>
      </c>
      <c r="AG100" s="5">
        <v>8</v>
      </c>
      <c r="AH100" s="18"/>
    </row>
    <row r="101" spans="3:34" s="2" customFormat="1" x14ac:dyDescent="0.2">
      <c r="C101" s="1" t="e">
        <f>VLOOKUP(F101,#REF!,7,FALSE)</f>
        <v>#REF!</v>
      </c>
      <c r="F101" s="3" t="s">
        <v>83</v>
      </c>
      <c r="G101" s="4" t="s">
        <v>1</v>
      </c>
      <c r="H101" s="5">
        <v>45</v>
      </c>
      <c r="I101" s="6">
        <v>0.96499999999999997</v>
      </c>
      <c r="J101" s="6">
        <v>0.96323911912606208</v>
      </c>
      <c r="K101" s="6">
        <v>0.96982470931253728</v>
      </c>
      <c r="L101" s="6">
        <v>0.496</v>
      </c>
      <c r="M101" s="6">
        <v>0.54751493353383707</v>
      </c>
      <c r="N101" s="6">
        <v>0.59838035026681269</v>
      </c>
      <c r="O101" s="6">
        <v>1.3259999999999998</v>
      </c>
      <c r="P101" s="6">
        <v>1.4127658983712044</v>
      </c>
      <c r="Q101" s="6">
        <v>1.2955933829098472</v>
      </c>
      <c r="R101" s="7">
        <v>305.70999999999998</v>
      </c>
      <c r="S101" s="7">
        <v>263.91370296915829</v>
      </c>
      <c r="T101" s="7">
        <v>266.01500074730683</v>
      </c>
      <c r="U101" s="7">
        <v>114.41</v>
      </c>
      <c r="V101" s="7">
        <v>102.27929036680428</v>
      </c>
      <c r="W101" s="7">
        <v>122.86119350647857</v>
      </c>
      <c r="X101" s="7">
        <v>191.3</v>
      </c>
      <c r="Y101" s="7">
        <v>161.63441260235402</v>
      </c>
      <c r="Z101" s="7">
        <v>143.15380724082826</v>
      </c>
      <c r="AA101" s="7">
        <v>151.69999999999999</v>
      </c>
      <c r="AB101" s="7">
        <v>144.4966935398275</v>
      </c>
      <c r="AC101" s="7">
        <v>159.17814932339991</v>
      </c>
      <c r="AD101" s="8">
        <v>2467</v>
      </c>
      <c r="AE101" s="8">
        <v>2538</v>
      </c>
      <c r="AF101" s="8">
        <v>3102</v>
      </c>
      <c r="AG101" s="5">
        <v>1</v>
      </c>
      <c r="AH101" s="18"/>
    </row>
    <row r="102" spans="3:34" s="2" customFormat="1" x14ac:dyDescent="0.2">
      <c r="C102" s="1" t="e">
        <f>VLOOKUP(F102,#REF!,7,FALSE)</f>
        <v>#REF!</v>
      </c>
      <c r="F102" s="3" t="s">
        <v>84</v>
      </c>
      <c r="G102" s="4" t="s">
        <v>1</v>
      </c>
      <c r="H102" s="5">
        <v>33</v>
      </c>
      <c r="I102" s="6">
        <v>0.73299999999999998</v>
      </c>
      <c r="J102" s="6">
        <v>0.77819970119521908</v>
      </c>
      <c r="K102" s="6">
        <v>0.7256642623759324</v>
      </c>
      <c r="L102" s="6">
        <v>0.33899999999999997</v>
      </c>
      <c r="M102" s="6">
        <v>0.71641420122938571</v>
      </c>
      <c r="N102" s="6">
        <v>0.78407129037059087</v>
      </c>
      <c r="O102" s="6">
        <v>1.091</v>
      </c>
      <c r="P102" s="6">
        <v>1.1841012508744568</v>
      </c>
      <c r="Q102" s="6">
        <v>1.3229058766659763</v>
      </c>
      <c r="R102" s="7">
        <v>325.45999999999998</v>
      </c>
      <c r="S102" s="7">
        <v>149.52036573201559</v>
      </c>
      <c r="T102" s="7">
        <v>149.96253168625267</v>
      </c>
      <c r="U102" s="7">
        <v>101.14</v>
      </c>
      <c r="V102" s="7">
        <v>90.463981272142661</v>
      </c>
      <c r="W102" s="7">
        <v>88.88108957744781</v>
      </c>
      <c r="X102" s="7">
        <v>224.32</v>
      </c>
      <c r="Y102" s="7">
        <v>59.056384459872945</v>
      </c>
      <c r="Z102" s="7">
        <v>61.081442108804858</v>
      </c>
      <c r="AA102" s="7">
        <v>110.32</v>
      </c>
      <c r="AB102" s="7">
        <v>107.11851338342757</v>
      </c>
      <c r="AC102" s="7">
        <v>117.58131572648075</v>
      </c>
      <c r="AD102" s="8">
        <v>2100</v>
      </c>
      <c r="AE102" s="8">
        <v>2160</v>
      </c>
      <c r="AF102" s="8">
        <v>2200</v>
      </c>
      <c r="AG102" s="5">
        <v>33</v>
      </c>
      <c r="AH102" s="18"/>
    </row>
    <row r="103" spans="3:34" s="2" customFormat="1" x14ac:dyDescent="0.2">
      <c r="C103" s="1" t="e">
        <f>VLOOKUP(F103,#REF!,7,FALSE)</f>
        <v>#REF!</v>
      </c>
      <c r="F103" s="3" t="s">
        <v>85</v>
      </c>
      <c r="G103" s="4" t="s">
        <v>1</v>
      </c>
      <c r="H103" s="5">
        <v>32</v>
      </c>
      <c r="I103" s="6">
        <v>0.61299999999999999</v>
      </c>
      <c r="J103" s="6">
        <v>0.66034691407825741</v>
      </c>
      <c r="K103" s="6">
        <v>0.68644151728236114</v>
      </c>
      <c r="L103" s="6">
        <v>0.28100000000000003</v>
      </c>
      <c r="M103" s="6">
        <v>0.85015081028577266</v>
      </c>
      <c r="N103" s="6">
        <v>0.75011848565849593</v>
      </c>
      <c r="O103" s="6">
        <v>1.375</v>
      </c>
      <c r="P103" s="6">
        <v>1.2700514747437719</v>
      </c>
      <c r="Q103" s="6">
        <v>1.0680342803158107</v>
      </c>
      <c r="R103" s="7">
        <v>428.85</v>
      </c>
      <c r="S103" s="7">
        <v>139.15942330047082</v>
      </c>
      <c r="T103" s="7">
        <v>150.00042654958355</v>
      </c>
      <c r="U103" s="7">
        <v>87.56</v>
      </c>
      <c r="V103" s="7">
        <v>93.15094610764811</v>
      </c>
      <c r="W103" s="7">
        <v>105.35063797599379</v>
      </c>
      <c r="X103" s="7">
        <v>341.29</v>
      </c>
      <c r="Y103" s="7">
        <v>46.008477192822703</v>
      </c>
      <c r="Z103" s="7">
        <v>44.649788573589753</v>
      </c>
      <c r="AA103" s="7">
        <v>120.4</v>
      </c>
      <c r="AB103" s="7">
        <v>118.3064964777961</v>
      </c>
      <c r="AC103" s="7">
        <v>112.51809281150206</v>
      </c>
      <c r="AD103" s="8">
        <v>2310</v>
      </c>
      <c r="AE103" s="8">
        <v>2376</v>
      </c>
      <c r="AF103" s="8">
        <v>2420</v>
      </c>
      <c r="AG103" s="5">
        <v>27</v>
      </c>
      <c r="AH103" s="18"/>
    </row>
    <row r="104" spans="3:34" s="2" customFormat="1" x14ac:dyDescent="0.2">
      <c r="C104" s="1" t="e">
        <f>VLOOKUP(F104,#REF!,7,FALSE)</f>
        <v>#REF!</v>
      </c>
      <c r="F104" s="3" t="s">
        <v>86</v>
      </c>
      <c r="G104" s="4" t="s">
        <v>1</v>
      </c>
      <c r="H104" s="5">
        <v>32</v>
      </c>
      <c r="I104" s="6">
        <v>0.9</v>
      </c>
      <c r="J104" s="6">
        <v>0.93521509323153718</v>
      </c>
      <c r="K104" s="6">
        <v>0.9520618740421285</v>
      </c>
      <c r="L104" s="6">
        <v>0.439</v>
      </c>
      <c r="M104" s="6">
        <v>0.65271379692637055</v>
      </c>
      <c r="N104" s="6">
        <v>0.57844483912078559</v>
      </c>
      <c r="O104" s="6">
        <v>1.1719999999999999</v>
      </c>
      <c r="P104" s="6">
        <v>1.0714330538189407</v>
      </c>
      <c r="Q104" s="6">
        <v>1.1452368167304681</v>
      </c>
      <c r="R104" s="7">
        <v>231.14</v>
      </c>
      <c r="S104" s="7">
        <v>149.99992832024222</v>
      </c>
      <c r="T104" s="7">
        <v>128.81329572207642</v>
      </c>
      <c r="U104" s="7">
        <v>86.55</v>
      </c>
      <c r="V104" s="7">
        <v>91.379505610374636</v>
      </c>
      <c r="W104" s="7">
        <v>65.061989827830459</v>
      </c>
      <c r="X104" s="7">
        <v>144.59</v>
      </c>
      <c r="Y104" s="7">
        <v>58.620422709867576</v>
      </c>
      <c r="Z104" s="7">
        <v>63.751305894245952</v>
      </c>
      <c r="AA104" s="7">
        <v>101.46</v>
      </c>
      <c r="AB104" s="7">
        <v>97.907022752588716</v>
      </c>
      <c r="AC104" s="7">
        <v>74.511386120574656</v>
      </c>
      <c r="AD104" s="8">
        <v>1680</v>
      </c>
      <c r="AE104" s="8">
        <v>1720</v>
      </c>
      <c r="AF104" s="8">
        <v>1760</v>
      </c>
      <c r="AG104" s="5">
        <v>20</v>
      </c>
      <c r="AH104" s="18"/>
    </row>
    <row r="105" spans="3:34" s="2" customFormat="1" x14ac:dyDescent="0.2">
      <c r="C105" s="1" t="e">
        <f>VLOOKUP(F105,#REF!,7,FALSE)</f>
        <v>#REF!</v>
      </c>
      <c r="F105" s="3" t="s">
        <v>134</v>
      </c>
      <c r="G105" s="4" t="s">
        <v>1</v>
      </c>
      <c r="H105" s="5">
        <v>34</v>
      </c>
      <c r="I105" s="6">
        <v>0.82400000000000007</v>
      </c>
      <c r="J105" s="6">
        <v>0.79684501420127429</v>
      </c>
      <c r="K105" s="6">
        <v>0.83710196779964219</v>
      </c>
      <c r="L105" s="6">
        <v>0.57100000000000006</v>
      </c>
      <c r="M105" s="6">
        <v>0.86490468265375597</v>
      </c>
      <c r="N105" s="6">
        <v>0.91183145560019918</v>
      </c>
      <c r="O105" s="6">
        <v>1.601</v>
      </c>
      <c r="P105" s="6">
        <v>2.3805476029358181</v>
      </c>
      <c r="Q105" s="6">
        <v>1.7085563237676462</v>
      </c>
      <c r="R105" s="7">
        <v>342.17</v>
      </c>
      <c r="S105" s="7">
        <v>230.63478652673416</v>
      </c>
      <c r="T105" s="7">
        <v>200.71208948529224</v>
      </c>
      <c r="U105" s="7">
        <v>121.96</v>
      </c>
      <c r="V105" s="7">
        <v>83.794630531150048</v>
      </c>
      <c r="W105" s="7">
        <v>107.11709890157563</v>
      </c>
      <c r="X105" s="7">
        <v>220.21</v>
      </c>
      <c r="Y105" s="7">
        <v>146.8401559955841</v>
      </c>
      <c r="Z105" s="7">
        <v>93.594990583716609</v>
      </c>
      <c r="AA105" s="7">
        <v>195.31</v>
      </c>
      <c r="AB105" s="7">
        <v>199.47710684982175</v>
      </c>
      <c r="AC105" s="7">
        <v>183.01559671193144</v>
      </c>
      <c r="AD105" s="8">
        <v>3150</v>
      </c>
      <c r="AE105" s="8">
        <v>3240</v>
      </c>
      <c r="AF105" s="8">
        <v>3300</v>
      </c>
      <c r="AG105" s="5">
        <v>12</v>
      </c>
      <c r="AH105" s="6">
        <v>0.68431718061674007</v>
      </c>
    </row>
    <row r="106" spans="3:34" s="2" customFormat="1" x14ac:dyDescent="0.2">
      <c r="C106" s="1" t="e">
        <f>VLOOKUP(F106,#REF!,7,FALSE)</f>
        <v>#REF!</v>
      </c>
      <c r="F106" s="3" t="s">
        <v>87</v>
      </c>
      <c r="G106" s="4" t="s">
        <v>1</v>
      </c>
      <c r="H106" s="5">
        <v>41</v>
      </c>
      <c r="I106" s="6">
        <v>0.96900000000000008</v>
      </c>
      <c r="J106" s="6">
        <v>0.98475563045809711</v>
      </c>
      <c r="K106" s="6">
        <v>0.98682569379482388</v>
      </c>
      <c r="L106" s="6">
        <v>0.33799999999999997</v>
      </c>
      <c r="M106" s="6">
        <v>0.96178649007421713</v>
      </c>
      <c r="N106" s="6">
        <v>1.0924976139718672</v>
      </c>
      <c r="O106" s="6">
        <v>1.25</v>
      </c>
      <c r="P106" s="6">
        <v>1.2577054710077029</v>
      </c>
      <c r="Q106" s="6">
        <v>1.3985521312673419</v>
      </c>
      <c r="R106" s="7">
        <v>493.81</v>
      </c>
      <c r="S106" s="7">
        <v>180.96523710535331</v>
      </c>
      <c r="T106" s="7">
        <v>158.67507283688428</v>
      </c>
      <c r="U106" s="7">
        <v>133.52000000000001</v>
      </c>
      <c r="V106" s="7">
        <v>138.38686738124258</v>
      </c>
      <c r="W106" s="7">
        <v>123.95114532771821</v>
      </c>
      <c r="X106" s="7">
        <v>360.3</v>
      </c>
      <c r="Y106" s="7">
        <v>42.578369724110729</v>
      </c>
      <c r="Z106" s="7">
        <v>34.723927509166089</v>
      </c>
      <c r="AA106" s="7">
        <v>166.87</v>
      </c>
      <c r="AB106" s="7">
        <v>174.04992022100623</v>
      </c>
      <c r="AC106" s="7">
        <v>173.35213847110833</v>
      </c>
      <c r="AD106" s="8">
        <v>3200</v>
      </c>
      <c r="AE106" s="8">
        <v>3295</v>
      </c>
      <c r="AF106" s="8">
        <v>3545</v>
      </c>
      <c r="AG106" s="5">
        <v>3</v>
      </c>
      <c r="AH106" s="18"/>
    </row>
    <row r="107" spans="3:34" s="2" customFormat="1" x14ac:dyDescent="0.2">
      <c r="C107" s="1" t="e">
        <f>VLOOKUP(F107,#REF!,7,FALSE)</f>
        <v>#REF!</v>
      </c>
      <c r="F107" s="3" t="s">
        <v>88</v>
      </c>
      <c r="G107" s="4" t="s">
        <v>1</v>
      </c>
      <c r="H107" s="5">
        <v>37</v>
      </c>
      <c r="I107" s="6">
        <v>0.98699999999999999</v>
      </c>
      <c r="J107" s="6">
        <v>0.98915215529546108</v>
      </c>
      <c r="K107" s="6">
        <v>0.99184935356942105</v>
      </c>
      <c r="L107" s="6">
        <v>0.72599999999999998</v>
      </c>
      <c r="M107" s="6">
        <v>0.92952211577075328</v>
      </c>
      <c r="N107" s="6">
        <v>0.85683926660901932</v>
      </c>
      <c r="O107" s="6">
        <v>0.88400000000000001</v>
      </c>
      <c r="P107" s="6">
        <v>0.93882635840829742</v>
      </c>
      <c r="Q107" s="6">
        <v>0.89813193228254529</v>
      </c>
      <c r="R107" s="7">
        <v>228.63</v>
      </c>
      <c r="S107" s="7">
        <v>187.67731689591128</v>
      </c>
      <c r="T107" s="7">
        <v>213.33387528452437</v>
      </c>
      <c r="U107" s="7">
        <v>187.85</v>
      </c>
      <c r="V107" s="7">
        <v>185.81734004468251</v>
      </c>
      <c r="W107" s="7">
        <v>203.52560094049375</v>
      </c>
      <c r="X107" s="7">
        <v>40.78</v>
      </c>
      <c r="Y107" s="7">
        <v>1.8599768512287691</v>
      </c>
      <c r="Z107" s="7">
        <v>9.8082743440306164</v>
      </c>
      <c r="AA107" s="7">
        <v>166.07</v>
      </c>
      <c r="AB107" s="7">
        <v>174.45021668326558</v>
      </c>
      <c r="AC107" s="7">
        <v>182.79284124165187</v>
      </c>
      <c r="AD107" s="8">
        <v>3447</v>
      </c>
      <c r="AE107" s="8">
        <v>3548</v>
      </c>
      <c r="AF107" s="8">
        <v>3574</v>
      </c>
      <c r="AG107" s="5">
        <v>10</v>
      </c>
      <c r="AH107" s="6">
        <v>0.43099999999999999</v>
      </c>
    </row>
    <row r="108" spans="3:34" s="2" customFormat="1" x14ac:dyDescent="0.2">
      <c r="C108" s="1" t="e">
        <f>VLOOKUP(F108,#REF!,7,FALSE)</f>
        <v>#REF!</v>
      </c>
      <c r="F108" s="3" t="s">
        <v>89</v>
      </c>
      <c r="G108" s="4" t="s">
        <v>1</v>
      </c>
      <c r="H108" s="5">
        <v>40</v>
      </c>
      <c r="I108" s="6">
        <v>0.80700000000000005</v>
      </c>
      <c r="J108" s="6">
        <v>0.8341194521793488</v>
      </c>
      <c r="K108" s="6">
        <v>0.87202572347266882</v>
      </c>
      <c r="L108" s="6">
        <v>0.60799999999999998</v>
      </c>
      <c r="M108" s="6">
        <v>0.73369562635681751</v>
      </c>
      <c r="N108" s="6">
        <v>0.88388231716269217</v>
      </c>
      <c r="O108" s="6">
        <v>2.2159999999999997</v>
      </c>
      <c r="P108" s="6">
        <v>1.701676876294566</v>
      </c>
      <c r="Q108" s="6">
        <v>2.1516845685985437</v>
      </c>
      <c r="R108" s="7">
        <v>353.66</v>
      </c>
      <c r="S108" s="7">
        <v>298.53851406496739</v>
      </c>
      <c r="T108" s="7">
        <v>295.13828707257284</v>
      </c>
      <c r="U108" s="7">
        <v>97.09</v>
      </c>
      <c r="V108" s="7">
        <v>128.71797526301572</v>
      </c>
      <c r="W108" s="7">
        <v>121.23873399856389</v>
      </c>
      <c r="X108" s="7">
        <v>256.57</v>
      </c>
      <c r="Y108" s="7">
        <v>169.82053880195167</v>
      </c>
      <c r="Z108" s="7">
        <v>173.89955307400896</v>
      </c>
      <c r="AA108" s="7">
        <v>215.15</v>
      </c>
      <c r="AB108" s="7">
        <v>219.03640206852981</v>
      </c>
      <c r="AC108" s="7">
        <v>260.86751306113354</v>
      </c>
      <c r="AD108" s="8">
        <v>3344</v>
      </c>
      <c r="AE108" s="8">
        <v>3439</v>
      </c>
      <c r="AF108" s="8">
        <v>4200</v>
      </c>
      <c r="AG108" s="5">
        <v>2</v>
      </c>
      <c r="AH108" s="18"/>
    </row>
    <row r="109" spans="3:34" s="2" customFormat="1" x14ac:dyDescent="0.2">
      <c r="C109" s="1" t="e">
        <f>VLOOKUP(F109,#REF!,7,FALSE)</f>
        <v>#REF!</v>
      </c>
      <c r="F109" s="3" t="s">
        <v>90</v>
      </c>
      <c r="G109" s="4" t="s">
        <v>1</v>
      </c>
      <c r="H109" s="5">
        <v>38</v>
      </c>
      <c r="I109" s="6">
        <v>0.878</v>
      </c>
      <c r="J109" s="6">
        <v>0.89888421437717214</v>
      </c>
      <c r="K109" s="6">
        <v>0.9088072122052705</v>
      </c>
      <c r="L109" s="6">
        <v>0.77300000000000002</v>
      </c>
      <c r="M109" s="6">
        <v>1.5936488361338061</v>
      </c>
      <c r="N109" s="6">
        <v>0.84494140172822663</v>
      </c>
      <c r="O109" s="6">
        <v>2.0329999999999999</v>
      </c>
      <c r="P109" s="6">
        <v>2.2495621437442286</v>
      </c>
      <c r="Q109" s="6">
        <v>1.9856288599156946</v>
      </c>
      <c r="R109" s="7">
        <v>206.65</v>
      </c>
      <c r="S109" s="7">
        <v>81.409439585629627</v>
      </c>
      <c r="T109" s="7">
        <v>178.69492782521513</v>
      </c>
      <c r="U109" s="7">
        <v>78.56</v>
      </c>
      <c r="V109" s="7">
        <v>57.672582643129275</v>
      </c>
      <c r="W109" s="7">
        <v>76.03976042369375</v>
      </c>
      <c r="X109" s="7">
        <v>128.09</v>
      </c>
      <c r="Y109" s="7">
        <v>23.736856942500356</v>
      </c>
      <c r="Z109" s="7">
        <v>102.6551674015214</v>
      </c>
      <c r="AA109" s="7">
        <v>159.66999999999999</v>
      </c>
      <c r="AB109" s="7">
        <v>129.73805864594408</v>
      </c>
      <c r="AC109" s="7">
        <v>150.98674279836158</v>
      </c>
      <c r="AD109" s="8">
        <v>2478</v>
      </c>
      <c r="AE109" s="8">
        <v>2548</v>
      </c>
      <c r="AF109" s="8">
        <v>2596</v>
      </c>
      <c r="AG109" s="5">
        <v>27</v>
      </c>
      <c r="AH109" s="6">
        <v>0.95079365079365075</v>
      </c>
    </row>
    <row r="110" spans="3:34" s="2" customFormat="1" x14ac:dyDescent="0.2">
      <c r="C110" s="1" t="e">
        <f>VLOOKUP(F110,#REF!,7,FALSE)</f>
        <v>#REF!</v>
      </c>
      <c r="F110" s="3" t="s">
        <v>91</v>
      </c>
      <c r="G110" s="4" t="s">
        <v>1</v>
      </c>
      <c r="H110" s="5">
        <v>35</v>
      </c>
      <c r="I110" s="6">
        <v>0.76800000000000002</v>
      </c>
      <c r="J110" s="6">
        <v>0.784418673803152</v>
      </c>
      <c r="K110" s="6">
        <v>0.82952025801249751</v>
      </c>
      <c r="L110" s="6">
        <v>0.91599999999999993</v>
      </c>
      <c r="M110" s="6">
        <v>0.94984849164301688</v>
      </c>
      <c r="N110" s="6">
        <v>0.98283168374307028</v>
      </c>
      <c r="O110" s="6">
        <v>1.173</v>
      </c>
      <c r="P110" s="6">
        <v>1.0418515590689501</v>
      </c>
      <c r="Q110" s="6">
        <v>0.98283168374307017</v>
      </c>
      <c r="R110" s="7">
        <v>165.05</v>
      </c>
      <c r="S110" s="7">
        <v>162.99358454945661</v>
      </c>
      <c r="T110" s="7">
        <v>145.48133978969327</v>
      </c>
      <c r="U110" s="7">
        <v>128.88999999999999</v>
      </c>
      <c r="V110" s="7">
        <v>148.60006599226472</v>
      </c>
      <c r="W110" s="7">
        <v>145.48133978969327</v>
      </c>
      <c r="X110" s="7">
        <v>36.159999999999997</v>
      </c>
      <c r="Y110" s="7">
        <v>14.393518557191904</v>
      </c>
      <c r="Z110" s="7">
        <v>0</v>
      </c>
      <c r="AA110" s="7">
        <v>151.19999999999999</v>
      </c>
      <c r="AB110" s="7">
        <v>154.81921043178988</v>
      </c>
      <c r="AC110" s="7">
        <v>142.98367013870194</v>
      </c>
      <c r="AD110" s="8">
        <v>2615</v>
      </c>
      <c r="AE110" s="8">
        <v>2689</v>
      </c>
      <c r="AF110" s="8">
        <v>2739</v>
      </c>
      <c r="AG110" s="5">
        <v>27</v>
      </c>
      <c r="AH110" s="6">
        <v>0.52109375000000002</v>
      </c>
    </row>
    <row r="111" spans="3:34" s="2" customFormat="1" x14ac:dyDescent="0.2">
      <c r="C111" s="1" t="e">
        <f>VLOOKUP(F111,#REF!,7,FALSE)</f>
        <v>#REF!</v>
      </c>
      <c r="F111" s="3" t="s">
        <v>92</v>
      </c>
      <c r="G111" s="4" t="s">
        <v>1</v>
      </c>
      <c r="H111" s="5">
        <v>52</v>
      </c>
      <c r="I111" s="6">
        <v>0.96400000000000008</v>
      </c>
      <c r="J111" s="6">
        <v>0.97654734614706395</v>
      </c>
      <c r="K111" s="6">
        <v>0.96026199399034406</v>
      </c>
      <c r="L111" s="6">
        <v>1.129</v>
      </c>
      <c r="M111" s="6">
        <v>0.61851393298800161</v>
      </c>
      <c r="N111" s="6">
        <v>0.77926648329822712</v>
      </c>
      <c r="O111" s="6">
        <v>3.048</v>
      </c>
      <c r="P111" s="6">
        <v>1.5162319161733515</v>
      </c>
      <c r="Q111" s="6">
        <v>1.4807665630329587</v>
      </c>
      <c r="R111" s="7">
        <v>125.78</v>
      </c>
      <c r="S111" s="7">
        <v>253.39018753706773</v>
      </c>
      <c r="T111" s="7">
        <v>186.85538005269501</v>
      </c>
      <c r="U111" s="7">
        <v>46.61</v>
      </c>
      <c r="V111" s="7">
        <v>103.36503261958812</v>
      </c>
      <c r="W111" s="7">
        <v>98.334294232558477</v>
      </c>
      <c r="X111" s="7">
        <v>79.17</v>
      </c>
      <c r="Y111" s="7">
        <v>150.0251549174796</v>
      </c>
      <c r="Z111" s="7">
        <v>88.52108582013652</v>
      </c>
      <c r="AA111" s="7">
        <v>142.05000000000001</v>
      </c>
      <c r="AB111" s="7">
        <v>156.72536147411907</v>
      </c>
      <c r="AC111" s="7">
        <v>145.61013489901731</v>
      </c>
      <c r="AD111" s="8">
        <v>2730</v>
      </c>
      <c r="AE111" s="8">
        <v>2948</v>
      </c>
      <c r="AF111" s="8">
        <v>3003</v>
      </c>
      <c r="AG111" s="5">
        <v>9</v>
      </c>
      <c r="AH111" s="6">
        <v>0.44602272727272729</v>
      </c>
    </row>
    <row r="112" spans="3:34" s="2" customFormat="1" x14ac:dyDescent="0.2">
      <c r="C112" s="1" t="e">
        <f>VLOOKUP(F112,#REF!,7,FALSE)</f>
        <v>#REF!</v>
      </c>
      <c r="F112" s="3" t="s">
        <v>93</v>
      </c>
      <c r="G112" s="4" t="s">
        <v>1</v>
      </c>
      <c r="H112" s="5">
        <v>32</v>
      </c>
      <c r="I112" s="6">
        <v>0.69799999999999995</v>
      </c>
      <c r="J112" s="6">
        <v>0.7814702173429271</v>
      </c>
      <c r="K112" s="6">
        <v>0.67690842998095901</v>
      </c>
      <c r="L112" s="6">
        <v>0.47499999999999998</v>
      </c>
      <c r="M112" s="6">
        <v>0.36750427091667925</v>
      </c>
      <c r="N112" s="6">
        <v>0.45840936572496427</v>
      </c>
      <c r="O112" s="6">
        <v>1.82</v>
      </c>
      <c r="P112" s="6">
        <v>1.6455420426817462</v>
      </c>
      <c r="Q112" s="6">
        <v>1.2621996897582384</v>
      </c>
      <c r="R112" s="7">
        <v>341.99</v>
      </c>
      <c r="S112" s="7">
        <v>510.47036615924668</v>
      </c>
      <c r="T112" s="7">
        <v>387.98264591199063</v>
      </c>
      <c r="U112" s="7">
        <v>89.19</v>
      </c>
      <c r="V112" s="7">
        <v>114.00501164600558</v>
      </c>
      <c r="W112" s="7">
        <v>140.90866926046806</v>
      </c>
      <c r="X112" s="7">
        <v>252.8</v>
      </c>
      <c r="Y112" s="7">
        <v>396.4653545132411</v>
      </c>
      <c r="Z112" s="7">
        <v>247.07397665152254</v>
      </c>
      <c r="AA112" s="7">
        <v>162.37</v>
      </c>
      <c r="AB112" s="7">
        <v>187.60003973992428</v>
      </c>
      <c r="AC112" s="7">
        <v>177.854878624809</v>
      </c>
      <c r="AD112" s="8">
        <v>3780</v>
      </c>
      <c r="AE112" s="8">
        <v>2494</v>
      </c>
      <c r="AF112" s="8">
        <v>2541</v>
      </c>
      <c r="AG112" s="5">
        <v>7</v>
      </c>
      <c r="AH112" s="6">
        <v>2.8313057583130576</v>
      </c>
    </row>
    <row r="113" spans="3:34" s="2" customFormat="1" x14ac:dyDescent="0.2">
      <c r="C113" s="1" t="e">
        <f>VLOOKUP(F113,#REF!,7,FALSE)</f>
        <v>#REF!</v>
      </c>
      <c r="F113" s="3" t="s">
        <v>94</v>
      </c>
      <c r="G113" s="4" t="s">
        <v>1</v>
      </c>
      <c r="H113" s="5">
        <v>54</v>
      </c>
      <c r="I113" s="6">
        <v>0.996</v>
      </c>
      <c r="J113" s="6">
        <v>0.99566253761087886</v>
      </c>
      <c r="K113" s="6">
        <v>0.99648117839607198</v>
      </c>
      <c r="L113" s="6">
        <v>0.96400000000000008</v>
      </c>
      <c r="M113" s="6">
        <v>0.98518258074237786</v>
      </c>
      <c r="N113" s="6">
        <v>1.1973392879268641</v>
      </c>
      <c r="O113" s="6">
        <v>2.2989999999999999</v>
      </c>
      <c r="P113" s="6">
        <v>1.7861973392461197</v>
      </c>
      <c r="Q113" s="6">
        <v>2.117160969522621</v>
      </c>
      <c r="R113" s="7">
        <v>112.63</v>
      </c>
      <c r="S113" s="7">
        <v>102.20691237615497</v>
      </c>
      <c r="T113" s="7">
        <v>88.12896101287987</v>
      </c>
      <c r="U113" s="7">
        <v>47.22</v>
      </c>
      <c r="V113" s="7">
        <v>56.372533701650553</v>
      </c>
      <c r="W113" s="7">
        <v>49.840455659207024</v>
      </c>
      <c r="X113" s="7">
        <v>65.41</v>
      </c>
      <c r="Y113" s="7">
        <v>45.834378674504421</v>
      </c>
      <c r="Z113" s="7">
        <v>38.288505353672846</v>
      </c>
      <c r="AA113" s="7">
        <v>108.53</v>
      </c>
      <c r="AB113" s="7">
        <v>100.69246970445043</v>
      </c>
      <c r="AC113" s="7">
        <v>105.52026742489595</v>
      </c>
      <c r="AD113" s="8">
        <v>2665</v>
      </c>
      <c r="AE113" s="8">
        <v>2750</v>
      </c>
      <c r="AF113" s="8">
        <v>3087</v>
      </c>
      <c r="AG113" s="5">
        <v>2</v>
      </c>
      <c r="AH113" s="6">
        <v>0.75133094954310686</v>
      </c>
    </row>
    <row r="114" spans="3:34" s="2" customFormat="1" x14ac:dyDescent="0.2">
      <c r="C114" s="1" t="e">
        <f>VLOOKUP(F114,#REF!,7,FALSE)</f>
        <v>#REF!</v>
      </c>
      <c r="F114" s="3" t="s">
        <v>151</v>
      </c>
      <c r="G114" s="4" t="s">
        <v>1</v>
      </c>
      <c r="H114" s="5">
        <v>31</v>
      </c>
      <c r="I114" s="6">
        <v>0.96</v>
      </c>
      <c r="J114" s="6">
        <v>0.97002937396732147</v>
      </c>
      <c r="K114" s="6">
        <v>0.97054672061729552</v>
      </c>
      <c r="L114" s="6">
        <v>0.752</v>
      </c>
      <c r="M114" s="6">
        <v>1</v>
      </c>
      <c r="N114" s="6">
        <v>0.89308687887769944</v>
      </c>
      <c r="O114" s="6">
        <v>1.6219999999999999</v>
      </c>
      <c r="P114" s="6">
        <v>1.5041867473343991</v>
      </c>
      <c r="Q114" s="6">
        <v>1.3818959770737071</v>
      </c>
      <c r="R114" s="7">
        <v>195.64</v>
      </c>
      <c r="S114" s="7">
        <v>150.28021939506627</v>
      </c>
      <c r="T114" s="7">
        <v>156.14552232584586</v>
      </c>
      <c r="U114" s="7">
        <v>90.66</v>
      </c>
      <c r="V114" s="7">
        <v>99.907953358438363</v>
      </c>
      <c r="W114" s="7">
        <v>100.91317978942187</v>
      </c>
      <c r="X114" s="7">
        <v>104.98</v>
      </c>
      <c r="Y114" s="7">
        <v>50.372266036627899</v>
      </c>
      <c r="Z114" s="7">
        <v>55.232342536423992</v>
      </c>
      <c r="AA114" s="7">
        <v>147.09</v>
      </c>
      <c r="AB114" s="7">
        <v>150.28021939506624</v>
      </c>
      <c r="AC114" s="7">
        <v>139.45151718471783</v>
      </c>
      <c r="AD114" s="8">
        <v>2625</v>
      </c>
      <c r="AE114" s="8">
        <v>2700</v>
      </c>
      <c r="AF114" s="8">
        <v>2700</v>
      </c>
      <c r="AG114" s="5">
        <v>18</v>
      </c>
      <c r="AH114" s="18"/>
    </row>
    <row r="115" spans="3:34" s="2" customFormat="1" x14ac:dyDescent="0.2">
      <c r="C115" s="1" t="e">
        <f>VLOOKUP(F115,#REF!,7,FALSE)</f>
        <v>#REF!</v>
      </c>
      <c r="F115" s="3" t="s">
        <v>95</v>
      </c>
      <c r="G115" s="4" t="s">
        <v>1</v>
      </c>
      <c r="H115" s="5">
        <v>39</v>
      </c>
      <c r="I115" s="6">
        <v>0.89400000000000002</v>
      </c>
      <c r="J115" s="6">
        <v>0.91515873875826204</v>
      </c>
      <c r="K115" s="6">
        <v>0.90970800560284448</v>
      </c>
      <c r="L115" s="6">
        <v>0.88700000000000001</v>
      </c>
      <c r="M115" s="6">
        <v>0.89634862668176329</v>
      </c>
      <c r="N115" s="6">
        <v>0.89739286291915565</v>
      </c>
      <c r="O115" s="6">
        <v>1.4769999999999999</v>
      </c>
      <c r="P115" s="6">
        <v>1.0410050623533771</v>
      </c>
      <c r="Q115" s="6">
        <v>1.0943487735952766</v>
      </c>
      <c r="R115" s="7">
        <v>199.55</v>
      </c>
      <c r="S115" s="7">
        <v>177.75839651666453</v>
      </c>
      <c r="T115" s="7">
        <v>180.53624228313436</v>
      </c>
      <c r="U115" s="7">
        <v>119.8</v>
      </c>
      <c r="V115" s="7">
        <v>153.05736769297059</v>
      </c>
      <c r="W115" s="7">
        <v>148.04415121777728</v>
      </c>
      <c r="X115" s="7">
        <v>79.75</v>
      </c>
      <c r="Y115" s="7">
        <v>24.701028823693939</v>
      </c>
      <c r="Z115" s="7">
        <v>32.492091065357073</v>
      </c>
      <c r="AA115" s="7">
        <v>176.97</v>
      </c>
      <c r="AB115" s="7">
        <v>159.3334945988646</v>
      </c>
      <c r="AC115" s="7">
        <v>162.01193532312826</v>
      </c>
      <c r="AD115" s="8">
        <v>2835</v>
      </c>
      <c r="AE115" s="8">
        <v>2916</v>
      </c>
      <c r="AF115" s="8">
        <v>2970</v>
      </c>
      <c r="AG115" s="5">
        <v>13</v>
      </c>
      <c r="AH115" s="6">
        <v>0.36034722222222221</v>
      </c>
    </row>
    <row r="116" spans="3:34" s="2" customFormat="1" x14ac:dyDescent="0.2">
      <c r="C116" s="1" t="e">
        <f>VLOOKUP(F116,#REF!,7,FALSE)</f>
        <v>#REF!</v>
      </c>
      <c r="F116" s="3" t="s">
        <v>152</v>
      </c>
      <c r="G116" s="4" t="s">
        <v>1</v>
      </c>
      <c r="H116" s="5">
        <v>30</v>
      </c>
      <c r="I116" s="6">
        <v>0.89400000000000002</v>
      </c>
      <c r="J116" s="6">
        <v>0.90165453342157509</v>
      </c>
      <c r="K116" s="6">
        <v>0.89792620522488553</v>
      </c>
      <c r="L116" s="6">
        <v>0.41</v>
      </c>
      <c r="M116" s="6">
        <v>0.60868239034239813</v>
      </c>
      <c r="N116" s="6">
        <v>0.94201819509739271</v>
      </c>
      <c r="O116" s="6">
        <v>1.3009999999999999</v>
      </c>
      <c r="P116" s="6">
        <v>1.0990846326894734</v>
      </c>
      <c r="Q116" s="6">
        <v>1.0063402846689342</v>
      </c>
      <c r="R116" s="7">
        <v>416.84</v>
      </c>
      <c r="S116" s="7">
        <v>296.25547436894414</v>
      </c>
      <c r="T116" s="7">
        <v>188.73128605783708</v>
      </c>
      <c r="U116" s="7">
        <v>131.18</v>
      </c>
      <c r="V116" s="7">
        <v>164.06879409245431</v>
      </c>
      <c r="W116" s="7">
        <v>176.6681789044172</v>
      </c>
      <c r="X116" s="7">
        <v>285.66000000000003</v>
      </c>
      <c r="Y116" s="7">
        <v>132.18668027648982</v>
      </c>
      <c r="Z116" s="7">
        <v>12.063107153419866</v>
      </c>
      <c r="AA116" s="7">
        <v>170.7</v>
      </c>
      <c r="AB116" s="7">
        <v>180.32549029090998</v>
      </c>
      <c r="AC116" s="7">
        <v>177.78830545061339</v>
      </c>
      <c r="AD116" s="8">
        <v>3040</v>
      </c>
      <c r="AE116" s="8">
        <v>3132</v>
      </c>
      <c r="AF116" s="8">
        <v>3630</v>
      </c>
      <c r="AG116" s="5">
        <v>1</v>
      </c>
      <c r="AH116" s="6">
        <v>0.56203522504892367</v>
      </c>
    </row>
    <row r="117" spans="3:34" s="2" customFormat="1" x14ac:dyDescent="0.2">
      <c r="C117" s="1" t="e">
        <f>VLOOKUP(F117,#REF!,7,FALSE)</f>
        <v>#REF!</v>
      </c>
      <c r="F117" s="3" t="s">
        <v>96</v>
      </c>
      <c r="G117" s="4" t="s">
        <v>1</v>
      </c>
      <c r="H117" s="5">
        <v>39</v>
      </c>
      <c r="I117" s="6">
        <v>0.78400000000000003</v>
      </c>
      <c r="J117" s="6">
        <v>0.78568760738029431</v>
      </c>
      <c r="K117" s="6">
        <v>0.80512326125877975</v>
      </c>
      <c r="L117" s="6">
        <v>0.998</v>
      </c>
      <c r="M117" s="6">
        <v>0.89486759459819509</v>
      </c>
      <c r="N117" s="6">
        <v>0.9998222110068592</v>
      </c>
      <c r="O117" s="6">
        <v>2.141</v>
      </c>
      <c r="P117" s="6">
        <v>1.7057974285902393</v>
      </c>
      <c r="Q117" s="6">
        <v>1.317889055200254</v>
      </c>
      <c r="R117" s="7">
        <v>176.63</v>
      </c>
      <c r="S117" s="7">
        <v>203.23769593816417</v>
      </c>
      <c r="T117" s="7">
        <v>168.90973572374457</v>
      </c>
      <c r="U117" s="7">
        <v>82.36</v>
      </c>
      <c r="V117" s="7">
        <v>106.61924156268191</v>
      </c>
      <c r="W117" s="7">
        <v>128.14409890234441</v>
      </c>
      <c r="X117" s="7">
        <v>94.27</v>
      </c>
      <c r="Y117" s="7">
        <v>96.618454375482273</v>
      </c>
      <c r="Z117" s="7">
        <v>40.765636821400165</v>
      </c>
      <c r="AA117" s="7">
        <v>176.32</v>
      </c>
      <c r="AB117" s="7">
        <v>181.87082809586437</v>
      </c>
      <c r="AC117" s="7">
        <v>168.87970543189857</v>
      </c>
      <c r="AD117" s="8">
        <v>2730</v>
      </c>
      <c r="AE117" s="8">
        <v>2808</v>
      </c>
      <c r="AF117" s="8">
        <v>2860</v>
      </c>
      <c r="AG117" s="5">
        <v>18</v>
      </c>
      <c r="AH117" s="18"/>
    </row>
    <row r="118" spans="3:34" s="2" customFormat="1" x14ac:dyDescent="0.2">
      <c r="C118" s="1" t="e">
        <f>VLOOKUP(F118,#REF!,7,FALSE)</f>
        <v>#REF!</v>
      </c>
      <c r="F118" s="3" t="s">
        <v>97</v>
      </c>
      <c r="G118" s="4" t="s">
        <v>1</v>
      </c>
      <c r="H118" s="5">
        <v>45</v>
      </c>
      <c r="I118" s="6">
        <v>0.83099999999999996</v>
      </c>
      <c r="J118" s="6">
        <v>0.85289568654407977</v>
      </c>
      <c r="K118" s="6">
        <v>0.85800017650692795</v>
      </c>
      <c r="L118" s="6">
        <v>0.87</v>
      </c>
      <c r="M118" s="6">
        <v>0.89682106183089361</v>
      </c>
      <c r="N118" s="6">
        <v>0.9528821167810072</v>
      </c>
      <c r="O118" s="6">
        <v>1.9359999999999999</v>
      </c>
      <c r="P118" s="6">
        <v>1.7435489009238609</v>
      </c>
      <c r="Q118" s="6">
        <v>1.4257635047002202</v>
      </c>
      <c r="R118" s="7">
        <v>244.33</v>
      </c>
      <c r="S118" s="7">
        <v>250.80030685639468</v>
      </c>
      <c r="T118" s="7">
        <v>213.7262572384727</v>
      </c>
      <c r="U118" s="7">
        <v>109.81</v>
      </c>
      <c r="V118" s="7">
        <v>129.0029762763092</v>
      </c>
      <c r="W118" s="7">
        <v>142.83990839834158</v>
      </c>
      <c r="X118" s="7">
        <v>134.52000000000001</v>
      </c>
      <c r="Y118" s="7">
        <v>121.79733058008549</v>
      </c>
      <c r="Z118" s="7">
        <v>70.88634884013112</v>
      </c>
      <c r="AA118" s="7">
        <v>212.55</v>
      </c>
      <c r="AB118" s="7">
        <v>224.92299750246582</v>
      </c>
      <c r="AC118" s="7">
        <v>203.65592840907792</v>
      </c>
      <c r="AD118" s="8">
        <v>3071</v>
      </c>
      <c r="AE118" s="8">
        <v>3159</v>
      </c>
      <c r="AF118" s="8">
        <v>3217</v>
      </c>
      <c r="AG118" s="5">
        <v>14</v>
      </c>
      <c r="AH118" s="6">
        <v>0.48015384615384615</v>
      </c>
    </row>
    <row r="119" spans="3:34" s="2" customFormat="1" x14ac:dyDescent="0.2">
      <c r="C119" s="1" t="e">
        <f>VLOOKUP(F119,#REF!,7,FALSE)</f>
        <v>#REF!</v>
      </c>
      <c r="F119" s="3" t="s">
        <v>189</v>
      </c>
      <c r="G119" s="4" t="s">
        <v>1</v>
      </c>
      <c r="H119" s="5">
        <v>43</v>
      </c>
      <c r="I119" s="18"/>
      <c r="J119" s="6">
        <v>7.0321811680572111E-2</v>
      </c>
      <c r="K119" s="6">
        <v>0.20792403405370005</v>
      </c>
      <c r="L119" s="18"/>
      <c r="M119" s="6">
        <v>3.2971919143550979E-2</v>
      </c>
      <c r="N119" s="6">
        <v>0.6076473021689025</v>
      </c>
      <c r="O119" s="18"/>
      <c r="P119" s="6">
        <v>3.2971919143550979E-2</v>
      </c>
      <c r="Q119" s="6">
        <v>0.6076473021689025</v>
      </c>
      <c r="R119" s="19"/>
      <c r="S119" s="7">
        <v>4460.939884040281</v>
      </c>
      <c r="T119" s="7">
        <v>271.63129675410153</v>
      </c>
      <c r="U119" s="19"/>
      <c r="V119" s="7">
        <v>4460.939884040281</v>
      </c>
      <c r="W119" s="7">
        <v>271.63129675410153</v>
      </c>
      <c r="X119" s="19"/>
      <c r="Y119" s="7">
        <v>0</v>
      </c>
      <c r="Z119" s="7">
        <v>0</v>
      </c>
      <c r="AA119" s="19"/>
      <c r="AB119" s="7">
        <v>147.08574916081781</v>
      </c>
      <c r="AC119" s="7">
        <v>165.05602465727037</v>
      </c>
      <c r="AD119" s="20"/>
      <c r="AE119" s="8">
        <v>2905</v>
      </c>
      <c r="AF119" s="8">
        <v>3399</v>
      </c>
      <c r="AG119" s="5">
        <v>2</v>
      </c>
      <c r="AH119" s="6">
        <v>0.11375</v>
      </c>
    </row>
    <row r="120" spans="3:34" s="2" customFormat="1" x14ac:dyDescent="0.2">
      <c r="C120" s="1" t="e">
        <f>VLOOKUP(F120,#REF!,7,FALSE)</f>
        <v>#REF!</v>
      </c>
      <c r="F120" s="3" t="s">
        <v>98</v>
      </c>
      <c r="G120" s="4" t="s">
        <v>1</v>
      </c>
      <c r="H120" s="5">
        <v>39</v>
      </c>
      <c r="I120" s="6">
        <v>0.83799999999999997</v>
      </c>
      <c r="J120" s="6">
        <v>0.85270482975726947</v>
      </c>
      <c r="K120" s="6">
        <v>0.88472556955117998</v>
      </c>
      <c r="L120" s="6">
        <v>0.746</v>
      </c>
      <c r="M120" s="6">
        <v>0.80403061669371179</v>
      </c>
      <c r="N120" s="6">
        <v>0.67477976634129255</v>
      </c>
      <c r="O120" s="6">
        <v>1.4419999999999999</v>
      </c>
      <c r="P120" s="6">
        <v>1.118333515750489</v>
      </c>
      <c r="Q120" s="6">
        <v>0.97649685385840934</v>
      </c>
      <c r="R120" s="7">
        <v>214.27</v>
      </c>
      <c r="S120" s="7">
        <v>187.73181955744573</v>
      </c>
      <c r="T120" s="7">
        <v>244.86818866278253</v>
      </c>
      <c r="U120" s="7">
        <v>110.91</v>
      </c>
      <c r="V120" s="7">
        <v>134.97058661477368</v>
      </c>
      <c r="W120" s="7">
        <v>169.20904402037772</v>
      </c>
      <c r="X120" s="7">
        <v>103.36</v>
      </c>
      <c r="Y120" s="7">
        <v>52.761232942672045</v>
      </c>
      <c r="Z120" s="7">
        <v>75.659144642404797</v>
      </c>
      <c r="AA120" s="7">
        <v>159.94999999999999</v>
      </c>
      <c r="AB120" s="7">
        <v>150.94213065180574</v>
      </c>
      <c r="AC120" s="7">
        <v>165.23209913028793</v>
      </c>
      <c r="AD120" s="8">
        <v>2690</v>
      </c>
      <c r="AE120" s="8">
        <v>3000</v>
      </c>
      <c r="AF120" s="8">
        <v>3060</v>
      </c>
      <c r="AG120" s="5">
        <v>9</v>
      </c>
      <c r="AH120" s="6">
        <v>0.81556650246305418</v>
      </c>
    </row>
    <row r="121" spans="3:34" s="2" customFormat="1" x14ac:dyDescent="0.2">
      <c r="C121" s="1" t="e">
        <f>VLOOKUP(F121,#REF!,7,FALSE)</f>
        <v>#REF!</v>
      </c>
      <c r="F121" s="3" t="s">
        <v>99</v>
      </c>
      <c r="G121" s="4" t="s">
        <v>1</v>
      </c>
      <c r="H121" s="5">
        <v>32</v>
      </c>
      <c r="I121" s="6">
        <v>0.74099999999999999</v>
      </c>
      <c r="J121" s="6">
        <v>0.86660945842868042</v>
      </c>
      <c r="K121" s="6">
        <v>0.72890468379806816</v>
      </c>
      <c r="L121" s="6">
        <v>0.98</v>
      </c>
      <c r="M121" s="6">
        <v>0.99908031149968946</v>
      </c>
      <c r="N121" s="6">
        <v>0.98160548029828354</v>
      </c>
      <c r="O121" s="6">
        <v>2.0529999999999999</v>
      </c>
      <c r="P121" s="6">
        <v>1.6241820547173842</v>
      </c>
      <c r="Q121" s="6">
        <v>1.4537338060152587</v>
      </c>
      <c r="R121" s="7">
        <v>150.16</v>
      </c>
      <c r="S121" s="7">
        <v>150</v>
      </c>
      <c r="T121" s="7">
        <v>158.94044379611188</v>
      </c>
      <c r="U121" s="7">
        <v>71.680000000000007</v>
      </c>
      <c r="V121" s="7">
        <v>92.269241794467533</v>
      </c>
      <c r="W121" s="7">
        <v>107.32144359974191</v>
      </c>
      <c r="X121" s="7">
        <v>78.48</v>
      </c>
      <c r="Y121" s="7">
        <v>57.730758205532467</v>
      </c>
      <c r="Z121" s="7">
        <v>51.61900019636996</v>
      </c>
      <c r="AA121" s="7">
        <v>147.16999999999999</v>
      </c>
      <c r="AB121" s="7">
        <v>149.86204672495342</v>
      </c>
      <c r="AC121" s="7">
        <v>156.01681067130474</v>
      </c>
      <c r="AD121" s="8">
        <v>2310</v>
      </c>
      <c r="AE121" s="8">
        <v>2376</v>
      </c>
      <c r="AF121" s="8">
        <v>2750</v>
      </c>
      <c r="AG121" s="5">
        <v>2</v>
      </c>
      <c r="AH121" s="18"/>
    </row>
    <row r="122" spans="3:34" s="2" customFormat="1" x14ac:dyDescent="0.2">
      <c r="C122" s="1" t="e">
        <f>VLOOKUP(F122,#REF!,7,FALSE)</f>
        <v>#REF!</v>
      </c>
      <c r="F122" s="3" t="s">
        <v>100</v>
      </c>
      <c r="G122" s="4" t="s">
        <v>1</v>
      </c>
      <c r="H122" s="5">
        <v>36</v>
      </c>
      <c r="I122" s="6">
        <v>0.95099999999999996</v>
      </c>
      <c r="J122" s="6">
        <v>0.9723707368910437</v>
      </c>
      <c r="K122" s="6">
        <v>0.97293640054127195</v>
      </c>
      <c r="L122" s="6">
        <v>0.72900000000000009</v>
      </c>
      <c r="M122" s="6">
        <v>1</v>
      </c>
      <c r="N122" s="6">
        <v>0.93617024807652738</v>
      </c>
      <c r="O122" s="6">
        <v>2.056</v>
      </c>
      <c r="P122" s="6">
        <v>1.8522753332233652</v>
      </c>
      <c r="Q122" s="6">
        <v>2.0462245534613097</v>
      </c>
      <c r="R122" s="7">
        <v>260.02999999999997</v>
      </c>
      <c r="S122" s="7">
        <v>163.1271939008891</v>
      </c>
      <c r="T122" s="7">
        <v>200.05531305829751</v>
      </c>
      <c r="U122" s="7">
        <v>92.26</v>
      </c>
      <c r="V122" s="7">
        <v>88.068545196794261</v>
      </c>
      <c r="W122" s="7">
        <v>91.527506958123766</v>
      </c>
      <c r="X122" s="7">
        <v>167.76</v>
      </c>
      <c r="Y122" s="7">
        <v>75.058648704094836</v>
      </c>
      <c r="Z122" s="7">
        <v>108.52780610017375</v>
      </c>
      <c r="AA122" s="7">
        <v>189.68</v>
      </c>
      <c r="AB122" s="7">
        <v>163.1271939008891</v>
      </c>
      <c r="AC122" s="7">
        <v>187.28583205481371</v>
      </c>
      <c r="AD122" s="8">
        <v>3320</v>
      </c>
      <c r="AE122" s="8">
        <v>3420</v>
      </c>
      <c r="AF122" s="8">
        <v>3480</v>
      </c>
      <c r="AG122" s="5">
        <v>12</v>
      </c>
      <c r="AH122" s="6">
        <v>0.67481804949053859</v>
      </c>
    </row>
    <row r="123" spans="3:34" s="2" customFormat="1" x14ac:dyDescent="0.2">
      <c r="C123" s="1" t="e">
        <f>VLOOKUP(F123,#REF!,7,FALSE)</f>
        <v>#REF!</v>
      </c>
      <c r="F123" s="3" t="s">
        <v>101</v>
      </c>
      <c r="G123" s="4" t="s">
        <v>1</v>
      </c>
      <c r="H123" s="5">
        <v>42</v>
      </c>
      <c r="I123" s="6">
        <v>0.91099999999999992</v>
      </c>
      <c r="J123" s="6">
        <v>0.91298760519006761</v>
      </c>
      <c r="K123" s="6">
        <v>0.95479139650315248</v>
      </c>
      <c r="L123" s="6">
        <v>1.008</v>
      </c>
      <c r="M123" s="6">
        <v>0.98939370564640539</v>
      </c>
      <c r="N123" s="6">
        <v>0.99398761469835573</v>
      </c>
      <c r="O123" s="6">
        <v>2.7680000000000002</v>
      </c>
      <c r="P123" s="6">
        <v>2.2792367893026113</v>
      </c>
      <c r="Q123" s="6">
        <v>2.2504311362390514</v>
      </c>
      <c r="R123" s="7">
        <v>201.32</v>
      </c>
      <c r="S123" s="7">
        <v>208.80987111458751</v>
      </c>
      <c r="T123" s="7">
        <v>208.78331008730177</v>
      </c>
      <c r="U123" s="7">
        <v>73.3</v>
      </c>
      <c r="V123" s="7">
        <v>90.642259341918987</v>
      </c>
      <c r="W123" s="7">
        <v>92.217007239478406</v>
      </c>
      <c r="X123" s="7">
        <v>128.02000000000001</v>
      </c>
      <c r="Y123" s="7">
        <v>118.16761177266854</v>
      </c>
      <c r="Z123" s="7">
        <v>116.56630284782337</v>
      </c>
      <c r="AA123" s="7">
        <v>202.9</v>
      </c>
      <c r="AB123" s="7">
        <v>206.59517215761005</v>
      </c>
      <c r="AC123" s="7">
        <v>207.52802438250421</v>
      </c>
      <c r="AD123" s="8">
        <v>3339</v>
      </c>
      <c r="AE123" s="8">
        <v>3780</v>
      </c>
      <c r="AF123" s="8">
        <v>3850</v>
      </c>
      <c r="AG123" s="5">
        <v>10</v>
      </c>
      <c r="AH123" s="6">
        <v>0.76321678321678321</v>
      </c>
    </row>
    <row r="124" spans="3:34" s="2" customFormat="1" x14ac:dyDescent="0.2">
      <c r="C124" s="1" t="e">
        <f>VLOOKUP(F124,#REF!,7,FALSE)</f>
        <v>#REF!</v>
      </c>
      <c r="F124" s="3" t="s">
        <v>102</v>
      </c>
      <c r="G124" s="4" t="s">
        <v>1</v>
      </c>
      <c r="H124" s="5">
        <v>42</v>
      </c>
      <c r="I124" s="6">
        <v>0.879</v>
      </c>
      <c r="J124" s="6">
        <v>0.90643456636617969</v>
      </c>
      <c r="K124" s="6">
        <v>0.93212903225806454</v>
      </c>
      <c r="L124" s="6">
        <v>0.85299999999999998</v>
      </c>
      <c r="M124" s="6">
        <v>0.86291655063584893</v>
      </c>
      <c r="N124" s="6">
        <v>0.9443220970391013</v>
      </c>
      <c r="O124" s="6">
        <v>1.694</v>
      </c>
      <c r="P124" s="6">
        <v>1.4584714828101957</v>
      </c>
      <c r="Q124" s="6">
        <v>1.3691117755536855</v>
      </c>
      <c r="R124" s="7">
        <v>221.99</v>
      </c>
      <c r="S124" s="7">
        <v>226.04635352589366</v>
      </c>
      <c r="T124" s="7">
        <v>192.4139482350854</v>
      </c>
      <c r="U124" s="7">
        <v>111.8</v>
      </c>
      <c r="V124" s="7">
        <v>133.74216909098158</v>
      </c>
      <c r="W124" s="7">
        <v>132.71432350616291</v>
      </c>
      <c r="X124" s="7">
        <v>110.19</v>
      </c>
      <c r="Y124" s="7">
        <v>92.304184434912088</v>
      </c>
      <c r="Z124" s="7">
        <v>59.699624728922487</v>
      </c>
      <c r="AA124" s="7">
        <v>189.43</v>
      </c>
      <c r="AB124" s="7">
        <v>195.05913966837582</v>
      </c>
      <c r="AC124" s="7">
        <v>181.70074309692893</v>
      </c>
      <c r="AD124" s="8">
        <v>3410</v>
      </c>
      <c r="AE124" s="8">
        <v>3510</v>
      </c>
      <c r="AF124" s="8">
        <v>3510</v>
      </c>
      <c r="AG124" s="5">
        <v>16</v>
      </c>
      <c r="AH124" s="6">
        <v>0.55313432835820897</v>
      </c>
    </row>
    <row r="125" spans="3:34" s="2" customFormat="1" x14ac:dyDescent="0.2">
      <c r="C125" s="1" t="e">
        <f>VLOOKUP(F125,#REF!,7,FALSE)</f>
        <v>#REF!</v>
      </c>
      <c r="F125" s="3" t="s">
        <v>103</v>
      </c>
      <c r="G125" s="4" t="s">
        <v>1</v>
      </c>
      <c r="H125" s="5">
        <v>49</v>
      </c>
      <c r="I125" s="6">
        <v>0.77500000000000002</v>
      </c>
      <c r="J125" s="6">
        <v>0.79339002705836881</v>
      </c>
      <c r="K125" s="6">
        <v>0.8981541370217424</v>
      </c>
      <c r="L125" s="6">
        <v>0.91799999999999993</v>
      </c>
      <c r="M125" s="6">
        <v>0.84267291071120776</v>
      </c>
      <c r="N125" s="6">
        <v>0.90749415090660945</v>
      </c>
      <c r="O125" s="6">
        <v>2.109</v>
      </c>
      <c r="P125" s="6">
        <v>1.6081046444072313</v>
      </c>
      <c r="Q125" s="6">
        <v>1.3491217518586687</v>
      </c>
      <c r="R125" s="7">
        <v>135.5</v>
      </c>
      <c r="S125" s="7">
        <v>151.07695668804155</v>
      </c>
      <c r="T125" s="7">
        <v>149.99992688636826</v>
      </c>
      <c r="U125" s="7">
        <v>59</v>
      </c>
      <c r="V125" s="7">
        <v>79.166775170051579</v>
      </c>
      <c r="W125" s="7">
        <v>100.89827407960905</v>
      </c>
      <c r="X125" s="7">
        <v>76.510000000000005</v>
      </c>
      <c r="Y125" s="7">
        <v>71.910181517989969</v>
      </c>
      <c r="Z125" s="7">
        <v>49.101652806759212</v>
      </c>
      <c r="AA125" s="7">
        <v>124.41</v>
      </c>
      <c r="AB125" s="7">
        <v>127.30845883370303</v>
      </c>
      <c r="AC125" s="7">
        <v>136.12405628579828</v>
      </c>
      <c r="AD125" s="8">
        <v>3105</v>
      </c>
      <c r="AE125" s="8">
        <v>3195</v>
      </c>
      <c r="AF125" s="8">
        <v>3255</v>
      </c>
      <c r="AG125" s="5">
        <v>23</v>
      </c>
      <c r="AH125" s="6">
        <v>0.70650406504065044</v>
      </c>
    </row>
    <row r="126" spans="3:34" s="2" customFormat="1" x14ac:dyDescent="0.2">
      <c r="C126" s="1" t="e">
        <f>VLOOKUP(F126,#REF!,7,FALSE)</f>
        <v>#REF!</v>
      </c>
      <c r="F126" s="3" t="s">
        <v>104</v>
      </c>
      <c r="G126" s="4" t="s">
        <v>1</v>
      </c>
      <c r="H126" s="5">
        <v>41</v>
      </c>
      <c r="I126" s="6">
        <v>0.91500000000000004</v>
      </c>
      <c r="J126" s="6">
        <v>0.94609965746784719</v>
      </c>
      <c r="K126" s="6">
        <v>0.96381557187272604</v>
      </c>
      <c r="L126" s="6">
        <v>0.99199999999999999</v>
      </c>
      <c r="M126" s="6">
        <v>0.97662805206849035</v>
      </c>
      <c r="N126" s="6">
        <v>0.9989793283980859</v>
      </c>
      <c r="O126" s="6">
        <v>2.282</v>
      </c>
      <c r="P126" s="6">
        <v>1.8457959569502842</v>
      </c>
      <c r="Q126" s="6">
        <v>1.6299986284997745</v>
      </c>
      <c r="R126" s="7">
        <v>176.76</v>
      </c>
      <c r="S126" s="7">
        <v>185.88359825253082</v>
      </c>
      <c r="T126" s="7">
        <v>166.75376944794857</v>
      </c>
      <c r="U126" s="7">
        <v>76.81</v>
      </c>
      <c r="V126" s="7">
        <v>98.352765260575708</v>
      </c>
      <c r="W126" s="7">
        <v>102.19859434132276</v>
      </c>
      <c r="X126" s="7">
        <v>99.95</v>
      </c>
      <c r="Y126" s="7">
        <v>87.530832991955094</v>
      </c>
      <c r="Z126" s="7">
        <v>64.555175106625825</v>
      </c>
      <c r="AA126" s="7">
        <v>175.29</v>
      </c>
      <c r="AB126" s="7">
        <v>181.539136472851</v>
      </c>
      <c r="AC126" s="7">
        <v>166.58356861096092</v>
      </c>
      <c r="AD126" s="8">
        <v>3520</v>
      </c>
      <c r="AE126" s="8">
        <v>3620</v>
      </c>
      <c r="AF126" s="8">
        <v>3690</v>
      </c>
      <c r="AG126" s="5">
        <v>26</v>
      </c>
      <c r="AH126" s="6">
        <v>0.62705971277399852</v>
      </c>
    </row>
    <row r="127" spans="3:34" s="2" customFormat="1" x14ac:dyDescent="0.2">
      <c r="C127" s="1" t="e">
        <f>VLOOKUP(F127,#REF!,7,FALSE)</f>
        <v>#REF!</v>
      </c>
      <c r="F127" s="3" t="s">
        <v>105</v>
      </c>
      <c r="G127" s="4" t="s">
        <v>1</v>
      </c>
      <c r="H127" s="5">
        <v>45</v>
      </c>
      <c r="I127" s="6">
        <v>0.94099999999999995</v>
      </c>
      <c r="J127" s="6">
        <v>0.94347826086956521</v>
      </c>
      <c r="K127" s="6">
        <v>0.95355298308103298</v>
      </c>
      <c r="L127" s="6">
        <v>0.91</v>
      </c>
      <c r="M127" s="6">
        <v>1.1790606698812096</v>
      </c>
      <c r="N127" s="6">
        <v>0.94810186000117347</v>
      </c>
      <c r="O127" s="6">
        <v>1.8980000000000001</v>
      </c>
      <c r="P127" s="6">
        <v>1.8770371568587803</v>
      </c>
      <c r="Q127" s="6">
        <v>1.7901427760313526</v>
      </c>
      <c r="R127" s="7">
        <v>177.71</v>
      </c>
      <c r="S127" s="7">
        <v>123.63893019399313</v>
      </c>
      <c r="T127" s="7">
        <v>150.0000825119271</v>
      </c>
      <c r="U127" s="7">
        <v>85.16</v>
      </c>
      <c r="V127" s="7">
        <v>77.663779496983778</v>
      </c>
      <c r="W127" s="7">
        <v>79.443583570005046</v>
      </c>
      <c r="X127" s="7">
        <v>92.55</v>
      </c>
      <c r="Y127" s="7">
        <v>45.975150697009362</v>
      </c>
      <c r="Z127" s="7">
        <v>70.556498941922058</v>
      </c>
      <c r="AA127" s="7">
        <v>161.65</v>
      </c>
      <c r="AB127" s="7">
        <v>145.77779985792566</v>
      </c>
      <c r="AC127" s="7">
        <v>142.21535722988759</v>
      </c>
      <c r="AD127" s="8">
        <v>2910</v>
      </c>
      <c r="AE127" s="8">
        <v>3000</v>
      </c>
      <c r="AF127" s="8">
        <v>3058</v>
      </c>
      <c r="AG127" s="5">
        <v>29</v>
      </c>
      <c r="AH127" s="6">
        <v>0.70094308943089434</v>
      </c>
    </row>
    <row r="128" spans="3:34" s="2" customFormat="1" x14ac:dyDescent="0.2">
      <c r="C128" s="1" t="e">
        <f>VLOOKUP(F128,#REF!,7,FALSE)</f>
        <v>#REF!</v>
      </c>
      <c r="F128" s="3" t="s">
        <v>106</v>
      </c>
      <c r="G128" s="4" t="s">
        <v>1</v>
      </c>
      <c r="H128" s="5">
        <v>38</v>
      </c>
      <c r="I128" s="6">
        <v>0.77400000000000002</v>
      </c>
      <c r="J128" s="6">
        <v>0.83160310734463272</v>
      </c>
      <c r="K128" s="6">
        <v>0.9087822139614683</v>
      </c>
      <c r="L128" s="6">
        <v>1.0720000000000001</v>
      </c>
      <c r="M128" s="6">
        <v>0.85029804932001674</v>
      </c>
      <c r="N128" s="6">
        <v>0.83024735487560763</v>
      </c>
      <c r="O128" s="6">
        <v>1.4450000000000001</v>
      </c>
      <c r="P128" s="6">
        <v>1.2345251699043724</v>
      </c>
      <c r="Q128" s="6">
        <v>1.0646149458507654</v>
      </c>
      <c r="R128" s="7">
        <v>144.16</v>
      </c>
      <c r="S128" s="7">
        <v>182.23997626531212</v>
      </c>
      <c r="T128" s="7">
        <v>187.48931901979597</v>
      </c>
      <c r="U128" s="7">
        <v>106.98</v>
      </c>
      <c r="V128" s="7">
        <v>125.52056458964242</v>
      </c>
      <c r="W128" s="7">
        <v>146.21484677656861</v>
      </c>
      <c r="X128" s="7">
        <v>37.18</v>
      </c>
      <c r="Y128" s="7">
        <v>56.719411675669718</v>
      </c>
      <c r="Z128" s="7">
        <v>41.274472243227372</v>
      </c>
      <c r="AA128" s="7">
        <v>154.6</v>
      </c>
      <c r="AB128" s="7">
        <v>154.95829632652107</v>
      </c>
      <c r="AC128" s="7">
        <v>155.66251118361455</v>
      </c>
      <c r="AD128" s="8">
        <v>3000</v>
      </c>
      <c r="AE128" s="8">
        <v>3090</v>
      </c>
      <c r="AF128" s="8">
        <v>3140</v>
      </c>
      <c r="AG128" s="5">
        <v>14</v>
      </c>
      <c r="AH128" s="6">
        <v>0.59552380952380957</v>
      </c>
    </row>
    <row r="129" spans="3:34" s="2" customFormat="1" x14ac:dyDescent="0.2">
      <c r="C129" s="1" t="e">
        <f>VLOOKUP(F129,#REF!,7,FALSE)</f>
        <v>#REF!</v>
      </c>
      <c r="F129" s="3" t="s">
        <v>107</v>
      </c>
      <c r="G129" s="4" t="s">
        <v>1</v>
      </c>
      <c r="H129" s="5">
        <v>46</v>
      </c>
      <c r="I129" s="6">
        <v>0.94799999999999995</v>
      </c>
      <c r="J129" s="6">
        <v>0.96369558309501113</v>
      </c>
      <c r="K129" s="6">
        <v>0.97763683538569257</v>
      </c>
      <c r="L129" s="6">
        <v>0.93299999999999994</v>
      </c>
      <c r="M129" s="6">
        <v>0.97408790336889151</v>
      </c>
      <c r="N129" s="6">
        <v>1</v>
      </c>
      <c r="O129" s="6">
        <v>1.6719999999999999</v>
      </c>
      <c r="P129" s="6">
        <v>1.6291928406620522</v>
      </c>
      <c r="Q129" s="6">
        <v>1.4459741510797139</v>
      </c>
      <c r="R129" s="7">
        <v>195.05</v>
      </c>
      <c r="S129" s="7">
        <v>195.88852740441521</v>
      </c>
      <c r="T129" s="7">
        <v>192.56301548357547</v>
      </c>
      <c r="U129" s="7">
        <v>108.86</v>
      </c>
      <c r="V129" s="7">
        <v>117.12096947089842</v>
      </c>
      <c r="W129" s="7">
        <v>133.17182422644828</v>
      </c>
      <c r="X129" s="7">
        <v>86.19</v>
      </c>
      <c r="Y129" s="7">
        <v>78.767557933516798</v>
      </c>
      <c r="Z129" s="7">
        <v>59.391191257127183</v>
      </c>
      <c r="AA129" s="7">
        <v>182.03</v>
      </c>
      <c r="AB129" s="7">
        <v>190.81264495338647</v>
      </c>
      <c r="AC129" s="7">
        <v>192.56301548357544</v>
      </c>
      <c r="AD129" s="8">
        <v>3171</v>
      </c>
      <c r="AE129" s="8">
        <v>3672</v>
      </c>
      <c r="AF129" s="8">
        <v>3740</v>
      </c>
      <c r="AG129" s="5">
        <v>9</v>
      </c>
      <c r="AH129" s="6">
        <v>0.63824324324324322</v>
      </c>
    </row>
    <row r="130" spans="3:34" s="2" customFormat="1" x14ac:dyDescent="0.2">
      <c r="C130" s="1" t="e">
        <f>VLOOKUP(F130,#REF!,7,FALSE)</f>
        <v>#REF!</v>
      </c>
      <c r="F130" s="3" t="s">
        <v>108</v>
      </c>
      <c r="G130" s="4" t="s">
        <v>1</v>
      </c>
      <c r="H130" s="5">
        <v>38</v>
      </c>
      <c r="I130" s="6">
        <v>0.88</v>
      </c>
      <c r="J130" s="6">
        <v>0.91060331434489905</v>
      </c>
      <c r="K130" s="6">
        <v>0.93151240619295517</v>
      </c>
      <c r="L130" s="6">
        <v>0.63900000000000001</v>
      </c>
      <c r="M130" s="6">
        <v>1.2326204237861382</v>
      </c>
      <c r="N130" s="6">
        <v>1.4398075023020414</v>
      </c>
      <c r="O130" s="6">
        <v>1.4950000000000001</v>
      </c>
      <c r="P130" s="6">
        <v>1.61009144655082</v>
      </c>
      <c r="Q130" s="6">
        <v>1.4827407197192555</v>
      </c>
      <c r="R130" s="7">
        <v>295.99</v>
      </c>
      <c r="S130" s="7">
        <v>142.28369727751959</v>
      </c>
      <c r="T130" s="7">
        <v>120.85178900546909</v>
      </c>
      <c r="U130" s="7">
        <v>126.46</v>
      </c>
      <c r="V130" s="7">
        <v>108.92660265463944</v>
      </c>
      <c r="W130" s="7">
        <v>117.35248797216805</v>
      </c>
      <c r="X130" s="7">
        <v>169.52</v>
      </c>
      <c r="Y130" s="7">
        <v>33.357094622880169</v>
      </c>
      <c r="Z130" s="7">
        <v>3.4993010333010317</v>
      </c>
      <c r="AA130" s="7">
        <v>189.03</v>
      </c>
      <c r="AB130" s="7">
        <v>175.3817912360748</v>
      </c>
      <c r="AC130" s="7">
        <v>174.00331247669772</v>
      </c>
      <c r="AD130" s="8">
        <v>3460</v>
      </c>
      <c r="AE130" s="8">
        <v>3460</v>
      </c>
      <c r="AF130" s="8">
        <v>3517</v>
      </c>
      <c r="AG130" s="5">
        <v>14</v>
      </c>
      <c r="AH130" s="6">
        <v>0.47869955156950672</v>
      </c>
    </row>
    <row r="131" spans="3:34" s="2" customFormat="1" x14ac:dyDescent="0.2">
      <c r="C131" s="1" t="e">
        <f>VLOOKUP(F131,#REF!,7,FALSE)</f>
        <v>#REF!</v>
      </c>
      <c r="F131" s="3" t="s">
        <v>109</v>
      </c>
      <c r="G131" s="4" t="s">
        <v>1</v>
      </c>
      <c r="H131" s="5">
        <v>35</v>
      </c>
      <c r="I131" s="6">
        <v>0.91799999999999993</v>
      </c>
      <c r="J131" s="6">
        <v>0.94518959452669016</v>
      </c>
      <c r="K131" s="6">
        <v>0.95856799512142632</v>
      </c>
      <c r="L131" s="6">
        <v>0.73</v>
      </c>
      <c r="M131" s="6">
        <v>0.8616938987029219</v>
      </c>
      <c r="N131" s="6">
        <v>0.79878317734645521</v>
      </c>
      <c r="O131" s="6">
        <v>2.105</v>
      </c>
      <c r="P131" s="6">
        <v>1.8176224731744566</v>
      </c>
      <c r="Q131" s="6">
        <v>1.5285998414347421</v>
      </c>
      <c r="R131" s="7">
        <v>164.35</v>
      </c>
      <c r="S131" s="7">
        <v>147.41649276640442</v>
      </c>
      <c r="T131" s="7">
        <v>147.33750416372641</v>
      </c>
      <c r="U131" s="7">
        <v>57.02</v>
      </c>
      <c r="V131" s="7">
        <v>69.886840782256272</v>
      </c>
      <c r="W131" s="7">
        <v>76.99249766226167</v>
      </c>
      <c r="X131" s="7">
        <v>107.34</v>
      </c>
      <c r="Y131" s="7">
        <v>77.52965198414816</v>
      </c>
      <c r="Z131" s="7">
        <v>70.345006501464738</v>
      </c>
      <c r="AA131" s="7">
        <v>120.03</v>
      </c>
      <c r="AB131" s="7">
        <v>127.02789238499412</v>
      </c>
      <c r="AC131" s="7">
        <v>117.69071971819794</v>
      </c>
      <c r="AD131" s="8">
        <v>2100</v>
      </c>
      <c r="AE131" s="8">
        <v>2160</v>
      </c>
      <c r="AF131" s="8">
        <v>2200</v>
      </c>
      <c r="AG131" s="5">
        <v>35</v>
      </c>
      <c r="AH131" s="6">
        <v>0.72977941176470584</v>
      </c>
    </row>
    <row r="132" spans="3:34" s="2" customFormat="1" x14ac:dyDescent="0.2">
      <c r="C132" s="1" t="e">
        <f>VLOOKUP(F132,#REF!,7,FALSE)</f>
        <v>#REF!</v>
      </c>
      <c r="F132" s="3" t="s">
        <v>110</v>
      </c>
      <c r="G132" s="4" t="s">
        <v>1</v>
      </c>
      <c r="H132" s="5">
        <v>37</v>
      </c>
      <c r="I132" s="6">
        <v>0.82900000000000007</v>
      </c>
      <c r="J132" s="6">
        <v>0.77828872584478659</v>
      </c>
      <c r="K132" s="6">
        <v>0.78596798270448343</v>
      </c>
      <c r="L132" s="6">
        <v>0.97400000000000009</v>
      </c>
      <c r="M132" s="6">
        <v>0.89017894492214733</v>
      </c>
      <c r="N132" s="6">
        <v>0.99398665261678965</v>
      </c>
      <c r="O132" s="6">
        <v>1.889</v>
      </c>
      <c r="P132" s="6">
        <v>1.6068719795954893</v>
      </c>
      <c r="Q132" s="6">
        <v>1.706937214618758</v>
      </c>
      <c r="R132" s="7">
        <v>148.44999999999999</v>
      </c>
      <c r="S132" s="7">
        <v>165.10265294857044</v>
      </c>
      <c r="T132" s="7">
        <v>148.1180886679517</v>
      </c>
      <c r="U132" s="7">
        <v>76.540000000000006</v>
      </c>
      <c r="V132" s="7">
        <v>91.463979254031202</v>
      </c>
      <c r="W132" s="7">
        <v>86.252383442197782</v>
      </c>
      <c r="X132" s="7">
        <v>71.91</v>
      </c>
      <c r="Y132" s="7">
        <v>73.63867369453925</v>
      </c>
      <c r="Z132" s="7">
        <v>61.865705225753921</v>
      </c>
      <c r="AA132" s="7">
        <v>144.56</v>
      </c>
      <c r="AB132" s="7">
        <v>146.97090540560589</v>
      </c>
      <c r="AC132" s="7">
        <v>147.22740314705416</v>
      </c>
      <c r="AD132" s="8">
        <v>2780</v>
      </c>
      <c r="AE132" s="8">
        <v>2860</v>
      </c>
      <c r="AF132" s="8">
        <v>2910</v>
      </c>
      <c r="AG132" s="5">
        <v>37</v>
      </c>
      <c r="AH132" s="6">
        <v>0.47097435897435896</v>
      </c>
    </row>
    <row r="133" spans="3:34" s="2" customFormat="1" x14ac:dyDescent="0.2">
      <c r="C133" s="1" t="e">
        <f>VLOOKUP(F133,#REF!,7,FALSE)</f>
        <v>#REF!</v>
      </c>
      <c r="F133" s="3" t="s">
        <v>111</v>
      </c>
      <c r="G133" s="4" t="s">
        <v>1</v>
      </c>
      <c r="H133" s="5">
        <v>41</v>
      </c>
      <c r="I133" s="6">
        <v>0.83</v>
      </c>
      <c r="J133" s="6">
        <v>0.83036476759790168</v>
      </c>
      <c r="K133" s="6">
        <v>0.8610736097717776</v>
      </c>
      <c r="L133" s="6">
        <v>0.76400000000000001</v>
      </c>
      <c r="M133" s="6">
        <v>0.84875581310413672</v>
      </c>
      <c r="N133" s="6">
        <v>1.2106023294183308</v>
      </c>
      <c r="O133" s="6">
        <v>1.425</v>
      </c>
      <c r="P133" s="6">
        <v>1.5713778589177949</v>
      </c>
      <c r="Q133" s="6">
        <v>1.6135123848302144</v>
      </c>
      <c r="R133" s="7">
        <v>201.73</v>
      </c>
      <c r="S133" s="7">
        <v>205.11053388242888</v>
      </c>
      <c r="T133" s="7">
        <v>135.14468421557569</v>
      </c>
      <c r="U133" s="7">
        <v>108.13</v>
      </c>
      <c r="V133" s="7">
        <v>110.78733035063833</v>
      </c>
      <c r="W133" s="7">
        <v>101.39771535568134</v>
      </c>
      <c r="X133" s="7">
        <v>93.6</v>
      </c>
      <c r="Y133" s="7">
        <v>94.323203531790554</v>
      </c>
      <c r="Z133" s="7">
        <v>33.746968859894338</v>
      </c>
      <c r="AA133" s="7">
        <v>154.09</v>
      </c>
      <c r="AB133" s="7">
        <v>174.0887579616045</v>
      </c>
      <c r="AC133" s="7">
        <v>163.60646951988065</v>
      </c>
      <c r="AD133" s="8">
        <v>2780</v>
      </c>
      <c r="AE133" s="8">
        <v>2860</v>
      </c>
      <c r="AF133" s="8">
        <v>2990</v>
      </c>
      <c r="AG133" s="5">
        <v>5</v>
      </c>
      <c r="AH133" s="6">
        <v>0.53355191256830603</v>
      </c>
    </row>
    <row r="134" spans="3:34" s="2" customFormat="1" x14ac:dyDescent="0.2">
      <c r="C134" s="1" t="e">
        <f>VLOOKUP(F134,#REF!,7,FALSE)</f>
        <v>#REF!</v>
      </c>
      <c r="F134" s="3" t="s">
        <v>141</v>
      </c>
      <c r="G134" s="4" t="s">
        <v>1</v>
      </c>
      <c r="H134" s="5">
        <v>42</v>
      </c>
      <c r="I134" s="6">
        <v>0.70299999999999996</v>
      </c>
      <c r="J134" s="6">
        <v>0.79187710437710435</v>
      </c>
      <c r="K134" s="6">
        <v>0.8298842511399509</v>
      </c>
      <c r="L134" s="6">
        <v>0.89300000000000002</v>
      </c>
      <c r="M134" s="6">
        <v>0.95185445401767554</v>
      </c>
      <c r="N134" s="6">
        <v>0.77363975541506891</v>
      </c>
      <c r="O134" s="6">
        <v>1.359</v>
      </c>
      <c r="P134" s="6">
        <v>1.4076376230404666</v>
      </c>
      <c r="Q134" s="6">
        <v>1.0489864746179518</v>
      </c>
      <c r="R134" s="7">
        <v>176.2</v>
      </c>
      <c r="S134" s="7">
        <v>176.91505879069118</v>
      </c>
      <c r="T134" s="7">
        <v>221.67977163468441</v>
      </c>
      <c r="U134" s="7">
        <v>115.79</v>
      </c>
      <c r="V134" s="7">
        <v>119.63120616866125</v>
      </c>
      <c r="W134" s="7">
        <v>163.49141619808509</v>
      </c>
      <c r="X134" s="7">
        <v>60.41</v>
      </c>
      <c r="Y134" s="7">
        <v>57.283852622029933</v>
      </c>
      <c r="Z134" s="7">
        <v>58.188355436599331</v>
      </c>
      <c r="AA134" s="7">
        <v>157.38999999999999</v>
      </c>
      <c r="AB134" s="7">
        <v>168.39738669271833</v>
      </c>
      <c r="AC134" s="7">
        <v>171.5002843079256</v>
      </c>
      <c r="AD134" s="8">
        <v>2730</v>
      </c>
      <c r="AE134" s="8">
        <v>2810</v>
      </c>
      <c r="AF134" s="8">
        <v>2810</v>
      </c>
      <c r="AG134" s="5">
        <v>27</v>
      </c>
      <c r="AH134" s="6">
        <v>0.48796296296296299</v>
      </c>
    </row>
    <row r="135" spans="3:34" s="2" customFormat="1" x14ac:dyDescent="0.2">
      <c r="C135" s="1" t="e">
        <f>VLOOKUP(F135,#REF!,7,FALSE)</f>
        <v>#REF!</v>
      </c>
      <c r="F135" s="3" t="s">
        <v>112</v>
      </c>
      <c r="G135" s="4" t="s">
        <v>1</v>
      </c>
      <c r="H135" s="5">
        <v>32</v>
      </c>
      <c r="I135" s="6">
        <v>0.7390000000000001</v>
      </c>
      <c r="J135" s="6">
        <v>0.76732802506200237</v>
      </c>
      <c r="K135" s="6">
        <v>0.79948861271332583</v>
      </c>
      <c r="L135" s="6">
        <v>0.9840000000000001</v>
      </c>
      <c r="M135" s="6">
        <v>0.79301053943789668</v>
      </c>
      <c r="N135" s="6">
        <v>0.99998443858297736</v>
      </c>
      <c r="O135" s="6">
        <v>1.6890000000000001</v>
      </c>
      <c r="P135" s="6">
        <v>2.2222125186573094</v>
      </c>
      <c r="Q135" s="6">
        <v>1.3201205889754559</v>
      </c>
      <c r="R135" s="7">
        <v>156.43</v>
      </c>
      <c r="S135" s="7">
        <v>207.24256880733947</v>
      </c>
      <c r="T135" s="7">
        <v>152.10686524204925</v>
      </c>
      <c r="U135" s="7">
        <v>91.13</v>
      </c>
      <c r="V135" s="7">
        <v>73.955816513761462</v>
      </c>
      <c r="W135" s="7">
        <v>115.22015451765307</v>
      </c>
      <c r="X135" s="7">
        <v>65.3</v>
      </c>
      <c r="Y135" s="7">
        <v>133.28675229357799</v>
      </c>
      <c r="Z135" s="7">
        <v>36.886710724396181</v>
      </c>
      <c r="AA135" s="7">
        <v>153.97</v>
      </c>
      <c r="AB135" s="7">
        <v>164.34554128440368</v>
      </c>
      <c r="AC135" s="7">
        <v>152.1044982436872</v>
      </c>
      <c r="AD135" s="8">
        <v>2790</v>
      </c>
      <c r="AE135" s="8">
        <v>2870</v>
      </c>
      <c r="AF135" s="8">
        <v>2930</v>
      </c>
      <c r="AG135" s="5">
        <v>33</v>
      </c>
      <c r="AH135" s="6">
        <v>0.56556097560975604</v>
      </c>
    </row>
    <row r="136" spans="3:34" s="2" customFormat="1" x14ac:dyDescent="0.2">
      <c r="C136" s="1" t="e">
        <f>VLOOKUP(F136,#REF!,7,FALSE)</f>
        <v>#REF!</v>
      </c>
      <c r="F136" s="3" t="s">
        <v>113</v>
      </c>
      <c r="G136" s="4" t="s">
        <v>1</v>
      </c>
      <c r="H136" s="5">
        <v>38</v>
      </c>
      <c r="I136" s="6">
        <v>0.77</v>
      </c>
      <c r="J136" s="6">
        <v>0.80609332340531148</v>
      </c>
      <c r="K136" s="6">
        <v>0.84374614910659274</v>
      </c>
      <c r="L136" s="6">
        <v>0.755</v>
      </c>
      <c r="M136" s="6">
        <v>0.81126244086599641</v>
      </c>
      <c r="N136" s="6">
        <v>0.99294524474360635</v>
      </c>
      <c r="O136" s="6">
        <v>1.5319999999999998</v>
      </c>
      <c r="P136" s="6">
        <v>1.5484399686960117</v>
      </c>
      <c r="Q136" s="6">
        <v>1.3456844268457719</v>
      </c>
      <c r="R136" s="7">
        <v>206.07</v>
      </c>
      <c r="S136" s="7">
        <v>182.86278942446847</v>
      </c>
      <c r="T136" s="7">
        <v>149.6072522597606</v>
      </c>
      <c r="U136" s="7">
        <v>101.54</v>
      </c>
      <c r="V136" s="7">
        <v>95.80591814417501</v>
      </c>
      <c r="W136" s="7">
        <v>110.39126763076663</v>
      </c>
      <c r="X136" s="7">
        <v>104.53</v>
      </c>
      <c r="Y136" s="7">
        <v>87.056871280293464</v>
      </c>
      <c r="Z136" s="7">
        <v>39.215984628993958</v>
      </c>
      <c r="AA136" s="7">
        <v>155.6</v>
      </c>
      <c r="AB136" s="7">
        <v>148.34971289205902</v>
      </c>
      <c r="AC136" s="7">
        <v>148.55180971048642</v>
      </c>
      <c r="AD136" s="8">
        <v>2732</v>
      </c>
      <c r="AE136" s="8">
        <v>2809</v>
      </c>
      <c r="AF136" s="8">
        <v>2809</v>
      </c>
      <c r="AG136" s="5">
        <v>15</v>
      </c>
      <c r="AH136" s="6">
        <v>0.63777777777777778</v>
      </c>
    </row>
    <row r="137" spans="3:34" s="2" customFormat="1" x14ac:dyDescent="0.2">
      <c r="C137" s="1" t="e">
        <f>VLOOKUP(F137,#REF!,7,FALSE)</f>
        <v>#REF!</v>
      </c>
      <c r="F137" s="3" t="s">
        <v>114</v>
      </c>
      <c r="G137" s="4" t="s">
        <v>1</v>
      </c>
      <c r="H137" s="5">
        <v>53</v>
      </c>
      <c r="I137" s="6">
        <v>0.79900000000000004</v>
      </c>
      <c r="J137" s="6">
        <v>0.78393308080808077</v>
      </c>
      <c r="K137" s="6">
        <v>0.82439465942520929</v>
      </c>
      <c r="L137" s="6">
        <v>0.70799999999999996</v>
      </c>
      <c r="M137" s="6">
        <v>0.95405827902973672</v>
      </c>
      <c r="N137" s="6">
        <v>1.0379799475033573</v>
      </c>
      <c r="O137" s="6">
        <v>1.2270000000000001</v>
      </c>
      <c r="P137" s="6">
        <v>1.3026755050747301</v>
      </c>
      <c r="Q137" s="6">
        <v>1.375103612801488</v>
      </c>
      <c r="R137" s="7">
        <v>150</v>
      </c>
      <c r="S137" s="7">
        <v>153.40240074366471</v>
      </c>
      <c r="T137" s="7">
        <v>152.19240512796989</v>
      </c>
      <c r="U137" s="7">
        <v>86.56</v>
      </c>
      <c r="V137" s="7">
        <v>112.34941463348916</v>
      </c>
      <c r="W137" s="7">
        <v>114.88055388299314</v>
      </c>
      <c r="X137" s="7">
        <v>63.44</v>
      </c>
      <c r="Y137" s="7">
        <v>41.052986110175546</v>
      </c>
      <c r="Z137" s="7">
        <v>37.311851244976751</v>
      </c>
      <c r="AA137" s="7">
        <v>106.17</v>
      </c>
      <c r="AB137" s="7">
        <v>146.35483045253076</v>
      </c>
      <c r="AC137" s="7">
        <v>157.97266468513988</v>
      </c>
      <c r="AD137" s="8">
        <v>1906</v>
      </c>
      <c r="AE137" s="8">
        <v>2700</v>
      </c>
      <c r="AF137" s="8">
        <v>3025</v>
      </c>
      <c r="AG137" s="5">
        <v>5</v>
      </c>
      <c r="AH137" s="6">
        <v>0.42115646258503403</v>
      </c>
    </row>
    <row r="138" spans="3:34" s="2" customFormat="1" x14ac:dyDescent="0.2">
      <c r="C138" s="1" t="e">
        <f>VLOOKUP(F138,#REF!,7,FALSE)</f>
        <v>#REF!</v>
      </c>
      <c r="F138" s="3" t="s">
        <v>178</v>
      </c>
      <c r="G138" s="4" t="s">
        <v>1</v>
      </c>
      <c r="H138" s="5">
        <v>35</v>
      </c>
      <c r="I138" s="6">
        <v>0.7659999999999999</v>
      </c>
      <c r="J138" s="6">
        <v>0.78540606328833817</v>
      </c>
      <c r="K138" s="6">
        <v>0.76592155208772672</v>
      </c>
      <c r="L138" s="6">
        <v>0.68599999999999994</v>
      </c>
      <c r="M138" s="6">
        <v>0.70023954818065781</v>
      </c>
      <c r="N138" s="6">
        <v>0.64937067735702547</v>
      </c>
      <c r="O138" s="6">
        <v>1.0490000000000002</v>
      </c>
      <c r="P138" s="6">
        <v>0.96996662420011925</v>
      </c>
      <c r="Q138" s="6">
        <v>0.76659816494986011</v>
      </c>
      <c r="R138" s="7">
        <v>150</v>
      </c>
      <c r="S138" s="7">
        <v>149.99997377210158</v>
      </c>
      <c r="T138" s="7">
        <v>150.000325045398</v>
      </c>
      <c r="U138" s="7">
        <v>98.06</v>
      </c>
      <c r="V138" s="7">
        <v>108.2881732635951</v>
      </c>
      <c r="W138" s="7">
        <v>127.06241305035603</v>
      </c>
      <c r="X138" s="7">
        <v>51.94</v>
      </c>
      <c r="Y138" s="7">
        <v>41.711800508506492</v>
      </c>
      <c r="Z138" s="7">
        <v>22.937911995041976</v>
      </c>
      <c r="AA138" s="7">
        <v>102.85</v>
      </c>
      <c r="AB138" s="7">
        <v>105.03591386128694</v>
      </c>
      <c r="AC138" s="7">
        <v>97.405812678504091</v>
      </c>
      <c r="AD138" s="8">
        <v>1732</v>
      </c>
      <c r="AE138" s="8">
        <v>1782</v>
      </c>
      <c r="AF138" s="8">
        <v>1815</v>
      </c>
      <c r="AG138" s="5">
        <v>36</v>
      </c>
      <c r="AH138" s="6">
        <v>0.72666666666666668</v>
      </c>
    </row>
    <row r="139" spans="3:34" s="2" customFormat="1" x14ac:dyDescent="0.2">
      <c r="C139" s="1" t="e">
        <f>VLOOKUP(F139,#REF!,7,FALSE)</f>
        <v>#REF!</v>
      </c>
      <c r="F139" s="3" t="s">
        <v>179</v>
      </c>
      <c r="G139" s="4" t="s">
        <v>1</v>
      </c>
      <c r="H139" s="5">
        <v>40</v>
      </c>
      <c r="I139" s="6">
        <v>0.85199999999999998</v>
      </c>
      <c r="J139" s="6">
        <v>0.87963745295337581</v>
      </c>
      <c r="K139" s="6">
        <v>0.90194789183857982</v>
      </c>
      <c r="L139" s="6">
        <v>0.91700000000000004</v>
      </c>
      <c r="M139" s="6">
        <v>0.82171291453885431</v>
      </c>
      <c r="N139" s="6">
        <v>0.71663370265054738</v>
      </c>
      <c r="O139" s="6">
        <v>1.2229999999999999</v>
      </c>
      <c r="P139" s="6">
        <v>0.87038099086299703</v>
      </c>
      <c r="Q139" s="6">
        <v>0.72269223424280915</v>
      </c>
      <c r="R139" s="7">
        <v>186.28</v>
      </c>
      <c r="S139" s="7">
        <v>222.50180022068105</v>
      </c>
      <c r="T139" s="7">
        <v>240.61998235234554</v>
      </c>
      <c r="U139" s="7">
        <v>139.74</v>
      </c>
      <c r="V139" s="7">
        <v>210.06042717936222</v>
      </c>
      <c r="W139" s="7">
        <v>238.60279758718954</v>
      </c>
      <c r="X139" s="7">
        <v>46.54</v>
      </c>
      <c r="Y139" s="7">
        <v>12.44137304131883</v>
      </c>
      <c r="Z139" s="7">
        <v>2.0171847651560082</v>
      </c>
      <c r="AA139" s="7">
        <v>170.83</v>
      </c>
      <c r="AB139" s="7">
        <v>182.83260274947773</v>
      </c>
      <c r="AC139" s="7">
        <v>172.43638888487075</v>
      </c>
      <c r="AD139" s="8">
        <v>2600</v>
      </c>
      <c r="AE139" s="8">
        <v>2675</v>
      </c>
      <c r="AF139" s="8">
        <v>2735</v>
      </c>
      <c r="AG139" s="5">
        <v>14</v>
      </c>
      <c r="AH139" s="6">
        <v>0.83539682539682536</v>
      </c>
    </row>
    <row r="140" spans="3:34" s="2" customFormat="1" x14ac:dyDescent="0.2">
      <c r="C140" s="1" t="e">
        <f>VLOOKUP(F140,#REF!,7,FALSE)</f>
        <v>#REF!</v>
      </c>
      <c r="F140" s="3" t="s">
        <v>180</v>
      </c>
      <c r="G140" s="4" t="s">
        <v>1</v>
      </c>
      <c r="H140" s="5">
        <v>36</v>
      </c>
      <c r="I140" s="6">
        <v>0.871</v>
      </c>
      <c r="J140" s="6">
        <v>0.93571578505457598</v>
      </c>
      <c r="K140" s="6">
        <v>0.95065364542964914</v>
      </c>
      <c r="L140" s="6">
        <v>1.014</v>
      </c>
      <c r="M140" s="6">
        <v>1.0337726737906383</v>
      </c>
      <c r="N140" s="6">
        <v>1.1466117950685313</v>
      </c>
      <c r="O140" s="6">
        <v>1.3969999999999998</v>
      </c>
      <c r="P140" s="6">
        <v>1.8189524555903867</v>
      </c>
      <c r="Q140" s="6">
        <v>1.4059347510936826</v>
      </c>
      <c r="R140" s="7">
        <v>137.81</v>
      </c>
      <c r="S140" s="7">
        <v>138.91093054994846</v>
      </c>
      <c r="T140" s="7">
        <v>137.99080991697355</v>
      </c>
      <c r="U140" s="7">
        <v>100.01</v>
      </c>
      <c r="V140" s="7">
        <v>78.947816174093546</v>
      </c>
      <c r="W140" s="7">
        <v>112.5385727458405</v>
      </c>
      <c r="X140" s="7">
        <v>37.799999999999997</v>
      </c>
      <c r="Y140" s="7">
        <v>59.963114375854921</v>
      </c>
      <c r="Z140" s="7">
        <v>25.452237171133053</v>
      </c>
      <c r="AA140" s="7">
        <v>139.69999999999999</v>
      </c>
      <c r="AB140" s="7">
        <v>143.60232409336589</v>
      </c>
      <c r="AC140" s="7">
        <v>158.22189026186155</v>
      </c>
      <c r="AD140" s="8">
        <v>2620</v>
      </c>
      <c r="AE140" s="8">
        <v>2700</v>
      </c>
      <c r="AF140" s="8">
        <v>3300</v>
      </c>
      <c r="AG140" s="5">
        <v>2</v>
      </c>
      <c r="AH140" s="6">
        <v>0.50718181818181818</v>
      </c>
    </row>
    <row r="141" spans="3:34" s="2" customFormat="1" x14ac:dyDescent="0.2">
      <c r="C141" s="1" t="e">
        <f>VLOOKUP(F141,#REF!,7,FALSE)</f>
        <v>#REF!</v>
      </c>
      <c r="F141" s="3" t="s">
        <v>181</v>
      </c>
      <c r="G141" s="4" t="s">
        <v>1</v>
      </c>
      <c r="H141" s="5">
        <v>31</v>
      </c>
      <c r="I141" s="6">
        <v>0.878</v>
      </c>
      <c r="J141" s="6">
        <v>0.91467809486704976</v>
      </c>
      <c r="K141" s="6">
        <v>0.93906363541991067</v>
      </c>
      <c r="L141" s="6">
        <v>0.86599999999999999</v>
      </c>
      <c r="M141" s="6">
        <v>0.91406910116769247</v>
      </c>
      <c r="N141" s="6">
        <v>1.1012452067785428</v>
      </c>
      <c r="O141" s="6">
        <v>1.6919999999999999</v>
      </c>
      <c r="P141" s="6">
        <v>1.3004749423565811</v>
      </c>
      <c r="Q141" s="6">
        <v>1.311272990604307</v>
      </c>
      <c r="R141" s="7">
        <v>152.6</v>
      </c>
      <c r="S141" s="7">
        <v>149.99972296790031</v>
      </c>
      <c r="T141" s="7">
        <v>118.64705278040046</v>
      </c>
      <c r="U141" s="7">
        <v>78.09</v>
      </c>
      <c r="V141" s="7">
        <v>105.4307987666531</v>
      </c>
      <c r="W141" s="7">
        <v>99.6432467602354</v>
      </c>
      <c r="X141" s="7">
        <v>74.510000000000005</v>
      </c>
      <c r="Y141" s="7">
        <v>44.568924201247199</v>
      </c>
      <c r="Z141" s="7">
        <v>19.003806020165058</v>
      </c>
      <c r="AA141" s="7">
        <v>132.12</v>
      </c>
      <c r="AB141" s="7">
        <v>137.11011194867149</v>
      </c>
      <c r="AC141" s="7">
        <v>130.6594981728168</v>
      </c>
      <c r="AD141" s="8">
        <v>2175</v>
      </c>
      <c r="AE141" s="8">
        <v>2247</v>
      </c>
      <c r="AF141" s="8">
        <v>2289</v>
      </c>
      <c r="AG141" s="5">
        <v>13</v>
      </c>
      <c r="AH141" s="6">
        <v>0.69854838709677425</v>
      </c>
    </row>
    <row r="142" spans="3:34" s="2" customFormat="1" x14ac:dyDescent="0.2">
      <c r="C142" s="1" t="e">
        <f>VLOOKUP(F142,#REF!,7,FALSE)</f>
        <v>#REF!</v>
      </c>
      <c r="F142" s="3" t="s">
        <v>115</v>
      </c>
      <c r="G142" s="4" t="s">
        <v>0</v>
      </c>
      <c r="H142" s="5">
        <v>42</v>
      </c>
      <c r="I142" s="6">
        <v>0.86299999999999999</v>
      </c>
      <c r="J142" s="6">
        <v>0.89799604854642956</v>
      </c>
      <c r="K142" s="6">
        <v>0.87578625954198475</v>
      </c>
      <c r="L142" s="6">
        <v>0.84299999999999997</v>
      </c>
      <c r="M142" s="6">
        <v>0.79824901216394206</v>
      </c>
      <c r="N142" s="6">
        <v>1.5530898443519803</v>
      </c>
      <c r="O142" s="6">
        <v>2.1719999999999997</v>
      </c>
      <c r="P142" s="6">
        <v>1.5786236483824365</v>
      </c>
      <c r="Q142" s="6">
        <v>1.6047921018368474</v>
      </c>
      <c r="R142" s="7">
        <v>272.54000000000002</v>
      </c>
      <c r="S142" s="7">
        <v>299.37149514439579</v>
      </c>
      <c r="T142" s="7">
        <v>153.32600383339334</v>
      </c>
      <c r="U142" s="7">
        <v>105.82</v>
      </c>
      <c r="V142" s="7">
        <v>151.38060329574057</v>
      </c>
      <c r="W142" s="7">
        <v>148.38623592186994</v>
      </c>
      <c r="X142" s="7">
        <v>166.72</v>
      </c>
      <c r="Y142" s="7">
        <v>147.9908918486552</v>
      </c>
      <c r="Z142" s="7">
        <v>4.9397679115233917</v>
      </c>
      <c r="AA142" s="7">
        <v>229.88</v>
      </c>
      <c r="AB142" s="7">
        <v>238.97300026905629</v>
      </c>
      <c r="AC142" s="7">
        <v>238.12905942871598</v>
      </c>
      <c r="AD142" s="8">
        <v>4595</v>
      </c>
      <c r="AE142" s="8">
        <v>4732</v>
      </c>
      <c r="AF142" s="8">
        <v>4820</v>
      </c>
      <c r="AG142" s="5">
        <v>10</v>
      </c>
      <c r="AH142" s="6">
        <v>0.57756160830090786</v>
      </c>
    </row>
    <row r="143" spans="3:34" s="2" customFormat="1" x14ac:dyDescent="0.2">
      <c r="C143" s="1" t="e">
        <f>VLOOKUP(F143,#REF!,7,FALSE)</f>
        <v>#REF!</v>
      </c>
      <c r="F143" s="3" t="s">
        <v>116</v>
      </c>
      <c r="G143" s="4" t="s">
        <v>0</v>
      </c>
      <c r="H143" s="5">
        <v>39</v>
      </c>
      <c r="I143" s="6">
        <v>0.95799999999999996</v>
      </c>
      <c r="J143" s="6">
        <v>0.96366945759009826</v>
      </c>
      <c r="K143" s="6">
        <v>0.93864337875479942</v>
      </c>
      <c r="L143" s="6">
        <v>0.65200000000000002</v>
      </c>
      <c r="M143" s="6">
        <v>0.51087396514342431</v>
      </c>
      <c r="N143" s="6">
        <v>0.52380773974892503</v>
      </c>
      <c r="O143" s="6">
        <v>1.08</v>
      </c>
      <c r="P143" s="6">
        <v>0.91203417263516362</v>
      </c>
      <c r="Q143" s="6">
        <v>0.85413191099414942</v>
      </c>
      <c r="R143" s="7">
        <v>238.29</v>
      </c>
      <c r="S143" s="7">
        <v>316.48359748061233</v>
      </c>
      <c r="T143" s="7">
        <v>307.55049276256369</v>
      </c>
      <c r="U143" s="7">
        <v>143.86000000000001</v>
      </c>
      <c r="V143" s="7">
        <v>177.27760121160856</v>
      </c>
      <c r="W143" s="7">
        <v>188.60942484296211</v>
      </c>
      <c r="X143" s="7">
        <v>94.43</v>
      </c>
      <c r="Y143" s="7">
        <v>139.20599626900378</v>
      </c>
      <c r="Z143" s="7">
        <v>118.94106791960156</v>
      </c>
      <c r="AA143" s="7">
        <v>155.41</v>
      </c>
      <c r="AB143" s="7">
        <v>161.68323034777589</v>
      </c>
      <c r="AC143" s="7">
        <v>161.09732847262663</v>
      </c>
      <c r="AD143" s="8">
        <v>2830</v>
      </c>
      <c r="AE143" s="8">
        <v>2916</v>
      </c>
      <c r="AF143" s="8">
        <v>2970</v>
      </c>
      <c r="AG143" s="5">
        <v>18</v>
      </c>
      <c r="AH143" s="6">
        <v>0.53688271604938276</v>
      </c>
    </row>
    <row r="144" spans="3:34" s="2" customFormat="1" x14ac:dyDescent="0.2">
      <c r="C144" s="1" t="e">
        <f>VLOOKUP(F144,#REF!,7,FALSE)</f>
        <v>#REF!</v>
      </c>
      <c r="F144" s="3" t="s">
        <v>117</v>
      </c>
      <c r="G144" s="4" t="s">
        <v>0</v>
      </c>
      <c r="H144" s="5">
        <v>34</v>
      </c>
      <c r="I144" s="6">
        <v>0.94700000000000006</v>
      </c>
      <c r="J144" s="6">
        <v>0.96478382147838215</v>
      </c>
      <c r="K144" s="6">
        <v>0.97465226939970717</v>
      </c>
      <c r="L144" s="6">
        <v>0.998</v>
      </c>
      <c r="M144" s="6">
        <v>0.99748471312719544</v>
      </c>
      <c r="N144" s="6">
        <v>0.99796685611477121</v>
      </c>
      <c r="O144" s="6">
        <v>1.589</v>
      </c>
      <c r="P144" s="6">
        <v>1.5746559868556171</v>
      </c>
      <c r="Q144" s="6">
        <v>1.2921778005197744</v>
      </c>
      <c r="R144" s="7">
        <v>170.32</v>
      </c>
      <c r="S144" s="7">
        <v>187.25924990187275</v>
      </c>
      <c r="T144" s="7">
        <v>173.91772249201915</v>
      </c>
      <c r="U144" s="7">
        <v>107</v>
      </c>
      <c r="V144" s="7">
        <v>118.62161686615445</v>
      </c>
      <c r="W144" s="7">
        <v>134.31907177803703</v>
      </c>
      <c r="X144" s="7">
        <v>63.32</v>
      </c>
      <c r="Y144" s="7">
        <v>68.637633035718309</v>
      </c>
      <c r="Z144" s="7">
        <v>39.59865071398211</v>
      </c>
      <c r="AA144" s="7">
        <v>170</v>
      </c>
      <c r="AB144" s="7">
        <v>186.78823916878335</v>
      </c>
      <c r="AC144" s="7">
        <v>173.56412273800157</v>
      </c>
      <c r="AD144" s="8">
        <v>3240</v>
      </c>
      <c r="AE144" s="8">
        <v>3340</v>
      </c>
      <c r="AF144" s="8">
        <v>3400</v>
      </c>
      <c r="AG144" s="5">
        <v>12</v>
      </c>
      <c r="AH144" s="6">
        <v>0.5212820512820513</v>
      </c>
    </row>
    <row r="145" spans="3:34" s="2" customFormat="1" x14ac:dyDescent="0.2">
      <c r="C145" s="1" t="e">
        <f>VLOOKUP(F145,#REF!,7,FALSE)</f>
        <v>#REF!</v>
      </c>
      <c r="F145" s="3" t="s">
        <v>118</v>
      </c>
      <c r="G145" s="4" t="s">
        <v>0</v>
      </c>
      <c r="H145" s="5">
        <v>35</v>
      </c>
      <c r="I145" s="6">
        <v>0.9</v>
      </c>
      <c r="J145" s="6">
        <v>0.90771867378551185</v>
      </c>
      <c r="K145" s="6">
        <v>0.90327434262377304</v>
      </c>
      <c r="L145" s="6">
        <v>0.84299999999999997</v>
      </c>
      <c r="M145" s="6">
        <v>1.088931272658479</v>
      </c>
      <c r="N145" s="6">
        <v>0.97446600981525633</v>
      </c>
      <c r="O145" s="6">
        <v>1.7919999999999998</v>
      </c>
      <c r="P145" s="6">
        <v>1.3723384585441805</v>
      </c>
      <c r="Q145" s="6">
        <v>1.2139094230605829</v>
      </c>
      <c r="R145" s="7">
        <v>264.29000000000002</v>
      </c>
      <c r="S145" s="7">
        <v>206.15252368880806</v>
      </c>
      <c r="T145" s="7">
        <v>237.05394281445621</v>
      </c>
      <c r="U145" s="7">
        <v>124.3</v>
      </c>
      <c r="V145" s="7">
        <v>163.57912917514</v>
      </c>
      <c r="W145" s="7">
        <v>190.29509564475015</v>
      </c>
      <c r="X145" s="7">
        <v>139.99</v>
      </c>
      <c r="Y145" s="7">
        <v>42.573394513668077</v>
      </c>
      <c r="Z145" s="7">
        <v>46.758847169706065</v>
      </c>
      <c r="AA145" s="7">
        <v>222.77</v>
      </c>
      <c r="AB145" s="7">
        <v>224.48592998221102</v>
      </c>
      <c r="AC145" s="7">
        <v>231.00100976537709</v>
      </c>
      <c r="AD145" s="8">
        <v>4300</v>
      </c>
      <c r="AE145" s="8">
        <v>4300</v>
      </c>
      <c r="AF145" s="8">
        <v>4300</v>
      </c>
      <c r="AG145" s="5">
        <v>15</v>
      </c>
      <c r="AH145" s="6">
        <v>0.53772845953002613</v>
      </c>
    </row>
    <row r="146" spans="3:34" s="2" customFormat="1" x14ac:dyDescent="0.2">
      <c r="C146" s="1" t="e">
        <f>VLOOKUP(F146,#REF!,7,FALSE)</f>
        <v>#REF!</v>
      </c>
      <c r="F146" s="3" t="s">
        <v>120</v>
      </c>
      <c r="G146" s="4" t="s">
        <v>0</v>
      </c>
      <c r="H146" s="5">
        <v>40</v>
      </c>
      <c r="I146" s="6">
        <v>0.98</v>
      </c>
      <c r="J146" s="6">
        <v>0.98847079115791381</v>
      </c>
      <c r="K146" s="6">
        <v>0.99274850496774503</v>
      </c>
      <c r="L146" s="6">
        <v>0.45299999999999996</v>
      </c>
      <c r="M146" s="6">
        <v>0.5644265453353009</v>
      </c>
      <c r="N146" s="6">
        <v>0.74429377821722098</v>
      </c>
      <c r="O146" s="6">
        <v>1.825</v>
      </c>
      <c r="P146" s="6">
        <v>1.5216104094628131</v>
      </c>
      <c r="Q146" s="6">
        <v>1.1851251785736598</v>
      </c>
      <c r="R146" s="7">
        <v>381.03</v>
      </c>
      <c r="S146" s="7">
        <v>313.61861451688065</v>
      </c>
      <c r="T146" s="7">
        <v>200.7785313571045</v>
      </c>
      <c r="U146" s="7">
        <v>94.58</v>
      </c>
      <c r="V146" s="7">
        <v>116.33376720069847</v>
      </c>
      <c r="W146" s="7">
        <v>126.0948753688098</v>
      </c>
      <c r="X146" s="7">
        <v>286.44</v>
      </c>
      <c r="Y146" s="7">
        <v>197.28484731618218</v>
      </c>
      <c r="Z146" s="7">
        <v>74.683655988294717</v>
      </c>
      <c r="AA146" s="7">
        <v>172.6</v>
      </c>
      <c r="AB146" s="7">
        <v>177.01467114460638</v>
      </c>
      <c r="AC146" s="7">
        <v>149.43821168868408</v>
      </c>
      <c r="AD146" s="8">
        <v>3220</v>
      </c>
      <c r="AE146" s="8">
        <v>3220</v>
      </c>
      <c r="AF146" s="8">
        <v>3220</v>
      </c>
      <c r="AG146" s="5">
        <v>14</v>
      </c>
      <c r="AH146" s="6">
        <v>0.78531073446327682</v>
      </c>
    </row>
    <row r="147" spans="3:34" s="2" customFormat="1" x14ac:dyDescent="0.2">
      <c r="C147" s="1" t="e">
        <f>VLOOKUP(F147,#REF!,7,FALSE)</f>
        <v>#REF!</v>
      </c>
      <c r="F147" s="3" t="s">
        <v>121</v>
      </c>
      <c r="G147" s="4" t="s">
        <v>0</v>
      </c>
      <c r="H147" s="5">
        <v>46</v>
      </c>
      <c r="I147" s="6">
        <v>0.8859999999999999</v>
      </c>
      <c r="J147" s="6">
        <v>0.90434388627739704</v>
      </c>
      <c r="K147" s="6">
        <v>0.91162163746117331</v>
      </c>
      <c r="L147" s="6">
        <v>1.0720000000000001</v>
      </c>
      <c r="M147" s="6">
        <v>1.0707762338742839</v>
      </c>
      <c r="N147" s="6">
        <v>1.4947406198031712</v>
      </c>
      <c r="O147" s="6">
        <v>3.9930000000000003</v>
      </c>
      <c r="P147" s="6">
        <v>2.470943918083917</v>
      </c>
      <c r="Q147" s="6">
        <v>1.8900237119793433</v>
      </c>
      <c r="R147" s="7">
        <v>202.22</v>
      </c>
      <c r="S147" s="7">
        <v>209.72775444550075</v>
      </c>
      <c r="T147" s="7">
        <v>136.28619984858389</v>
      </c>
      <c r="U147" s="7">
        <v>54.31</v>
      </c>
      <c r="V147" s="7">
        <v>90.884901676848628</v>
      </c>
      <c r="W147" s="7">
        <v>107.7830492501872</v>
      </c>
      <c r="X147" s="7">
        <v>147.91999999999999</v>
      </c>
      <c r="Y147" s="7">
        <v>118.84285276865212</v>
      </c>
      <c r="Z147" s="7">
        <v>28.503150598396697</v>
      </c>
      <c r="AA147" s="7">
        <v>216.85</v>
      </c>
      <c r="AB147" s="7">
        <v>224.57149504406391</v>
      </c>
      <c r="AC147" s="7">
        <v>203.71251883229118</v>
      </c>
      <c r="AD147" s="8">
        <v>4304</v>
      </c>
      <c r="AE147" s="8">
        <v>4428</v>
      </c>
      <c r="AF147" s="8">
        <v>4509</v>
      </c>
      <c r="AG147" s="5">
        <v>16</v>
      </c>
      <c r="AH147" s="18"/>
    </row>
    <row r="148" spans="3:34" s="2" customFormat="1" x14ac:dyDescent="0.2">
      <c r="C148" s="1" t="e">
        <f>VLOOKUP(F148,#REF!,7,FALSE)</f>
        <v>#REF!</v>
      </c>
      <c r="F148" s="3" t="s">
        <v>123</v>
      </c>
      <c r="G148" s="4" t="s">
        <v>0</v>
      </c>
      <c r="H148" s="5">
        <v>44</v>
      </c>
      <c r="I148" s="6">
        <v>0.94900000000000007</v>
      </c>
      <c r="J148" s="6">
        <v>0.97653082995519525</v>
      </c>
      <c r="K148" s="6">
        <v>0.98149819494584833</v>
      </c>
      <c r="L148" s="6">
        <v>0.873</v>
      </c>
      <c r="M148" s="6">
        <v>1.0509577609019174</v>
      </c>
      <c r="N148" s="6">
        <v>0.99831365935919059</v>
      </c>
      <c r="O148" s="6">
        <v>1.8259999999999998</v>
      </c>
      <c r="P148" s="6">
        <v>1.6422354489441886</v>
      </c>
      <c r="Q148" s="6">
        <v>1.9482192825070421</v>
      </c>
      <c r="R148" s="7">
        <v>165.69</v>
      </c>
      <c r="S148" s="7">
        <v>138.52425601304526</v>
      </c>
      <c r="T148" s="7">
        <v>143.89079976804408</v>
      </c>
      <c r="U148" s="7">
        <v>79.2</v>
      </c>
      <c r="V148" s="7">
        <v>88.649372429313374</v>
      </c>
      <c r="W148" s="7">
        <v>73.733050562822072</v>
      </c>
      <c r="X148" s="7">
        <v>86.49</v>
      </c>
      <c r="Y148" s="7">
        <v>49.874883583731886</v>
      </c>
      <c r="Z148" s="7">
        <v>70.157749205222018</v>
      </c>
      <c r="AA148" s="7">
        <v>144.62</v>
      </c>
      <c r="AB148" s="7">
        <v>145.58314193007402</v>
      </c>
      <c r="AC148" s="7">
        <v>143.64815086455667</v>
      </c>
      <c r="AD148" s="8">
        <v>2410</v>
      </c>
      <c r="AE148" s="8">
        <v>2480</v>
      </c>
      <c r="AF148" s="8">
        <v>2530</v>
      </c>
      <c r="AG148" s="5">
        <v>19</v>
      </c>
      <c r="AH148" s="18"/>
    </row>
    <row r="149" spans="3:34" s="2" customFormat="1" x14ac:dyDescent="0.2">
      <c r="C149" s="1" t="e">
        <f>VLOOKUP(F149,#REF!,7,FALSE)</f>
        <v>#REF!</v>
      </c>
      <c r="F149" s="3" t="s">
        <v>124</v>
      </c>
      <c r="G149" s="4" t="s">
        <v>0</v>
      </c>
      <c r="H149" s="5">
        <v>32</v>
      </c>
      <c r="I149" s="6">
        <v>0.83700000000000008</v>
      </c>
      <c r="J149" s="6">
        <v>0.86329223447977499</v>
      </c>
      <c r="K149" s="6">
        <v>0.88734985391191434</v>
      </c>
      <c r="L149" s="6">
        <v>0.67500000000000004</v>
      </c>
      <c r="M149" s="6">
        <v>0.59978810192297505</v>
      </c>
      <c r="N149" s="6">
        <v>0.62477568416330198</v>
      </c>
      <c r="O149" s="6">
        <v>1.2009999999999998</v>
      </c>
      <c r="P149" s="6">
        <v>1.2474741353665122</v>
      </c>
      <c r="Q149" s="6">
        <v>1.3329309013389024</v>
      </c>
      <c r="R149" s="7">
        <v>252.72</v>
      </c>
      <c r="S149" s="7">
        <v>291.31352662670758</v>
      </c>
      <c r="T149" s="7">
        <v>286.14483755629112</v>
      </c>
      <c r="U149" s="7">
        <v>142</v>
      </c>
      <c r="V149" s="7">
        <v>140.06413619837159</v>
      </c>
      <c r="W149" s="7">
        <v>134.12273395001304</v>
      </c>
      <c r="X149" s="7">
        <v>110.72</v>
      </c>
      <c r="Y149" s="7">
        <v>151.24939042833597</v>
      </c>
      <c r="Z149" s="7">
        <v>152.02210360627805</v>
      </c>
      <c r="AA149" s="7">
        <v>170.61</v>
      </c>
      <c r="AB149" s="7">
        <v>174.72638719992099</v>
      </c>
      <c r="AC149" s="7">
        <v>178.77633665402868</v>
      </c>
      <c r="AD149" s="8">
        <v>3200</v>
      </c>
      <c r="AE149" s="8">
        <v>3290</v>
      </c>
      <c r="AF149" s="8">
        <v>3350</v>
      </c>
      <c r="AG149" s="5">
        <v>17</v>
      </c>
      <c r="AH149" s="18"/>
    </row>
    <row r="150" spans="3:34" s="2" customFormat="1" x14ac:dyDescent="0.2">
      <c r="C150" s="1" t="e">
        <f>VLOOKUP(F150,#REF!,7,FALSE)</f>
        <v>#REF!</v>
      </c>
      <c r="F150" s="3" t="s">
        <v>153</v>
      </c>
      <c r="G150" s="4" t="s">
        <v>0</v>
      </c>
      <c r="H150" s="5">
        <v>31</v>
      </c>
      <c r="I150" s="6">
        <v>0.72299999999999998</v>
      </c>
      <c r="J150" s="6">
        <v>0.77184720041862898</v>
      </c>
      <c r="K150" s="6">
        <v>0.72398297067171236</v>
      </c>
      <c r="L150" s="6">
        <v>0.40299999999999997</v>
      </c>
      <c r="M150" s="6">
        <v>1</v>
      </c>
      <c r="N150" s="6">
        <v>1</v>
      </c>
      <c r="O150" s="6">
        <v>1.159</v>
      </c>
      <c r="P150" s="6">
        <v>1.281539179896426</v>
      </c>
      <c r="Q150" s="6">
        <v>1.0439455305035559</v>
      </c>
      <c r="R150" s="7">
        <v>445.66</v>
      </c>
      <c r="S150" s="7">
        <v>186.84726000055701</v>
      </c>
      <c r="T150" s="7">
        <v>189.8809437491843</v>
      </c>
      <c r="U150" s="7">
        <v>154.96</v>
      </c>
      <c r="V150" s="7">
        <v>145.79910074669587</v>
      </c>
      <c r="W150" s="7">
        <v>181.88778839600343</v>
      </c>
      <c r="X150" s="7">
        <v>290.69</v>
      </c>
      <c r="Y150" s="7">
        <v>41.04815925386113</v>
      </c>
      <c r="Z150" s="7">
        <v>7.9931553531808754</v>
      </c>
      <c r="AA150" s="7">
        <v>179.56</v>
      </c>
      <c r="AB150" s="7">
        <v>186.84726000055701</v>
      </c>
      <c r="AC150" s="7">
        <v>189.8809437491843</v>
      </c>
      <c r="AD150" s="8">
        <v>3040</v>
      </c>
      <c r="AE150" s="8">
        <v>3130</v>
      </c>
      <c r="AF150" s="8">
        <v>3549</v>
      </c>
      <c r="AG150" s="5">
        <v>4</v>
      </c>
      <c r="AH150" s="6">
        <v>0.35310344827586204</v>
      </c>
    </row>
    <row r="151" spans="3:34" s="2" customFormat="1" x14ac:dyDescent="0.2">
      <c r="C151" s="1" t="e">
        <f>VLOOKUP(F151,#REF!,7,FALSE)</f>
        <v>#REF!</v>
      </c>
      <c r="F151" s="3" t="s">
        <v>126</v>
      </c>
      <c r="G151" s="4" t="s">
        <v>0</v>
      </c>
      <c r="H151" s="5">
        <v>47</v>
      </c>
      <c r="I151" s="6">
        <v>0.96099999999999997</v>
      </c>
      <c r="J151" s="6">
        <v>0.96984995091852477</v>
      </c>
      <c r="K151" s="6">
        <v>0.97577059869590987</v>
      </c>
      <c r="L151" s="6">
        <v>0.67599999999999993</v>
      </c>
      <c r="M151" s="6">
        <v>0.88451606344042288</v>
      </c>
      <c r="N151" s="6">
        <v>0.82989086369920151</v>
      </c>
      <c r="O151" s="6">
        <v>1.2109999999999999</v>
      </c>
      <c r="P151" s="6">
        <v>1.4228287800610011</v>
      </c>
      <c r="Q151" s="6">
        <v>1.2879088251002544</v>
      </c>
      <c r="R151" s="7">
        <v>186.65</v>
      </c>
      <c r="S151" s="7">
        <v>146.36469152703791</v>
      </c>
      <c r="T151" s="7">
        <v>134.27872094617086</v>
      </c>
      <c r="U151" s="7">
        <v>104.22</v>
      </c>
      <c r="V151" s="7">
        <v>90.989107467039673</v>
      </c>
      <c r="W151" s="7">
        <v>86.525289314456913</v>
      </c>
      <c r="X151" s="7">
        <v>82.43</v>
      </c>
      <c r="Y151" s="7">
        <v>55.375584059998218</v>
      </c>
      <c r="Z151" s="7">
        <v>47.753431631713958</v>
      </c>
      <c r="AA151" s="7">
        <v>126.24</v>
      </c>
      <c r="AB151" s="7">
        <v>129.46192077616737</v>
      </c>
      <c r="AC151" s="7">
        <v>111.4366837024418</v>
      </c>
      <c r="AD151" s="8">
        <v>2520</v>
      </c>
      <c r="AE151" s="8">
        <v>2592</v>
      </c>
      <c r="AF151" s="8">
        <v>2640</v>
      </c>
      <c r="AG151" s="5">
        <v>27</v>
      </c>
      <c r="AH151" s="18"/>
    </row>
    <row r="152" spans="3:34" s="2" customFormat="1" x14ac:dyDescent="0.2">
      <c r="C152" s="1" t="e">
        <f>VLOOKUP(F152,#REF!,7,FALSE)</f>
        <v>#REF!</v>
      </c>
      <c r="F152" s="3" t="s">
        <v>182</v>
      </c>
      <c r="G152" s="4" t="s">
        <v>0</v>
      </c>
      <c r="H152" s="5">
        <v>35</v>
      </c>
      <c r="I152" s="6">
        <v>0.89800000000000002</v>
      </c>
      <c r="J152" s="6">
        <v>0.98113010842368642</v>
      </c>
      <c r="K152" s="6">
        <v>0.97107575926131939</v>
      </c>
      <c r="L152" s="6">
        <v>0.57200000000000006</v>
      </c>
      <c r="M152" s="6">
        <v>0.82527145741256069</v>
      </c>
      <c r="N152" s="6">
        <v>1.1508552027254864</v>
      </c>
      <c r="O152" s="6">
        <v>1.341</v>
      </c>
      <c r="P152" s="6">
        <v>1.550123627605468</v>
      </c>
      <c r="Q152" s="6">
        <v>1.2130723600352977</v>
      </c>
      <c r="R152" s="7">
        <v>174.1</v>
      </c>
      <c r="S152" s="7">
        <v>147.27239305584993</v>
      </c>
      <c r="T152" s="7">
        <v>91.339704940562228</v>
      </c>
      <c r="U152" s="7">
        <v>74.239999999999995</v>
      </c>
      <c r="V152" s="7">
        <v>78.406457581440478</v>
      </c>
      <c r="W152" s="7">
        <v>86.654991169033096</v>
      </c>
      <c r="X152" s="7">
        <v>99.87</v>
      </c>
      <c r="Y152" s="7">
        <v>68.86593547440944</v>
      </c>
      <c r="Z152" s="7">
        <v>4.6847137715291325</v>
      </c>
      <c r="AA152" s="7">
        <v>99.56</v>
      </c>
      <c r="AB152" s="7">
        <v>121.53970245383675</v>
      </c>
      <c r="AC152" s="7">
        <v>105.11877464625685</v>
      </c>
      <c r="AD152" s="8">
        <v>1675</v>
      </c>
      <c r="AE152" s="8">
        <v>1723</v>
      </c>
      <c r="AF152" s="8">
        <v>1723</v>
      </c>
      <c r="AG152" s="5">
        <v>7</v>
      </c>
      <c r="AH152" s="18"/>
    </row>
    <row r="153" spans="3:34" s="2" customFormat="1" x14ac:dyDescent="0.2">
      <c r="C153" s="1" t="e">
        <f>VLOOKUP(F153,#REF!,7,FALSE)</f>
        <v>#REF!</v>
      </c>
      <c r="F153" s="3" t="s">
        <v>128</v>
      </c>
      <c r="G153" s="4" t="s">
        <v>0</v>
      </c>
      <c r="H153" s="5">
        <v>35</v>
      </c>
      <c r="I153" s="6">
        <v>0.77900000000000003</v>
      </c>
      <c r="J153" s="6">
        <v>0.80704097441102618</v>
      </c>
      <c r="K153" s="6">
        <v>0.8366047131028892</v>
      </c>
      <c r="L153" s="6">
        <v>0.626</v>
      </c>
      <c r="M153" s="6">
        <v>0.9603654595321699</v>
      </c>
      <c r="N153" s="6">
        <v>0.99021322503323006</v>
      </c>
      <c r="O153" s="6">
        <v>1.798</v>
      </c>
      <c r="P153" s="6">
        <v>1.7360968122935445</v>
      </c>
      <c r="Q153" s="6">
        <v>1.6511416590433272</v>
      </c>
      <c r="R153" s="7">
        <v>251.68</v>
      </c>
      <c r="S153" s="7">
        <v>161.56145307371207</v>
      </c>
      <c r="T153" s="7">
        <v>167.89584178198038</v>
      </c>
      <c r="U153" s="7">
        <v>87.59</v>
      </c>
      <c r="V153" s="7">
        <v>89.37176661181843</v>
      </c>
      <c r="W153" s="7">
        <v>100.68953323903818</v>
      </c>
      <c r="X153" s="7">
        <v>164.09</v>
      </c>
      <c r="Y153" s="7">
        <v>72.189686461893643</v>
      </c>
      <c r="Z153" s="7">
        <v>67.20630854294221</v>
      </c>
      <c r="AA153" s="7">
        <v>157.47</v>
      </c>
      <c r="AB153" s="7">
        <v>155.1580391238206</v>
      </c>
      <c r="AC153" s="7">
        <v>166.25268296060375</v>
      </c>
      <c r="AD153" s="8">
        <v>2730</v>
      </c>
      <c r="AE153" s="8">
        <v>2808</v>
      </c>
      <c r="AF153" s="8">
        <v>3316</v>
      </c>
      <c r="AG153" s="5">
        <v>1</v>
      </c>
      <c r="AH153" s="6">
        <v>0.43330000000000002</v>
      </c>
    </row>
    <row r="154" spans="3:34" s="2" customFormat="1" x14ac:dyDescent="0.2">
      <c r="C154" s="1" t="e">
        <f>VLOOKUP(F154,#REF!,7,FALSE)</f>
        <v>#REF!</v>
      </c>
      <c r="F154" s="3" t="s">
        <v>154</v>
      </c>
      <c r="G154" s="4" t="s">
        <v>0</v>
      </c>
      <c r="H154" s="5">
        <v>31</v>
      </c>
      <c r="I154" s="6">
        <v>0.84299999999999997</v>
      </c>
      <c r="J154" s="6">
        <v>0.88780323450134768</v>
      </c>
      <c r="K154" s="6">
        <v>0.88230840413897538</v>
      </c>
      <c r="L154" s="6">
        <v>0.41200000000000003</v>
      </c>
      <c r="M154" s="6">
        <v>0.79829946336790714</v>
      </c>
      <c r="N154" s="6">
        <v>0.73724622264346895</v>
      </c>
      <c r="O154" s="6">
        <v>0.90099999999999991</v>
      </c>
      <c r="P154" s="6">
        <v>1.1688647588885119</v>
      </c>
      <c r="Q154" s="6">
        <v>0.9561405229399188</v>
      </c>
      <c r="R154" s="7">
        <v>236.83</v>
      </c>
      <c r="S154" s="7">
        <v>149.99146432745465</v>
      </c>
      <c r="T154" s="7">
        <v>150.00026468010384</v>
      </c>
      <c r="U154" s="7">
        <v>108.4</v>
      </c>
      <c r="V154" s="7">
        <v>102.43965742985878</v>
      </c>
      <c r="W154" s="7">
        <v>115.65991177834024</v>
      </c>
      <c r="X154" s="7">
        <v>128.43</v>
      </c>
      <c r="Y154" s="7">
        <v>47.551806897595874</v>
      </c>
      <c r="Z154" s="7">
        <v>34.340352901763602</v>
      </c>
      <c r="AA154" s="7">
        <v>97.62</v>
      </c>
      <c r="AB154" s="7">
        <v>119.73810548237364</v>
      </c>
      <c r="AC154" s="7">
        <v>110.58712853092712</v>
      </c>
      <c r="AD154" s="8">
        <v>1730</v>
      </c>
      <c r="AE154" s="8">
        <v>2130</v>
      </c>
      <c r="AF154" s="8">
        <v>2170</v>
      </c>
      <c r="AG154" s="5">
        <v>7</v>
      </c>
      <c r="AH154" s="18"/>
    </row>
    <row r="155" spans="3:34" s="2" customFormat="1" x14ac:dyDescent="0.2">
      <c r="C155" s="1" t="e">
        <f>VLOOKUP(F155,#REF!,7,FALSE)</f>
        <v>#REF!</v>
      </c>
      <c r="F155" s="3" t="s">
        <v>155</v>
      </c>
      <c r="G155" s="4" t="s">
        <v>0</v>
      </c>
      <c r="H155" s="5">
        <v>31</v>
      </c>
      <c r="I155" s="6">
        <v>0.89</v>
      </c>
      <c r="J155" s="6">
        <v>0.96061056482963636</v>
      </c>
      <c r="K155" s="6">
        <v>0.94365558912386704</v>
      </c>
      <c r="L155" s="6">
        <v>0.65400000000000003</v>
      </c>
      <c r="M155" s="6">
        <v>0.98923779662905253</v>
      </c>
      <c r="N155" s="6">
        <v>0.82615052436767422</v>
      </c>
      <c r="O155" s="6">
        <v>1.087</v>
      </c>
      <c r="P155" s="6">
        <v>1.4070448680219134</v>
      </c>
      <c r="Q155" s="6">
        <v>1.1422004068351721</v>
      </c>
      <c r="R155" s="7">
        <v>180.15</v>
      </c>
      <c r="S155" s="7">
        <v>149.99940316323486</v>
      </c>
      <c r="T155" s="7">
        <v>149.9999537322783</v>
      </c>
      <c r="U155" s="7">
        <v>108.29</v>
      </c>
      <c r="V155" s="7">
        <v>105.45866905401373</v>
      </c>
      <c r="W155" s="7">
        <v>108.49456863215033</v>
      </c>
      <c r="X155" s="7">
        <v>71.86</v>
      </c>
      <c r="Y155" s="7">
        <v>44.540734109221127</v>
      </c>
      <c r="Z155" s="7">
        <v>41.505385100127974</v>
      </c>
      <c r="AA155" s="7">
        <v>117.76</v>
      </c>
      <c r="AB155" s="7">
        <v>148.38507908087138</v>
      </c>
      <c r="AC155" s="7">
        <v>123.9225404310486</v>
      </c>
      <c r="AD155" s="8">
        <v>1890</v>
      </c>
      <c r="AE155" s="8">
        <v>2376</v>
      </c>
      <c r="AF155" s="8">
        <v>2420</v>
      </c>
      <c r="AG155" s="5">
        <v>8</v>
      </c>
      <c r="AH155" s="18"/>
    </row>
    <row r="156" spans="3:34" s="2" customFormat="1" x14ac:dyDescent="0.2">
      <c r="C156" s="1" t="e">
        <f>VLOOKUP(F156,#REF!,7,FALSE)</f>
        <v>#REF!</v>
      </c>
      <c r="F156" s="3" t="s">
        <v>129</v>
      </c>
      <c r="G156" s="4" t="s">
        <v>0</v>
      </c>
      <c r="H156" s="5">
        <v>33</v>
      </c>
      <c r="I156" s="6">
        <v>0.95700000000000007</v>
      </c>
      <c r="J156" s="6">
        <v>0.9707150964812713</v>
      </c>
      <c r="K156" s="6">
        <v>0.97806870314423189</v>
      </c>
      <c r="L156" s="6">
        <v>1.405</v>
      </c>
      <c r="M156" s="6">
        <v>1</v>
      </c>
      <c r="N156" s="6">
        <v>0.53771784108330167</v>
      </c>
      <c r="O156" s="6">
        <v>1.405</v>
      </c>
      <c r="P156" s="6">
        <v>1.3993748095430016</v>
      </c>
      <c r="Q156" s="6">
        <v>0.76472124377505168</v>
      </c>
      <c r="R156" s="7">
        <v>116.18</v>
      </c>
      <c r="S156" s="7">
        <v>167.0648956819926</v>
      </c>
      <c r="T156" s="7">
        <v>266.51423602772888</v>
      </c>
      <c r="U156" s="7">
        <v>116.18</v>
      </c>
      <c r="V156" s="7">
        <v>119.38538163092385</v>
      </c>
      <c r="W156" s="7">
        <v>187.40091344572531</v>
      </c>
      <c r="X156" s="7">
        <v>0</v>
      </c>
      <c r="Y156" s="7">
        <v>47.679514051068765</v>
      </c>
      <c r="Z156" s="7">
        <v>79.113322582003548</v>
      </c>
      <c r="AA156" s="7">
        <v>163.29</v>
      </c>
      <c r="AB156" s="7">
        <v>167.06489568199262</v>
      </c>
      <c r="AC156" s="7">
        <v>143.30945961479586</v>
      </c>
      <c r="AD156" s="8">
        <v>2864</v>
      </c>
      <c r="AE156" s="8">
        <v>2864</v>
      </c>
      <c r="AF156" s="8">
        <v>2996</v>
      </c>
      <c r="AG156" s="5">
        <v>24</v>
      </c>
      <c r="AH156" s="18"/>
    </row>
    <row r="157" spans="3:34" s="2" customFormat="1" x14ac:dyDescent="0.2">
      <c r="C157" s="1" t="e">
        <f>VLOOKUP(F157,#REF!,7,FALSE)</f>
        <v>#REF!</v>
      </c>
      <c r="F157" s="3" t="s">
        <v>156</v>
      </c>
      <c r="G157" s="4" t="s">
        <v>0</v>
      </c>
      <c r="H157" s="5">
        <v>31</v>
      </c>
      <c r="I157" s="6">
        <v>0.98799999999999999</v>
      </c>
      <c r="J157" s="6">
        <v>0.99308755760368661</v>
      </c>
      <c r="K157" s="6">
        <v>0.9927140255009107</v>
      </c>
      <c r="L157" s="6">
        <v>0.30099999999999999</v>
      </c>
      <c r="M157" s="6">
        <v>0.41550190597204573</v>
      </c>
      <c r="N157" s="6">
        <v>0.54669868567149538</v>
      </c>
      <c r="O157" s="6">
        <v>0.30099999999999999</v>
      </c>
      <c r="P157" s="6">
        <v>0.41550190597204573</v>
      </c>
      <c r="Q157" s="6">
        <v>0.54669868567149538</v>
      </c>
      <c r="R157" s="7">
        <v>234.9</v>
      </c>
      <c r="S157" s="7">
        <v>233.65233936320993</v>
      </c>
      <c r="T157" s="7">
        <v>208.42426476722002</v>
      </c>
      <c r="U157" s="7">
        <v>234.9</v>
      </c>
      <c r="V157" s="7">
        <v>233.65233936320993</v>
      </c>
      <c r="W157" s="7">
        <v>208.42426476722002</v>
      </c>
      <c r="X157" s="7">
        <v>0</v>
      </c>
      <c r="Y157" s="7">
        <v>0</v>
      </c>
      <c r="Z157" s="7">
        <v>0</v>
      </c>
      <c r="AA157" s="7">
        <v>70.66</v>
      </c>
      <c r="AB157" s="7">
        <v>97.082992340240978</v>
      </c>
      <c r="AC157" s="7">
        <v>113.94527161028694</v>
      </c>
      <c r="AD157" s="8">
        <v>1400</v>
      </c>
      <c r="AE157" s="8">
        <v>1600</v>
      </c>
      <c r="AF157" s="8">
        <v>2002</v>
      </c>
      <c r="AG157" s="5">
        <v>4</v>
      </c>
      <c r="AH157" s="6">
        <v>0.40760000000000002</v>
      </c>
    </row>
    <row r="158" spans="3:34" s="2" customFormat="1" x14ac:dyDescent="0.2">
      <c r="C158" s="1" t="e">
        <f>VLOOKUP(F158,#REF!,7,FALSE)</f>
        <v>#REF!</v>
      </c>
      <c r="F158" s="3" t="s">
        <v>132</v>
      </c>
      <c r="G158" s="4" t="s">
        <v>0</v>
      </c>
      <c r="H158" s="5">
        <v>32</v>
      </c>
      <c r="I158" s="6">
        <v>0.85599999999999998</v>
      </c>
      <c r="J158" s="6">
        <v>0.88239256365350938</v>
      </c>
      <c r="K158" s="6">
        <v>0.9111974668969488</v>
      </c>
      <c r="L158" s="6">
        <v>0.60699999999999998</v>
      </c>
      <c r="M158" s="6">
        <v>0.5572412621324857</v>
      </c>
      <c r="N158" s="6">
        <v>0.66517779234684016</v>
      </c>
      <c r="O158" s="6">
        <v>1.2830000000000001</v>
      </c>
      <c r="P158" s="6">
        <v>1.4132433208848032</v>
      </c>
      <c r="Q158" s="6">
        <v>1.3834103371491913</v>
      </c>
      <c r="R158" s="7">
        <v>211.04</v>
      </c>
      <c r="S158" s="7">
        <v>240.85680109743112</v>
      </c>
      <c r="T158" s="7">
        <v>183.79364749124449</v>
      </c>
      <c r="U158" s="7">
        <v>99.93</v>
      </c>
      <c r="V158" s="7">
        <v>94.969737944840276</v>
      </c>
      <c r="W158" s="7">
        <v>88.372516384063246</v>
      </c>
      <c r="X158" s="7">
        <v>111.11</v>
      </c>
      <c r="Y158" s="7">
        <v>145.88706315259083</v>
      </c>
      <c r="Z158" s="7">
        <v>95.421131107181253</v>
      </c>
      <c r="AA158" s="7">
        <v>128.16999999999999</v>
      </c>
      <c r="AB158" s="7">
        <v>134.21534783672558</v>
      </c>
      <c r="AC158" s="7">
        <v>122.25545268559937</v>
      </c>
      <c r="AD158" s="8">
        <v>2000</v>
      </c>
      <c r="AE158" s="8">
        <v>1992</v>
      </c>
      <c r="AF158" s="8">
        <v>2029</v>
      </c>
      <c r="AG158" s="5">
        <v>10</v>
      </c>
      <c r="AH158" s="18"/>
    </row>
    <row r="159" spans="3:34" s="2" customFormat="1" x14ac:dyDescent="0.2">
      <c r="C159" s="1" t="e">
        <f>VLOOKUP(F159,#REF!,7,FALSE)</f>
        <v>#REF!</v>
      </c>
      <c r="F159" s="3" t="s">
        <v>133</v>
      </c>
      <c r="G159" s="4" t="s">
        <v>0</v>
      </c>
      <c r="H159" s="5">
        <v>40</v>
      </c>
      <c r="I159" s="6">
        <v>0.95200000000000007</v>
      </c>
      <c r="J159" s="6">
        <v>0.95823665893271459</v>
      </c>
      <c r="K159" s="6">
        <v>0.96212772050400919</v>
      </c>
      <c r="L159" s="6">
        <v>0.75</v>
      </c>
      <c r="M159" s="6">
        <v>0.88139717331655432</v>
      </c>
      <c r="N159" s="6">
        <v>0.69694130872640403</v>
      </c>
      <c r="O159" s="6">
        <v>1.2509999999999999</v>
      </c>
      <c r="P159" s="6">
        <v>1.3763992537313434</v>
      </c>
      <c r="Q159" s="6">
        <v>1.1902334375681769</v>
      </c>
      <c r="R159" s="7">
        <v>146.31</v>
      </c>
      <c r="S159" s="7">
        <v>149.99952211759251</v>
      </c>
      <c r="T159" s="7">
        <v>149.99974450624555</v>
      </c>
      <c r="U159" s="7">
        <v>87.8</v>
      </c>
      <c r="V159" s="7">
        <v>96.054363902674467</v>
      </c>
      <c r="W159" s="7">
        <v>87.832365437826866</v>
      </c>
      <c r="X159" s="7">
        <v>58.51</v>
      </c>
      <c r="Y159" s="7">
        <v>53.945158214918052</v>
      </c>
      <c r="Z159" s="7">
        <v>62.167379068418676</v>
      </c>
      <c r="AA159" s="7">
        <v>109.8</v>
      </c>
      <c r="AB159" s="7">
        <v>132.20915479328002</v>
      </c>
      <c r="AC159" s="7">
        <v>104.54101824480901</v>
      </c>
      <c r="AD159" s="8">
        <v>2100</v>
      </c>
      <c r="AE159" s="8">
        <v>2590</v>
      </c>
      <c r="AF159" s="8">
        <v>2640</v>
      </c>
      <c r="AG159" s="5">
        <v>8</v>
      </c>
      <c r="AH159" s="18"/>
    </row>
    <row r="160" spans="3:34" s="2" customFormat="1" x14ac:dyDescent="0.2">
      <c r="C160" s="1" t="e">
        <f>VLOOKUP(F160,#REF!,7,FALSE)</f>
        <v>#REF!</v>
      </c>
      <c r="F160" s="3" t="s">
        <v>183</v>
      </c>
      <c r="G160" s="4" t="s">
        <v>0</v>
      </c>
      <c r="H160" s="5">
        <v>55</v>
      </c>
      <c r="I160" s="6">
        <v>0.88</v>
      </c>
      <c r="J160" s="6">
        <v>0.87679425837320579</v>
      </c>
      <c r="K160" s="6">
        <v>0.90494590417310661</v>
      </c>
      <c r="L160" s="6">
        <v>0.63</v>
      </c>
      <c r="M160" s="6">
        <v>0.76617544747327815</v>
      </c>
      <c r="N160" s="6">
        <v>0.69837366960553582</v>
      </c>
      <c r="O160" s="6">
        <v>0.79099999999999993</v>
      </c>
      <c r="P160" s="6">
        <v>0.89119399691017431</v>
      </c>
      <c r="Q160" s="6">
        <v>0.91139124455649767</v>
      </c>
      <c r="R160" s="7">
        <v>182.78</v>
      </c>
      <c r="S160" s="7">
        <v>154.66786662818964</v>
      </c>
      <c r="T160" s="7">
        <v>171.32970240423677</v>
      </c>
      <c r="U160" s="7">
        <v>145.69999999999999</v>
      </c>
      <c r="V160" s="7">
        <v>132.970736264435</v>
      </c>
      <c r="W160" s="7">
        <v>131.28516835675384</v>
      </c>
      <c r="X160" s="7">
        <v>37.090000000000003</v>
      </c>
      <c r="Y160" s="7">
        <v>21.697130363754642</v>
      </c>
      <c r="Z160" s="7">
        <v>40.044534047482927</v>
      </c>
      <c r="AA160" s="7">
        <v>115.21</v>
      </c>
      <c r="AB160" s="7">
        <v>118.5027219235905</v>
      </c>
      <c r="AC160" s="7">
        <v>119.65215298047121</v>
      </c>
      <c r="AD160" s="8">
        <v>2310</v>
      </c>
      <c r="AE160" s="8">
        <v>2376</v>
      </c>
      <c r="AF160" s="8">
        <v>2376</v>
      </c>
      <c r="AG160" s="5">
        <v>15</v>
      </c>
      <c r="AH160" s="6">
        <v>0.22636363636363635</v>
      </c>
    </row>
    <row r="161" spans="3:34" s="2" customFormat="1" x14ac:dyDescent="0.2">
      <c r="C161" s="1" t="e">
        <f>VLOOKUP(F161,#REF!,7,FALSE)</f>
        <v>#REF!</v>
      </c>
      <c r="F161" s="3" t="s">
        <v>135</v>
      </c>
      <c r="G161" s="4" t="s">
        <v>0</v>
      </c>
      <c r="H161" s="5">
        <v>33</v>
      </c>
      <c r="I161" s="6">
        <v>0.97599999999999998</v>
      </c>
      <c r="J161" s="6">
        <v>0.98525626023870816</v>
      </c>
      <c r="K161" s="6">
        <v>0.98830173457039128</v>
      </c>
      <c r="L161" s="6">
        <v>0.84099999999999997</v>
      </c>
      <c r="M161" s="6">
        <v>1</v>
      </c>
      <c r="N161" s="6">
        <v>1.002854584403184</v>
      </c>
      <c r="O161" s="6">
        <v>2.6379999999999999</v>
      </c>
      <c r="P161" s="6">
        <v>1.8296584368856936</v>
      </c>
      <c r="Q161" s="6">
        <v>1.3632285789222378</v>
      </c>
      <c r="R161" s="7">
        <v>231.39</v>
      </c>
      <c r="S161" s="7">
        <v>188.97529868797187</v>
      </c>
      <c r="T161" s="7">
        <v>155.8891374814616</v>
      </c>
      <c r="U161" s="7">
        <v>73.8</v>
      </c>
      <c r="V161" s="7">
        <v>103.28446822546361</v>
      </c>
      <c r="W161" s="7">
        <v>114.67932714962522</v>
      </c>
      <c r="X161" s="7">
        <v>157.58000000000001</v>
      </c>
      <c r="Y161" s="7">
        <v>85.690830462508245</v>
      </c>
      <c r="Z161" s="7">
        <v>41.20981033183638</v>
      </c>
      <c r="AA161" s="7">
        <v>194.69</v>
      </c>
      <c r="AB161" s="7">
        <v>188.97529868797184</v>
      </c>
      <c r="AC161" s="7">
        <v>156.334136181942</v>
      </c>
      <c r="AD161" s="8">
        <v>2184</v>
      </c>
      <c r="AE161" s="8">
        <v>2246</v>
      </c>
      <c r="AF161" s="8">
        <v>2288</v>
      </c>
      <c r="AG161" s="5">
        <v>13</v>
      </c>
      <c r="AH161" s="18"/>
    </row>
    <row r="162" spans="3:34" s="2" customFormat="1" x14ac:dyDescent="0.2">
      <c r="C162" s="1" t="e">
        <f>VLOOKUP(F162,#REF!,7,FALSE)</f>
        <v>#REF!</v>
      </c>
      <c r="F162" s="3" t="s">
        <v>136</v>
      </c>
      <c r="G162" s="4" t="s">
        <v>0</v>
      </c>
      <c r="H162" s="5">
        <v>50</v>
      </c>
      <c r="I162" s="6">
        <v>1</v>
      </c>
      <c r="J162" s="6">
        <v>1</v>
      </c>
      <c r="K162" s="6">
        <v>1</v>
      </c>
      <c r="L162" s="6">
        <v>1.101</v>
      </c>
      <c r="M162" s="6">
        <v>1.1410981450086006</v>
      </c>
      <c r="N162" s="6">
        <v>0.85858985518714881</v>
      </c>
      <c r="O162" s="6">
        <v>1.7030000000000001</v>
      </c>
      <c r="P162" s="6">
        <v>1.8067480455355915</v>
      </c>
      <c r="Q162" s="6">
        <v>1.2430238457635718</v>
      </c>
      <c r="R162" s="7">
        <v>136.26</v>
      </c>
      <c r="S162" s="7">
        <v>135.27439396957669</v>
      </c>
      <c r="T162" s="7">
        <v>162.66766212702416</v>
      </c>
      <c r="U162" s="7">
        <v>88.05</v>
      </c>
      <c r="V162" s="7">
        <v>85.436018822473812</v>
      </c>
      <c r="W162" s="7">
        <v>112.35891004446471</v>
      </c>
      <c r="X162" s="7">
        <v>48.21</v>
      </c>
      <c r="Y162" s="7">
        <v>49.838375147102887</v>
      </c>
      <c r="Z162" s="7">
        <v>50.308752082559458</v>
      </c>
      <c r="AA162" s="7">
        <v>149.97999999999999</v>
      </c>
      <c r="AB162" s="7">
        <v>154.36136002584658</v>
      </c>
      <c r="AC162" s="7">
        <v>139.66480446927375</v>
      </c>
      <c r="AD162" s="8">
        <v>2625</v>
      </c>
      <c r="AE162" s="8">
        <v>2698</v>
      </c>
      <c r="AF162" s="8">
        <v>2933</v>
      </c>
      <c r="AG162" s="5">
        <v>2</v>
      </c>
      <c r="AH162" s="18"/>
    </row>
    <row r="163" spans="3:34" s="2" customFormat="1" x14ac:dyDescent="0.2">
      <c r="C163" s="1" t="e">
        <f>VLOOKUP(F163,#REF!,7,FALSE)</f>
        <v>#REF!</v>
      </c>
      <c r="F163" s="3" t="s">
        <v>137</v>
      </c>
      <c r="G163" s="4" t="s">
        <v>0</v>
      </c>
      <c r="H163" s="5">
        <v>39</v>
      </c>
      <c r="I163" s="6">
        <v>0.90700000000000003</v>
      </c>
      <c r="J163" s="6">
        <v>0.9128975157175121</v>
      </c>
      <c r="K163" s="6">
        <v>0.91606430707876374</v>
      </c>
      <c r="L163" s="6">
        <v>1.0740000000000001</v>
      </c>
      <c r="M163" s="6">
        <v>0.99979304880500464</v>
      </c>
      <c r="N163" s="6">
        <v>0.8971185106601417</v>
      </c>
      <c r="O163" s="6">
        <v>1.8619999999999999</v>
      </c>
      <c r="P163" s="6">
        <v>1.7861805966365252</v>
      </c>
      <c r="Q163" s="6">
        <v>1.1459978142076501</v>
      </c>
      <c r="R163" s="7">
        <v>146.75</v>
      </c>
      <c r="S163" s="7">
        <v>161.61112305597362</v>
      </c>
      <c r="T163" s="7">
        <v>152.59525780248416</v>
      </c>
      <c r="U163" s="7">
        <v>84.61</v>
      </c>
      <c r="V163" s="7">
        <v>90.459877206813346</v>
      </c>
      <c r="W163" s="7">
        <v>119.45575176180915</v>
      </c>
      <c r="X163" s="7">
        <v>62.14</v>
      </c>
      <c r="Y163" s="7">
        <v>71.151245849160276</v>
      </c>
      <c r="Z163" s="7">
        <v>33.139506040675009</v>
      </c>
      <c r="AA163" s="7">
        <v>157.54</v>
      </c>
      <c r="AB163" s="7">
        <v>161.57767744093266</v>
      </c>
      <c r="AC163" s="7">
        <v>136.89603041356494</v>
      </c>
      <c r="AD163" s="8">
        <v>2360</v>
      </c>
      <c r="AE163" s="8">
        <v>2430</v>
      </c>
      <c r="AF163" s="8">
        <v>2475</v>
      </c>
      <c r="AG163" s="5">
        <v>18</v>
      </c>
      <c r="AH163" s="18"/>
    </row>
    <row r="164" spans="3:34" s="2" customFormat="1" x14ac:dyDescent="0.2">
      <c r="C164" s="1" t="e">
        <f>VLOOKUP(F164,#REF!,7,FALSE)</f>
        <v>#REF!</v>
      </c>
      <c r="F164" s="3" t="s">
        <v>138</v>
      </c>
      <c r="G164" s="4" t="s">
        <v>0</v>
      </c>
      <c r="H164" s="5">
        <v>32</v>
      </c>
      <c r="I164" s="6">
        <v>0.61</v>
      </c>
      <c r="J164" s="6">
        <v>0.7379616643291258</v>
      </c>
      <c r="K164" s="6">
        <v>0.79669336088865927</v>
      </c>
      <c r="L164" s="6">
        <v>0.46399999999999997</v>
      </c>
      <c r="M164" s="6">
        <v>0.9183898689792277</v>
      </c>
      <c r="N164" s="6">
        <v>0.76682227665082658</v>
      </c>
      <c r="O164" s="6">
        <v>1.9580000000000002</v>
      </c>
      <c r="P164" s="6">
        <v>1.9932560983896175</v>
      </c>
      <c r="Q164" s="6">
        <v>1.2348413340524993</v>
      </c>
      <c r="R164" s="7">
        <v>331.29</v>
      </c>
      <c r="S164" s="7">
        <v>200.80342745420998</v>
      </c>
      <c r="T164" s="7">
        <v>211.15112259722349</v>
      </c>
      <c r="U164" s="7">
        <v>78.430000000000007</v>
      </c>
      <c r="V164" s="7">
        <v>92.519889230111559</v>
      </c>
      <c r="W164" s="7">
        <v>131.12242041332323</v>
      </c>
      <c r="X164" s="7">
        <v>252.86</v>
      </c>
      <c r="Y164" s="7">
        <v>108.28353822409842</v>
      </c>
      <c r="Z164" s="7">
        <v>80.028702183900251</v>
      </c>
      <c r="AA164" s="7">
        <v>153.57</v>
      </c>
      <c r="AB164" s="7">
        <v>184.41583343025175</v>
      </c>
      <c r="AC164" s="7">
        <v>161.91538454738071</v>
      </c>
      <c r="AD164" s="8">
        <v>2383</v>
      </c>
      <c r="AE164" s="8">
        <v>2808</v>
      </c>
      <c r="AF164" s="8">
        <v>2860</v>
      </c>
      <c r="AG164" s="5">
        <v>9</v>
      </c>
      <c r="AH164" s="18"/>
    </row>
    <row r="165" spans="3:34" s="2" customFormat="1" x14ac:dyDescent="0.2">
      <c r="C165" s="1" t="e">
        <f>VLOOKUP(F165,#REF!,7,FALSE)</f>
        <v>#REF!</v>
      </c>
      <c r="F165" s="3" t="s">
        <v>139</v>
      </c>
      <c r="G165" s="4" t="s">
        <v>0</v>
      </c>
      <c r="H165" s="5">
        <v>42</v>
      </c>
      <c r="I165" s="6">
        <v>0.70900000000000007</v>
      </c>
      <c r="J165" s="6">
        <v>0.73768472906403937</v>
      </c>
      <c r="K165" s="6">
        <v>0.79986522911051217</v>
      </c>
      <c r="L165" s="6">
        <v>0.214</v>
      </c>
      <c r="M165" s="6">
        <v>0.14891435407152825</v>
      </c>
      <c r="N165" s="6">
        <v>5.9035736352221313E-2</v>
      </c>
      <c r="O165" s="6">
        <v>0.27300000000000002</v>
      </c>
      <c r="P165" s="6">
        <v>0.24610870520303774</v>
      </c>
      <c r="Q165" s="6">
        <v>5.903573635222132E-2</v>
      </c>
      <c r="R165" s="7">
        <v>599.35</v>
      </c>
      <c r="S165" s="7">
        <v>885.76522331452406</v>
      </c>
      <c r="T165" s="7">
        <v>426.38010741722752</v>
      </c>
      <c r="U165" s="7">
        <v>469.99</v>
      </c>
      <c r="V165" s="7">
        <v>535.95485775314728</v>
      </c>
      <c r="W165" s="7">
        <v>426.38010741722752</v>
      </c>
      <c r="X165" s="7">
        <v>129.36000000000001</v>
      </c>
      <c r="Y165" s="7">
        <v>349.81036556137678</v>
      </c>
      <c r="Z165" s="7">
        <v>0</v>
      </c>
      <c r="AA165" s="7">
        <v>128.36000000000001</v>
      </c>
      <c r="AB165" s="7">
        <v>131.90315608890535</v>
      </c>
      <c r="AC165" s="7">
        <v>25.171663607315249</v>
      </c>
      <c r="AD165" s="8">
        <v>2150</v>
      </c>
      <c r="AE165" s="8">
        <v>2210</v>
      </c>
      <c r="AF165" s="8">
        <v>2210</v>
      </c>
      <c r="AG165" s="5">
        <v>27</v>
      </c>
      <c r="AH165" s="6">
        <v>0.33163265306122447</v>
      </c>
    </row>
    <row r="166" spans="3:34" s="2" customFormat="1" x14ac:dyDescent="0.2">
      <c r="C166" s="1" t="e">
        <f>VLOOKUP(F166,#REF!,7,FALSE)</f>
        <v>#REF!</v>
      </c>
      <c r="F166" s="3" t="s">
        <v>140</v>
      </c>
      <c r="G166" s="4" t="s">
        <v>0</v>
      </c>
      <c r="H166" s="5">
        <v>35</v>
      </c>
      <c r="I166" s="6">
        <v>0.89700000000000002</v>
      </c>
      <c r="J166" s="6">
        <v>0.94679503420319233</v>
      </c>
      <c r="K166" s="6">
        <v>0.98794562708386768</v>
      </c>
      <c r="L166" s="6">
        <v>0.89700000000000002</v>
      </c>
      <c r="M166" s="6">
        <v>0.80998042147779303</v>
      </c>
      <c r="N166" s="6">
        <v>0.57956229043744967</v>
      </c>
      <c r="O166" s="6">
        <v>0.89700000000000002</v>
      </c>
      <c r="P166" s="6">
        <v>0.80998042147779292</v>
      </c>
      <c r="Q166" s="6">
        <v>0.57956229043744967</v>
      </c>
      <c r="R166" s="7">
        <v>124.09</v>
      </c>
      <c r="S166" s="7">
        <v>133.81923356218644</v>
      </c>
      <c r="T166" s="7">
        <v>188.64445964465824</v>
      </c>
      <c r="U166" s="7">
        <v>124.09</v>
      </c>
      <c r="V166" s="7">
        <v>133.81923356218644</v>
      </c>
      <c r="W166" s="7">
        <v>188.64445964465824</v>
      </c>
      <c r="X166" s="7">
        <v>0</v>
      </c>
      <c r="Y166" s="7">
        <v>0</v>
      </c>
      <c r="Z166" s="7">
        <v>0</v>
      </c>
      <c r="AA166" s="7">
        <v>111.32</v>
      </c>
      <c r="AB166" s="7">
        <v>108.39095920253499</v>
      </c>
      <c r="AC166" s="7">
        <v>109.33121510999317</v>
      </c>
      <c r="AD166" s="8">
        <v>1680</v>
      </c>
      <c r="AE166" s="8">
        <v>1728</v>
      </c>
      <c r="AF166" s="8">
        <v>1760</v>
      </c>
      <c r="AG166" s="5">
        <v>14</v>
      </c>
      <c r="AH166" s="6">
        <v>0.24074074074074073</v>
      </c>
    </row>
    <row r="167" spans="3:34" s="2" customFormat="1" x14ac:dyDescent="0.2">
      <c r="C167" s="1" t="e">
        <f>VLOOKUP(F167,#REF!,7,FALSE)</f>
        <v>#REF!</v>
      </c>
      <c r="F167" s="3" t="s">
        <v>157</v>
      </c>
      <c r="G167" s="4" t="s">
        <v>0</v>
      </c>
      <c r="H167" s="5">
        <v>30</v>
      </c>
      <c r="I167" s="6">
        <v>0.80400000000000005</v>
      </c>
      <c r="J167" s="6">
        <v>0.84691446271146054</v>
      </c>
      <c r="K167" s="6">
        <v>0.88259683578832515</v>
      </c>
      <c r="L167" s="6">
        <v>0.622</v>
      </c>
      <c r="M167" s="6">
        <v>1</v>
      </c>
      <c r="N167" s="6">
        <v>0.98479328922759124</v>
      </c>
      <c r="O167" s="6">
        <v>1.4409999999999998</v>
      </c>
      <c r="P167" s="6">
        <v>1.0051136718506029</v>
      </c>
      <c r="Q167" s="6">
        <v>1.2704870802196815</v>
      </c>
      <c r="R167" s="7">
        <v>259.58999999999997</v>
      </c>
      <c r="S167" s="7">
        <v>167.30081998102739</v>
      </c>
      <c r="T167" s="7">
        <v>172.00227588640735</v>
      </c>
      <c r="U167" s="7">
        <v>112.12</v>
      </c>
      <c r="V167" s="7">
        <v>166.44965108572765</v>
      </c>
      <c r="W167" s="7">
        <v>133.3242105819115</v>
      </c>
      <c r="X167" s="7">
        <v>147.47999999999999</v>
      </c>
      <c r="Y167" s="7">
        <v>0.85116889529972839</v>
      </c>
      <c r="Z167" s="7">
        <v>38.678065304495838</v>
      </c>
      <c r="AA167" s="7">
        <v>161.59</v>
      </c>
      <c r="AB167" s="7">
        <v>167.30081998102739</v>
      </c>
      <c r="AC167" s="7">
        <v>169.38668702480669</v>
      </c>
      <c r="AD167" s="8">
        <v>3090</v>
      </c>
      <c r="AE167" s="8">
        <v>3180</v>
      </c>
      <c r="AF167" s="8">
        <v>3260</v>
      </c>
      <c r="AG167" s="5">
        <v>15</v>
      </c>
      <c r="AH167" s="6">
        <v>0.54040404040404044</v>
      </c>
    </row>
    <row r="168" spans="3:34" s="2" customFormat="1" x14ac:dyDescent="0.2">
      <c r="C168" s="1" t="e">
        <f>VLOOKUP(F168,#REF!,7,FALSE)</f>
        <v>#REF!</v>
      </c>
      <c r="F168" s="9" t="s">
        <v>171</v>
      </c>
      <c r="G168" s="10"/>
      <c r="H168" s="11">
        <f>AVERAGE(H4:H167)</f>
        <v>38.030487804878049</v>
      </c>
      <c r="I168" s="12">
        <f t="shared" ref="I168:AH168" si="0">AVERAGE(I4:I167)</f>
        <v>0.86808588957055222</v>
      </c>
      <c r="J168" s="12">
        <f t="shared" si="0"/>
        <v>0.88693397236910976</v>
      </c>
      <c r="K168" s="12">
        <f t="shared" si="0"/>
        <v>0.90199615525475962</v>
      </c>
      <c r="L168" s="12">
        <f t="shared" si="0"/>
        <v>0.79301840490797548</v>
      </c>
      <c r="M168" s="12">
        <f t="shared" si="0"/>
        <v>0.89106890997268617</v>
      </c>
      <c r="N168" s="12">
        <f t="shared" si="0"/>
        <v>0.90502718847571828</v>
      </c>
      <c r="O168" s="12">
        <f t="shared" si="0"/>
        <v>1.6085828220858904</v>
      </c>
      <c r="P168" s="12">
        <f t="shared" si="0"/>
        <v>1.5639220239936364</v>
      </c>
      <c r="Q168" s="12">
        <f t="shared" si="0"/>
        <v>1.3632909852921771</v>
      </c>
      <c r="R168" s="21">
        <f t="shared" si="0"/>
        <v>212.91006134969328</v>
      </c>
      <c r="S168" s="21">
        <f t="shared" si="0"/>
        <v>212.86417617636377</v>
      </c>
      <c r="T168" s="21">
        <f t="shared" si="0"/>
        <v>177.43896004428902</v>
      </c>
      <c r="U168" s="21">
        <f t="shared" si="0"/>
        <v>104.01730061349693</v>
      </c>
      <c r="V168" s="21">
        <f t="shared" si="0"/>
        <v>140.98784299920246</v>
      </c>
      <c r="W168" s="21">
        <f t="shared" si="0"/>
        <v>123.30097151342657</v>
      </c>
      <c r="X168" s="21">
        <f t="shared" si="0"/>
        <v>108.89282208588961</v>
      </c>
      <c r="Y168" s="21">
        <f t="shared" si="0"/>
        <v>71.876333177161513</v>
      </c>
      <c r="Z168" s="21">
        <f t="shared" si="0"/>
        <v>54.137988530862515</v>
      </c>
      <c r="AA168" s="21">
        <f t="shared" si="0"/>
        <v>154.25460122699383</v>
      </c>
      <c r="AB168" s="21">
        <f t="shared" si="0"/>
        <v>158.58177304177678</v>
      </c>
      <c r="AC168" s="21">
        <f t="shared" si="0"/>
        <v>155.01645939668236</v>
      </c>
      <c r="AD168" s="13">
        <f t="shared" si="0"/>
        <v>2751.4171779141107</v>
      </c>
      <c r="AE168" s="13">
        <f t="shared" si="0"/>
        <v>2878.5060975609758</v>
      </c>
      <c r="AF168" s="13">
        <f t="shared" si="0"/>
        <v>3003.060975609756</v>
      </c>
      <c r="AG168" s="11">
        <f t="shared" si="0"/>
        <v>15.195121951219512</v>
      </c>
      <c r="AH168" s="12">
        <f t="shared" si="0"/>
        <v>0.5863924636134149</v>
      </c>
    </row>
    <row r="170" spans="3:34" s="2" customFormat="1" x14ac:dyDescent="0.2">
      <c r="F170" s="2" t="s">
        <v>187</v>
      </c>
    </row>
    <row r="171" spans="3:34" s="2" customFormat="1" x14ac:dyDescent="0.2"/>
    <row r="172" spans="3:34" s="2" customFormat="1" x14ac:dyDescent="0.2">
      <c r="F172" s="2" t="s">
        <v>173</v>
      </c>
    </row>
    <row r="173" spans="3:34" s="2" customFormat="1" x14ac:dyDescent="0.2"/>
    <row r="174" spans="3:34" s="2" customFormat="1" x14ac:dyDescent="0.2">
      <c r="F174" s="2" t="s">
        <v>188</v>
      </c>
    </row>
    <row r="175" spans="3:34" s="2" customFormat="1" x14ac:dyDescent="0.2"/>
    <row r="176" spans="3:34" s="2" customFormat="1" x14ac:dyDescent="0.2">
      <c r="F176" s="2" t="s">
        <v>174</v>
      </c>
    </row>
    <row r="177" spans="6:6" s="2" customFormat="1" x14ac:dyDescent="0.2"/>
    <row r="178" spans="6:6" s="2" customFormat="1" x14ac:dyDescent="0.2">
      <c r="F178" s="2" t="s">
        <v>175</v>
      </c>
    </row>
    <row r="179" spans="6:6" s="2" customFormat="1" x14ac:dyDescent="0.2"/>
    <row r="180" spans="6:6" s="2" customFormat="1" x14ac:dyDescent="0.2">
      <c r="F180" s="2" t="s">
        <v>176</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1"/>
  <conditionalFormatting sqref="F2:G3">
    <cfRule type="containsErrors" dxfId="21" priority="65">
      <formula>ISERROR(F2)</formula>
    </cfRule>
  </conditionalFormatting>
  <conditionalFormatting sqref="G2:G3">
    <cfRule type="containsErrors" dxfId="15" priority="66">
      <formula>ISERROR(G2)</formula>
    </cfRule>
  </conditionalFormatting>
  <conditionalFormatting sqref="H2:AH2">
    <cfRule type="containsErrors" dxfId="9" priority="27">
      <formula>ISERROR(H2)</formula>
    </cfRule>
  </conditionalFormatting>
  <conditionalFormatting sqref="H3 AG3:AH3">
    <cfRule type="containsErrors" dxfId="8" priority="50">
      <formula>ISERROR(H3)</formula>
    </cfRule>
  </conditionalFormatting>
  <conditionalFormatting sqref="H4:AH168">
    <cfRule type="containsErrors" dxfId="7" priority="6">
      <formula>ISERROR(H4)</formula>
    </cfRule>
  </conditionalFormatting>
  <conditionalFormatting sqref="I3:AF3">
    <cfRule type="containsErrors" dxfId="1" priority="34">
      <formula>ISERROR(I3)</formula>
    </cfRule>
    <cfRule type="containsErrors" dxfId="0" priority="3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