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3E4987F6-4810-4358-A689-CF487BF0E425}"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4" l="1"/>
  <c r="C3" i="14"/>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62" i="14"/>
  <c r="C63" i="14"/>
  <c r="C64" i="14"/>
  <c r="C65" i="14"/>
  <c r="C66" i="14"/>
  <c r="C67" i="14"/>
  <c r="C68" i="14"/>
  <c r="C69" i="14"/>
  <c r="C70" i="14"/>
  <c r="C71" i="14"/>
  <c r="C72" i="14"/>
  <c r="C73" i="14"/>
  <c r="C74" i="14"/>
  <c r="C75" i="14"/>
  <c r="C76" i="14"/>
  <c r="C77" i="14"/>
  <c r="C78" i="14"/>
  <c r="C79" i="14"/>
  <c r="C80" i="14"/>
  <c r="C81" i="14"/>
  <c r="C82" i="14"/>
  <c r="C83" i="14"/>
  <c r="C84" i="14"/>
  <c r="C85" i="14"/>
  <c r="C86" i="14"/>
  <c r="C87" i="14"/>
  <c r="C88" i="14"/>
  <c r="C89" i="14"/>
  <c r="C90" i="14"/>
  <c r="C91" i="14"/>
  <c r="C92" i="14"/>
  <c r="C93" i="14"/>
  <c r="C94" i="14"/>
  <c r="C95" i="14"/>
  <c r="C96" i="14"/>
  <c r="C97" i="14"/>
  <c r="C98" i="14"/>
  <c r="C99" i="14"/>
  <c r="C100" i="14"/>
  <c r="C101" i="14"/>
  <c r="C102" i="14"/>
  <c r="C103" i="14"/>
  <c r="C104" i="14"/>
  <c r="C105" i="14"/>
  <c r="C106" i="14"/>
  <c r="C107" i="14"/>
  <c r="C108" i="14"/>
  <c r="C109" i="14"/>
  <c r="C110" i="14"/>
  <c r="C111" i="14"/>
  <c r="C112" i="14"/>
  <c r="C113" i="14"/>
  <c r="C114" i="14"/>
  <c r="C115" i="14"/>
  <c r="C116" i="14"/>
  <c r="C117" i="14"/>
  <c r="C118" i="14"/>
  <c r="C119" i="14"/>
  <c r="C120" i="14"/>
  <c r="C121" i="14"/>
  <c r="C122" i="14"/>
  <c r="C123" i="14"/>
  <c r="C124" i="14"/>
  <c r="C125" i="14"/>
  <c r="C126" i="14"/>
  <c r="C127" i="14"/>
  <c r="C128" i="14"/>
  <c r="C129" i="14"/>
  <c r="C130" i="14"/>
  <c r="C131" i="14"/>
  <c r="C132" i="14"/>
  <c r="C133" i="14"/>
  <c r="C134" i="14"/>
  <c r="C135" i="14"/>
  <c r="C136" i="14"/>
  <c r="C137" i="14"/>
  <c r="C138" i="14"/>
  <c r="C139" i="14"/>
  <c r="H139" i="14"/>
  <c r="I139" i="14"/>
  <c r="J139" i="14"/>
  <c r="K139" i="14"/>
  <c r="L139" i="14"/>
  <c r="M139" i="14"/>
  <c r="N139" i="14"/>
  <c r="O139" i="14"/>
  <c r="P139" i="14"/>
  <c r="Q139" i="14"/>
  <c r="R139" i="14"/>
  <c r="S139" i="14"/>
  <c r="T139" i="14"/>
  <c r="U139" i="14"/>
  <c r="V139" i="14"/>
  <c r="W139" i="14"/>
  <c r="X139" i="14"/>
  <c r="Y139" i="14"/>
  <c r="Z139" i="14"/>
  <c r="AA139" i="14"/>
  <c r="AB139" i="14"/>
  <c r="AC139" i="14"/>
  <c r="AD139" i="14"/>
  <c r="AE139" i="14"/>
  <c r="AF139" i="14"/>
  <c r="AG139" i="14"/>
  <c r="AH139" i="14"/>
</calcChain>
</file>

<file path=xl/sharedStrings.xml><?xml version="1.0" encoding="utf-8"?>
<sst xmlns="http://schemas.openxmlformats.org/spreadsheetml/2006/main" count="316" uniqueCount="162">
  <si>
    <t>法非適用</t>
  </si>
  <si>
    <t>法適用</t>
  </si>
  <si>
    <t>01 北海道 岩内町</t>
  </si>
  <si>
    <t>02 青森県 三沢市</t>
  </si>
  <si>
    <t>04 宮城県 美里町</t>
  </si>
  <si>
    <t>05 秋田県 湯沢市</t>
  </si>
  <si>
    <t>07 福島県 二本松市</t>
  </si>
  <si>
    <t>07 福島県 三春町</t>
  </si>
  <si>
    <t>08 茨城県 下妻市</t>
  </si>
  <si>
    <t>08 茨城県 常総市</t>
  </si>
  <si>
    <t>08 茨城県 北茨城市</t>
  </si>
  <si>
    <t>08 茨城県 茨城町</t>
  </si>
  <si>
    <t>10 群馬県 安中市</t>
  </si>
  <si>
    <t>10 群馬県 みどり市</t>
  </si>
  <si>
    <t>10 群馬県 大泉町</t>
  </si>
  <si>
    <t>11 埼玉県 嵐山町</t>
  </si>
  <si>
    <t>11 埼玉県 小川町</t>
  </si>
  <si>
    <t>12 千葉県 館山市</t>
  </si>
  <si>
    <t>12 千葉県 旭市</t>
  </si>
  <si>
    <t>15 新潟県 三条市</t>
  </si>
  <si>
    <t>17 石川県 七尾市</t>
  </si>
  <si>
    <t>17 石川県 輪島市</t>
  </si>
  <si>
    <t>17 石川県 能登町</t>
  </si>
  <si>
    <t>18 福井県 大野市</t>
  </si>
  <si>
    <t>19 山梨県 都留市</t>
  </si>
  <si>
    <t>20 長野県 松川町</t>
  </si>
  <si>
    <t>21 岐阜県 郡上市</t>
  </si>
  <si>
    <t>21 岐阜県 養老町</t>
  </si>
  <si>
    <t>22 静岡県 島田市</t>
  </si>
  <si>
    <t>22 静岡県 湖西市</t>
  </si>
  <si>
    <t>22 静岡県 菊川市</t>
  </si>
  <si>
    <t>22 静岡県 吉田町</t>
  </si>
  <si>
    <t>24 三重県 伊賀市</t>
  </si>
  <si>
    <t>24 三重県 菰野町</t>
  </si>
  <si>
    <t>24 三重県 玉城町</t>
  </si>
  <si>
    <t>26 京都府 綾部市</t>
  </si>
  <si>
    <t>26 京都府 南丹市</t>
  </si>
  <si>
    <t>26 京都府 宇治田原町</t>
  </si>
  <si>
    <t>28 兵庫県 稲美町</t>
  </si>
  <si>
    <t>28 兵庫県 上郡町</t>
  </si>
  <si>
    <t>28 兵庫県 香美町</t>
  </si>
  <si>
    <t>29 奈良県 大淀町</t>
  </si>
  <si>
    <t>33 岡山県 浅口市</t>
  </si>
  <si>
    <t>34 広島県 竹原市</t>
  </si>
  <si>
    <t>34 広島県 三次市</t>
  </si>
  <si>
    <t>38 愛媛県 宇和島市</t>
  </si>
  <si>
    <t>38 愛媛県 大洲市</t>
  </si>
  <si>
    <t>38 愛媛県 伊予市</t>
  </si>
  <si>
    <t>38 愛媛県 西予市</t>
  </si>
  <si>
    <t>38 愛媛県 東温市</t>
  </si>
  <si>
    <t>38 愛媛県 内子町</t>
  </si>
  <si>
    <t>39 高知県 安芸市</t>
  </si>
  <si>
    <t>39 高知県 四万十市</t>
  </si>
  <si>
    <t>39 高知県 香南市</t>
  </si>
  <si>
    <t>40 福岡県 直方市</t>
  </si>
  <si>
    <t>40 福岡県 柳川市</t>
  </si>
  <si>
    <t>40 福岡県 八女市</t>
  </si>
  <si>
    <t>40 福岡県 筑後市</t>
  </si>
  <si>
    <t>40 福岡県 大川市</t>
  </si>
  <si>
    <t>40 福岡県 行橋市</t>
  </si>
  <si>
    <t>40 福岡県 朝倉市</t>
  </si>
  <si>
    <t>40 福岡県 みやま市</t>
  </si>
  <si>
    <t>40 福岡県 久山町</t>
  </si>
  <si>
    <t>40 福岡県 水巻町</t>
  </si>
  <si>
    <t>40 福岡県 遠賀町</t>
  </si>
  <si>
    <t>40 福岡県 鞍手町</t>
  </si>
  <si>
    <t>40 福岡県 筑前町</t>
  </si>
  <si>
    <t>40 福岡県 苅田町</t>
  </si>
  <si>
    <t>40 福岡県 みやこ町</t>
  </si>
  <si>
    <t>40 福岡県 吉富町</t>
  </si>
  <si>
    <t>41 佐賀県 武雄市</t>
  </si>
  <si>
    <t>41 佐賀県 鹿島市</t>
  </si>
  <si>
    <t>41 佐賀県 小城市</t>
  </si>
  <si>
    <t>41 佐賀県 神埼市</t>
  </si>
  <si>
    <t>42 長崎県 川棚町</t>
  </si>
  <si>
    <t>42 長崎県 佐々町</t>
  </si>
  <si>
    <t>44 大分県 杵築市</t>
  </si>
  <si>
    <t>47 沖縄県 宮古島市</t>
  </si>
  <si>
    <t>47 沖縄県 読谷村</t>
  </si>
  <si>
    <t>47 沖縄県 北中城村</t>
  </si>
  <si>
    <t>47 沖縄県 西原町</t>
  </si>
  <si>
    <t>01 北海道 江差町</t>
  </si>
  <si>
    <t>02 青森県 大鰐町</t>
  </si>
  <si>
    <t>03 岩手県 野田村</t>
  </si>
  <si>
    <t>07 福島県 桑折町</t>
  </si>
  <si>
    <t>07 福島県 国見町</t>
  </si>
  <si>
    <t>07 福島県 鏡石町</t>
  </si>
  <si>
    <t>08 茨城県 大洗町</t>
  </si>
  <si>
    <t>09 栃木県 芳賀町</t>
  </si>
  <si>
    <t>10 群馬県 明和町</t>
  </si>
  <si>
    <t>10 群馬県 千代田町</t>
  </si>
  <si>
    <t>10 群馬県 邑楽町</t>
  </si>
  <si>
    <t>11 埼玉県 滑川町</t>
  </si>
  <si>
    <t>11 埼玉県 吉見町</t>
  </si>
  <si>
    <t>16 富山県 入善町</t>
  </si>
  <si>
    <t>18 福井県 永平寺町</t>
  </si>
  <si>
    <t>19 山梨県 大月市</t>
  </si>
  <si>
    <t>19 山梨県 上野原市</t>
  </si>
  <si>
    <t>19 山梨県 市川三郷町</t>
  </si>
  <si>
    <t>19 山梨県 西桂町</t>
  </si>
  <si>
    <t>21 岐阜県 飛騨市</t>
  </si>
  <si>
    <t>21 岐阜県 垂井町</t>
  </si>
  <si>
    <t>21 岐阜県 神戸町</t>
  </si>
  <si>
    <t>21 岐阜県 安八町</t>
  </si>
  <si>
    <t>21 岐阜県 池田町</t>
  </si>
  <si>
    <t>21 岐阜県 北方町</t>
  </si>
  <si>
    <t>23 愛知県 大口町</t>
  </si>
  <si>
    <t>24 三重県 東員町</t>
  </si>
  <si>
    <t>24 三重県 明和町</t>
  </si>
  <si>
    <t>27 大阪府 岬町</t>
  </si>
  <si>
    <t>29 奈良県 高取町</t>
  </si>
  <si>
    <t>31 鳥取県 八頭町</t>
  </si>
  <si>
    <t>32 島根県 江津市</t>
  </si>
  <si>
    <t>36 徳島県 美波町</t>
  </si>
  <si>
    <t>39 高知県 宿毛市</t>
  </si>
  <si>
    <t>40 福岡県 須恵町</t>
  </si>
  <si>
    <t>40 福岡県 大刀洗町</t>
  </si>
  <si>
    <t>41 佐賀県 みやき町</t>
  </si>
  <si>
    <t>43 熊本県 嘉島町</t>
  </si>
  <si>
    <t>45 宮崎県 串間市</t>
  </si>
  <si>
    <t>45 宮崎県 三股町</t>
  </si>
  <si>
    <t>45 宮崎県 国富町</t>
  </si>
  <si>
    <t>45 宮崎県 高鍋町</t>
  </si>
  <si>
    <t>32 島根県 大田市</t>
  </si>
  <si>
    <t>21 岐阜県 山県市</t>
  </si>
  <si>
    <t>22 静岡県 森町</t>
  </si>
  <si>
    <t>41 佐賀県 嬉野市</t>
  </si>
  <si>
    <t>法適
法非適</t>
    <rPh sb="0" eb="1">
      <t>ホウ</t>
    </rPh>
    <rPh sb="1" eb="2">
      <t>テキ</t>
    </rPh>
    <rPh sb="3" eb="4">
      <t>ホウ</t>
    </rPh>
    <rPh sb="4" eb="5">
      <t>ヒ</t>
    </rPh>
    <rPh sb="5" eb="6">
      <t>テキ</t>
    </rPh>
    <phoneticPr fontId="10"/>
  </si>
  <si>
    <t>供用年数
【年】</t>
    <rPh sb="0" eb="2">
      <t>キョウヨウ</t>
    </rPh>
    <rPh sb="2" eb="4">
      <t>ネンスウ</t>
    </rPh>
    <rPh sb="6" eb="7">
      <t>ネン</t>
    </rPh>
    <phoneticPr fontId="10"/>
  </si>
  <si>
    <t>接続率【％】</t>
    <rPh sb="0" eb="2">
      <t>セツゾク</t>
    </rPh>
    <rPh sb="2" eb="3">
      <t>リツ</t>
    </rPh>
    <phoneticPr fontId="10"/>
  </si>
  <si>
    <t>経費回収率【％】</t>
    <rPh sb="0" eb="2">
      <t>ケイヒ</t>
    </rPh>
    <rPh sb="2" eb="4">
      <t>カイシュウ</t>
    </rPh>
    <rPh sb="4" eb="5">
      <t>リツ</t>
    </rPh>
    <phoneticPr fontId="10"/>
  </si>
  <si>
    <t>経費回収率（維持管理費）【％】</t>
    <rPh sb="0" eb="2">
      <t>ケイヒ</t>
    </rPh>
    <rPh sb="2" eb="4">
      <t>カイシュウ</t>
    </rPh>
    <rPh sb="4" eb="5">
      <t>リツ</t>
    </rPh>
    <rPh sb="6" eb="8">
      <t>イジ</t>
    </rPh>
    <rPh sb="8" eb="10">
      <t>カンリ</t>
    </rPh>
    <rPh sb="10" eb="11">
      <t>ヒ</t>
    </rPh>
    <phoneticPr fontId="10"/>
  </si>
  <si>
    <t>汚水処理原価【円/㎥】</t>
    <rPh sb="0" eb="2">
      <t>オスイ</t>
    </rPh>
    <rPh sb="2" eb="4">
      <t>ショリ</t>
    </rPh>
    <rPh sb="4" eb="6">
      <t>ゲンカ</t>
    </rPh>
    <rPh sb="7" eb="8">
      <t>エン</t>
    </rPh>
    <phoneticPr fontId="10"/>
  </si>
  <si>
    <t>汚水処理原価（維持管理費）【円/㎥】</t>
    <rPh sb="0" eb="2">
      <t>オスイ</t>
    </rPh>
    <rPh sb="2" eb="4">
      <t>ショリ</t>
    </rPh>
    <rPh sb="4" eb="6">
      <t>ゲンカ</t>
    </rPh>
    <rPh sb="7" eb="9">
      <t>イジ</t>
    </rPh>
    <rPh sb="9" eb="12">
      <t>カンリヒ</t>
    </rPh>
    <rPh sb="14" eb="15">
      <t>エン</t>
    </rPh>
    <phoneticPr fontId="10"/>
  </si>
  <si>
    <t>汚水処理原価（資本費）【円/㎥】</t>
    <rPh sb="0" eb="2">
      <t>オスイ</t>
    </rPh>
    <rPh sb="2" eb="4">
      <t>ショリ</t>
    </rPh>
    <rPh sb="4" eb="6">
      <t>ゲンカ</t>
    </rPh>
    <rPh sb="7" eb="9">
      <t>シホン</t>
    </rPh>
    <rPh sb="9" eb="10">
      <t>ヒ</t>
    </rPh>
    <rPh sb="12" eb="13">
      <t>エン</t>
    </rPh>
    <phoneticPr fontId="10"/>
  </si>
  <si>
    <t>使用料単価【円/m3】</t>
    <rPh sb="0" eb="3">
      <t>シヨウリョウ</t>
    </rPh>
    <rPh sb="3" eb="5">
      <t>タンカ</t>
    </rPh>
    <rPh sb="6" eb="7">
      <t>エン</t>
    </rPh>
    <phoneticPr fontId="10"/>
  </si>
  <si>
    <t>一般家庭用使用料【円・月/20m3】</t>
    <rPh sb="0" eb="2">
      <t>イッパン</t>
    </rPh>
    <rPh sb="2" eb="5">
      <t>カテイヨウ</t>
    </rPh>
    <rPh sb="5" eb="8">
      <t>シヨウリョウ</t>
    </rPh>
    <rPh sb="9" eb="10">
      <t>エン</t>
    </rPh>
    <rPh sb="11" eb="12">
      <t>ツキ</t>
    </rPh>
    <phoneticPr fontId="10"/>
  </si>
  <si>
    <t>直近改定からの経過年数【年】</t>
    <rPh sb="0" eb="2">
      <t>チョッキン</t>
    </rPh>
    <rPh sb="2" eb="4">
      <t>カイテイ</t>
    </rPh>
    <rPh sb="7" eb="9">
      <t>ケイカ</t>
    </rPh>
    <rPh sb="9" eb="11">
      <t>ネンスウ</t>
    </rPh>
    <rPh sb="12" eb="13">
      <t>トシ</t>
    </rPh>
    <phoneticPr fontId="10"/>
  </si>
  <si>
    <t>施設利用率【％】</t>
    <rPh sb="0" eb="2">
      <t>シセツ</t>
    </rPh>
    <rPh sb="2" eb="4">
      <t>リヨウ</t>
    </rPh>
    <rPh sb="4" eb="5">
      <t>リツ</t>
    </rPh>
    <phoneticPr fontId="10"/>
  </si>
  <si>
    <t>団体名</t>
    <rPh sb="0" eb="3">
      <t>ダンタイメイ</t>
    </rPh>
    <phoneticPr fontId="11"/>
  </si>
  <si>
    <t>類似団体区分の平均値</t>
    <rPh sb="0" eb="2">
      <t>ルイジ</t>
    </rPh>
    <rPh sb="2" eb="4">
      <t>ダンタイ</t>
    </rPh>
    <rPh sb="4" eb="6">
      <t>クブン</t>
    </rPh>
    <rPh sb="7" eb="9">
      <t>ヘイキン</t>
    </rPh>
    <rPh sb="9" eb="10">
      <t>チ</t>
    </rPh>
    <phoneticPr fontId="9"/>
  </si>
  <si>
    <t>Cc2【3万人未満：25人/ha以上：15年以上】</t>
    <rPh sb="5" eb="7">
      <t>マンニン</t>
    </rPh>
    <rPh sb="7" eb="9">
      <t>ミマン</t>
    </rPh>
    <rPh sb="12" eb="13">
      <t>ニン</t>
    </rPh>
    <rPh sb="16" eb="18">
      <t>イジョウ</t>
    </rPh>
    <rPh sb="21" eb="22">
      <t>ネン</t>
    </rPh>
    <rPh sb="22" eb="24">
      <t>イジョウ</t>
    </rPh>
    <phoneticPr fontId="10"/>
  </si>
  <si>
    <t>※公共下水道を対象としている。</t>
    <rPh sb="1" eb="3">
      <t>コウキョウ</t>
    </rPh>
    <rPh sb="3" eb="6">
      <t>ゲスイドウ</t>
    </rPh>
    <rPh sb="7" eb="9">
      <t>タイショウ</t>
    </rPh>
    <phoneticPr fontId="10"/>
  </si>
  <si>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0"/>
  </si>
  <si>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0"/>
  </si>
  <si>
    <t>※該当するデータがない場合は黒塗りにしている。</t>
    <rPh sb="1" eb="3">
      <t>ガイトウ</t>
    </rPh>
    <rPh sb="11" eb="13">
      <t>バアイ</t>
    </rPh>
    <rPh sb="14" eb="16">
      <t>クロヌ</t>
    </rPh>
    <phoneticPr fontId="10"/>
  </si>
  <si>
    <t>14 神奈川県 中井町</t>
  </si>
  <si>
    <t>14 神奈川県 真鶴町</t>
  </si>
  <si>
    <t>30 和歌山県 紀の川市</t>
  </si>
  <si>
    <t>30 和歌山県 かつらぎ町</t>
  </si>
  <si>
    <t>30 和歌山県 九度山町</t>
  </si>
  <si>
    <t>30 和歌山県 美浜町</t>
  </si>
  <si>
    <t>30 和歌山県 由良町</t>
  </si>
  <si>
    <t>30 和歌山県 みなべ町</t>
  </si>
  <si>
    <t>30 和歌山県 上富田町</t>
  </si>
  <si>
    <t>46 鹿児島県 薩摩川内市</t>
  </si>
  <si>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</si>
  <si>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</si>
  <si>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</si>
  <si>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0"/>
  </si>
  <si>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0"/>
  </si>
  <si>
    <t>【公共下水道】</t>
    <rPh sb="1" eb="3">
      <t>コウキョウ</t>
    </rPh>
    <rPh sb="3" eb="6">
      <t>ゲスイドウ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</si>
</sst>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9" formatCode="#,##0.0;[Red]\-#,##0.0"/>
    <numFmt numFmtId="180" formatCode="#,##0.0"/>
  </numFmts>
  <fonts count="13"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cellStyleXfs>
  <cellXfs count="29">
    <xf numFmtId="0" fontId="0" fillId="0" borderId="0" xfId="0">
      <alignment vertical="center"/>
    </xf>
    <xf numFmtId="0" fontId="3" fillId="0" borderId="0" xfId="0" applyFont="1">
      <alignment vertical="center"/>
    </xf>
    <xf numFmtId="0" fontId="8" fillId="0" borderId="0" xfId="0" applyFont="1">
      <alignment vertical="center"/>
    </xf>
    <xf numFmtId="0" fontId="4" fillId="0" borderId="2" xfId="0" applyFont="1" applyBorder="1">
      <alignment vertical="center"/>
    </xf>
    <xf numFmtId="0" fontId="4" fillId="0" borderId="1" xfId="0" applyFont="1" applyBorder="1" applyAlignment="1"/>
    <xf numFmtId="0" fontId="8" fillId="2" borderId="1" xfId="0" applyFont="1" applyFill="1" applyBorder="1">
      <alignment vertical="center"/>
    </xf>
    <xf numFmtId="176" fontId="8" fillId="2" borderId="1" xfId="0" applyNumberFormat="1" applyFont="1" applyFill="1" applyBorder="1">
      <alignment vertical="center"/>
    </xf>
    <xf numFmtId="180" fontId="8" fillId="2" borderId="1" xfId="0" applyNumberFormat="1" applyFont="1" applyFill="1" applyBorder="1">
      <alignment vertical="center"/>
    </xf>
    <xf numFmtId="3" fontId="8" fillId="2" borderId="1" xfId="0" applyNumberFormat="1" applyFont="1" applyFill="1" applyBorder="1">
      <alignment vertical="center"/>
    </xf>
    <xf numFmtId="0" fontId="12" fillId="0" borderId="2" xfId="0" applyFont="1" applyBorder="1" applyAlignment="1">
      <alignment horizontal="center" vertical="center"/>
    </xf>
    <xf numFmtId="0" fontId="12" fillId="0" borderId="1" xfId="0" applyFont="1" applyBorder="1">
      <alignment vertical="center"/>
    </xf>
    <xf numFmtId="1" fontId="12" fillId="0" borderId="1" xfId="0" applyNumberFormat="1" applyFont="1" applyBorder="1">
      <alignment vertical="center"/>
    </xf>
    <xf numFmtId="176" fontId="12" fillId="0" borderId="1" xfId="7" applyNumberFormat="1" applyFont="1" applyBorder="1">
      <alignment vertical="center"/>
    </xf>
    <xf numFmtId="38" fontId="12" fillId="0" borderId="1" xfId="1" applyFont="1" applyBorder="1">
      <alignment vertical="center"/>
    </xf>
    <xf numFmtId="0" fontId="8" fillId="3" borderId="2" xfId="8" applyFill="1" applyBorder="1" applyAlignment="1">
      <alignment horizontal="left" vertical="center" shrinkToFit="1"/>
    </xf>
    <xf numFmtId="0" fontId="8" fillId="3" borderId="2" xfId="8" applyFill="1" applyBorder="1" applyAlignment="1">
      <alignment horizontal="center" vertical="center" shrinkToFit="1"/>
    </xf>
    <xf numFmtId="179" fontId="8" fillId="3" borderId="1" xfId="4" applyNumberFormat="1" applyFont="1" applyFill="1" applyBorder="1" applyAlignment="1">
      <alignment horizontal="center" vertical="center" shrinkToFit="1"/>
    </xf>
    <xf numFmtId="176" fontId="8" fillId="3" borderId="1" xfId="0" applyNumberFormat="1" applyFont="1" applyFill="1" applyBorder="1">
      <alignment vertical="center"/>
    </xf>
    <xf numFmtId="177" fontId="12" fillId="0" borderId="1" xfId="0" applyNumberFormat="1" applyFont="1" applyBorder="1">
      <alignment vertical="center"/>
    </xf>
    <xf numFmtId="38" fontId="8" fillId="3" borderId="2" xfId="4" applyFont="1" applyFill="1" applyBorder="1" applyAlignment="1">
      <alignment horizontal="center" vertical="center" shrinkToFit="1"/>
    </xf>
    <xf numFmtId="38" fontId="8" fillId="3" borderId="3" xfId="4" applyFont="1" applyFill="1" applyBorder="1" applyAlignment="1">
      <alignment horizontal="center" vertical="center" shrinkToFit="1"/>
    </xf>
    <xf numFmtId="38" fontId="8" fillId="3" borderId="4" xfId="4" applyFont="1" applyFill="1" applyBorder="1" applyAlignment="1">
      <alignment horizontal="center" vertical="center" shrinkToFit="1"/>
    </xf>
    <xf numFmtId="38" fontId="8" fillId="3" borderId="5" xfId="4" applyFont="1" applyFill="1" applyBorder="1" applyAlignment="1">
      <alignment horizontal="center" vertical="center" wrapText="1"/>
    </xf>
    <xf numFmtId="38" fontId="8" fillId="3" borderId="6" xfId="4" applyFont="1" applyFill="1" applyBorder="1" applyAlignment="1">
      <alignment horizontal="center" vertical="center" wrapText="1"/>
    </xf>
    <xf numFmtId="179" fontId="8" fillId="3" borderId="2" xfId="4" applyNumberFormat="1" applyFont="1" applyFill="1" applyBorder="1" applyAlignment="1">
      <alignment horizontal="center" vertical="center" shrinkToFit="1"/>
    </xf>
    <xf numFmtId="179" fontId="8" fillId="3" borderId="3" xfId="4" applyNumberFormat="1" applyFont="1" applyFill="1" applyBorder="1" applyAlignment="1">
      <alignment horizontal="center" vertical="center" shrinkToFit="1"/>
    </xf>
    <xf numFmtId="179" fontId="8" fillId="3" borderId="4" xfId="4" applyNumberFormat="1" applyFont="1" applyFill="1" applyBorder="1" applyAlignment="1">
      <alignment horizontal="center" vertical="center" shrinkToFit="1"/>
    </xf>
    <xf numFmtId="38" fontId="4" fillId="3" borderId="5" xfId="4" applyFont="1" applyFill="1" applyBorder="1" applyAlignment="1">
      <alignment horizontal="center" vertical="center" wrapText="1"/>
    </xf>
    <xf numFmtId="38" fontId="4" fillId="3" borderId="6" xfId="4" applyFont="1" applyFill="1" applyBorder="1" applyAlignment="1">
      <alignment horizontal="center" vertical="center" wrapText="1"/>
    </xf>
  </cellXfs>
  <cellStyles count="9">
    <cellStyle name="パーセント" xfId="7" builtinId="5"/>
    <cellStyle name="桁区切り" xfId="1" builtinId="6"/>
    <cellStyle name="桁区切り 2" xfId="6" xr:uid="{F9F5B36A-789E-4170-874C-B5546A859CD8}"/>
    <cellStyle name="桁区切り 3" xfId="4" xr:uid="{7952E08B-71CA-47EF-8B1F-081EBE33B2D1}"/>
    <cellStyle name="標準" xfId="0" builtinId="0"/>
    <cellStyle name="標準 2" xfId="5" xr:uid="{F77D8BBF-81E7-4D68-A295-466178CC2363}"/>
    <cellStyle name="標準 2 2" xfId="2" xr:uid="{2CAB8852-EB03-476A-8654-0E0CB1D47771}"/>
    <cellStyle name="標準 3" xfId="3" xr:uid="{B74E704A-FCDD-4436-8960-486922DAF0EB}"/>
    <cellStyle name="標準 5" xfId="8" xr:uid="{E296EAAB-2089-4BC3-85E6-C0A67E135550}"/>
  </cellStyles>
  <dxfs count="19">
    <dxf>
      <font>
        <color theme="0" tint="-0.499984740745262"/>
      </font>
      <fill>
        <patternFill>
          <bgColor theme="0" tint="-0.499984740745262"/>
        </patternFill>
      </fill>
    </dxf>
    <dxf>
      <fill>
        <patternFill>
          <bgColor rgb="FFFF99CC"/>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C1:AI151"/>
  <sheetViews>
    <sheetView tabSelected="1" topLeftCell="F1" zoomScale="70" zoomScaleNormal="70" workbookViewId="0">
      <selection activeCell="F2" sqref="F2"/>
    </sheetView>
  </sheetViews>
  <sheetFormatPr defaultColWidth="9.77734375" defaultRowHeight="13.2" x14ac:dyDescent="0.2"/>
  <cols>
    <col min="1" max="4" width="0" style="1" hidden="1" customWidth="1"/>
    <col min="5" max="5" width="28.21875" style="1" hidden="1" customWidth="1"/>
    <col min="6" max="6" width="26.5546875" style="2" customWidth="1"/>
    <col min="7" max="34" width="11.21875" style="2" customWidth="1"/>
    <col min="35" max="35" width="9.77734375" style="2"/>
    <col min="36" max="16384" width="9.77734375" style="1"/>
  </cols>
  <sheetData>
    <row r="1" spans="3:34" x14ac:dyDescent="0.2">
      <c r="F1" s="2" t="s">
        <v>161</v>
      </c>
    </row>
    <row r="2" spans="3:34" s="2" customFormat="1" ht="30" customHeight="1" x14ac:dyDescent="0.2">
      <c r="C2" s="1" t="e">
        <f>VLOOKUP(F2,#REF!,7,FALSE)</f>
        <v>#REF!</v>
      </c>
      <c r="F2" s="14" t="s">
        <v>141</v>
      </c>
      <c r="G2" s="27" t="s">
        <v>127</v>
      </c>
      <c r="H2" s="22" t="s">
        <v>128</v>
      </c>
      <c r="I2" s="24" t="s">
        <v>129</v>
      </c>
      <c r="J2" s="25"/>
      <c r="K2" s="26"/>
      <c r="L2" s="24" t="s">
        <v>130</v>
      </c>
      <c r="M2" s="25"/>
      <c r="N2" s="26"/>
      <c r="O2" s="24" t="s">
        <v>131</v>
      </c>
      <c r="P2" s="25"/>
      <c r="Q2" s="26"/>
      <c r="R2" s="24" t="s">
        <v>132</v>
      </c>
      <c r="S2" s="25"/>
      <c r="T2" s="26"/>
      <c r="U2" s="24" t="s">
        <v>133</v>
      </c>
      <c r="V2" s="25"/>
      <c r="W2" s="26"/>
      <c r="X2" s="24" t="s">
        <v>134</v>
      </c>
      <c r="Y2" s="25"/>
      <c r="Z2" s="26"/>
      <c r="AA2" s="24" t="s">
        <v>135</v>
      </c>
      <c r="AB2" s="25"/>
      <c r="AC2" s="26"/>
      <c r="AD2" s="19" t="s">
        <v>136</v>
      </c>
      <c r="AE2" s="20"/>
      <c r="AF2" s="21"/>
      <c r="AG2" s="22" t="s">
        <v>137</v>
      </c>
      <c r="AH2" s="22" t="s">
        <v>138</v>
      </c>
    </row>
    <row r="3" spans="3:34" s="2" customFormat="1" ht="13.5" customHeight="1" x14ac:dyDescent="0.2">
      <c r="C3" s="1" t="e">
        <f>VLOOKUP(F3,#REF!,7,FALSE)</f>
        <v>#REF!</v>
      </c>
      <c r="F3" s="15" t="s">
        <v>139</v>
      </c>
      <c r="G3" s="28"/>
      <c r="H3" s="23"/>
      <c r="I3" s="16" t="s">
        <v>156</v>
      </c>
      <c r="J3" s="16" t="s">
        <v>157</v>
      </c>
      <c r="K3" s="16" t="s">
        <v>158</v>
      </c>
      <c r="L3" s="16" t="s">
        <v>156</v>
      </c>
      <c r="M3" s="16" t="s">
        <v>157</v>
      </c>
      <c r="N3" s="16" t="s">
        <v>158</v>
      </c>
      <c r="O3" s="16" t="s">
        <v>156</v>
      </c>
      <c r="P3" s="16" t="s">
        <v>157</v>
      </c>
      <c r="Q3" s="16" t="s">
        <v>158</v>
      </c>
      <c r="R3" s="16" t="s">
        <v>156</v>
      </c>
      <c r="S3" s="16" t="s">
        <v>157</v>
      </c>
      <c r="T3" s="16" t="s">
        <v>158</v>
      </c>
      <c r="U3" s="16" t="s">
        <v>156</v>
      </c>
      <c r="V3" s="16" t="s">
        <v>157</v>
      </c>
      <c r="W3" s="16" t="s">
        <v>158</v>
      </c>
      <c r="X3" s="16" t="s">
        <v>156</v>
      </c>
      <c r="Y3" s="16" t="s">
        <v>157</v>
      </c>
      <c r="Z3" s="16" t="s">
        <v>158</v>
      </c>
      <c r="AA3" s="16" t="s">
        <v>156</v>
      </c>
      <c r="AB3" s="16" t="s">
        <v>157</v>
      </c>
      <c r="AC3" s="16" t="s">
        <v>158</v>
      </c>
      <c r="AD3" s="16" t="s">
        <v>156</v>
      </c>
      <c r="AE3" s="16" t="s">
        <v>157</v>
      </c>
      <c r="AF3" s="16" t="s">
        <v>158</v>
      </c>
      <c r="AG3" s="23"/>
      <c r="AH3" s="23"/>
    </row>
    <row r="4" spans="3:34" s="2" customFormat="1" x14ac:dyDescent="0.2">
      <c r="C4" s="1" t="e">
        <f>VLOOKUP(F4,#REF!,7,FALSE)</f>
        <v>#REF!</v>
      </c>
      <c r="F4" s="3" t="s">
        <v>2</v>
      </c>
      <c r="G4" s="4" t="s">
        <v>1</v>
      </c>
      <c r="H4" s="5">
        <v>19</v>
      </c>
      <c r="I4" s="6">
        <v>0.40799999999999997</v>
      </c>
      <c r="J4" s="6">
        <v>0.54450198723353005</v>
      </c>
      <c r="K4" s="6">
        <v>0.55742913000977512</v>
      </c>
      <c r="L4" s="6">
        <v>0.28300000000000003</v>
      </c>
      <c r="M4" s="6">
        <v>0.37912331823252216</v>
      </c>
      <c r="N4" s="6">
        <v>0.38461025649572506</v>
      </c>
      <c r="O4" s="6">
        <v>0.44900000000000001</v>
      </c>
      <c r="P4" s="6">
        <v>0.55857419565818933</v>
      </c>
      <c r="Q4" s="6">
        <v>0.51552970787320074</v>
      </c>
      <c r="R4" s="7">
        <v>628.72</v>
      </c>
      <c r="S4" s="7">
        <v>470.02993395269954</v>
      </c>
      <c r="T4" s="7">
        <v>461.83628176675086</v>
      </c>
      <c r="U4" s="7">
        <v>396.77</v>
      </c>
      <c r="V4" s="7">
        <v>319.02531411924895</v>
      </c>
      <c r="W4" s="7">
        <v>344.55234698720989</v>
      </c>
      <c r="X4" s="7">
        <v>231.95</v>
      </c>
      <c r="Y4" s="7">
        <v>151.00461983345059</v>
      </c>
      <c r="Z4" s="7">
        <v>117.283934779541</v>
      </c>
      <c r="AA4" s="7">
        <v>178.1</v>
      </c>
      <c r="AB4" s="7">
        <v>178.19930822876066</v>
      </c>
      <c r="AC4" s="7">
        <v>177.62697078934201</v>
      </c>
      <c r="AD4" s="8">
        <v>3780</v>
      </c>
      <c r="AE4" s="8">
        <v>3880</v>
      </c>
      <c r="AF4" s="8">
        <v>3960</v>
      </c>
      <c r="AG4" s="5">
        <v>20</v>
      </c>
      <c r="AH4" s="6">
        <v>0.62422128083727879</v>
      </c>
    </row>
    <row r="5" spans="3:34" s="2" customFormat="1" x14ac:dyDescent="0.2">
      <c r="C5" s="1" t="e">
        <f>VLOOKUP(F5,#REF!,7,FALSE)</f>
        <v>#REF!</v>
      </c>
      <c r="F5" s="3" t="s">
        <v>3</v>
      </c>
      <c r="G5" s="4" t="s">
        <v>1</v>
      </c>
      <c r="H5" s="5">
        <v>29</v>
      </c>
      <c r="I5" s="6">
        <v>0.84900000000000009</v>
      </c>
      <c r="J5" s="6">
        <v>0.89267899623973601</v>
      </c>
      <c r="K5" s="6">
        <v>0.91550491826480784</v>
      </c>
      <c r="L5" s="6">
        <v>0.69799999999999995</v>
      </c>
      <c r="M5" s="6">
        <v>0.77234356706612284</v>
      </c>
      <c r="N5" s="6">
        <v>0.89455473895199011</v>
      </c>
      <c r="O5" s="6">
        <v>1.5469999999999999</v>
      </c>
      <c r="P5" s="6">
        <v>1.5872387053270398</v>
      </c>
      <c r="Q5" s="6">
        <v>1.4265812888316936</v>
      </c>
      <c r="R5" s="7">
        <v>264.05</v>
      </c>
      <c r="S5" s="7">
        <v>246.14647568298813</v>
      </c>
      <c r="T5" s="7">
        <v>199.96659906954551</v>
      </c>
      <c r="U5" s="7">
        <v>119.23</v>
      </c>
      <c r="V5" s="7">
        <v>119.77382255845563</v>
      </c>
      <c r="W5" s="7">
        <v>125.39143070933599</v>
      </c>
      <c r="X5" s="7">
        <v>144.82</v>
      </c>
      <c r="Y5" s="7">
        <v>126.3726531245325</v>
      </c>
      <c r="Z5" s="7">
        <v>74.575168360209517</v>
      </c>
      <c r="AA5" s="7">
        <v>184.41</v>
      </c>
      <c r="AB5" s="7">
        <v>190.1096470497537</v>
      </c>
      <c r="AC5" s="7">
        <v>178.88106882977453</v>
      </c>
      <c r="AD5" s="8">
        <v>3000</v>
      </c>
      <c r="AE5" s="8">
        <v>3090</v>
      </c>
      <c r="AF5" s="8">
        <v>3130</v>
      </c>
      <c r="AG5" s="5">
        <v>19</v>
      </c>
      <c r="AH5" s="6">
        <v>0.48296015180265656</v>
      </c>
    </row>
    <row r="6" spans="3:34" s="2" customFormat="1" x14ac:dyDescent="0.2">
      <c r="C6" s="1" t="e">
        <f>VLOOKUP(F6,#REF!,7,FALSE)</f>
        <v>#REF!</v>
      </c>
      <c r="F6" s="3" t="s">
        <v>4</v>
      </c>
      <c r="G6" s="4" t="s">
        <v>1</v>
      </c>
      <c r="H6" s="5">
        <v>30</v>
      </c>
      <c r="I6" s="6">
        <v>0.73599999999999999</v>
      </c>
      <c r="J6" s="6">
        <v>0.76758349705304518</v>
      </c>
      <c r="K6" s="6">
        <v>0.78889290882778584</v>
      </c>
      <c r="L6" s="6">
        <v>0.69799999999999995</v>
      </c>
      <c r="M6" s="6">
        <v>0.69405911198927095</v>
      </c>
      <c r="N6" s="6">
        <v>0.98944156474223122</v>
      </c>
      <c r="O6" s="6">
        <v>1.0859999999999999</v>
      </c>
      <c r="P6" s="6">
        <v>1.1752927613615678</v>
      </c>
      <c r="Q6" s="6">
        <v>1.4987381428944391</v>
      </c>
      <c r="R6" s="7">
        <v>299.11</v>
      </c>
      <c r="S6" s="7">
        <v>282.4516989059511</v>
      </c>
      <c r="T6" s="7">
        <v>199.2652782936546</v>
      </c>
      <c r="U6" s="7">
        <v>192.14</v>
      </c>
      <c r="V6" s="7">
        <v>166.79944075841718</v>
      </c>
      <c r="W6" s="7">
        <v>131.55156535410634</v>
      </c>
      <c r="X6" s="7">
        <v>106.97</v>
      </c>
      <c r="Y6" s="7">
        <v>115.65225814753394</v>
      </c>
      <c r="Z6" s="7">
        <v>67.713712939548273</v>
      </c>
      <c r="AA6" s="7">
        <v>208.7</v>
      </c>
      <c r="AB6" s="7">
        <v>196.03817532252538</v>
      </c>
      <c r="AC6" s="7">
        <v>197.16134875366978</v>
      </c>
      <c r="AD6" s="8">
        <v>3570</v>
      </c>
      <c r="AE6" s="8">
        <v>3670</v>
      </c>
      <c r="AF6" s="8">
        <v>3740</v>
      </c>
      <c r="AG6" s="5">
        <v>14</v>
      </c>
      <c r="AH6" s="17"/>
    </row>
    <row r="7" spans="3:34" s="2" customFormat="1" x14ac:dyDescent="0.2">
      <c r="C7" s="1" t="e">
        <f>VLOOKUP(F7,#REF!,7,FALSE)</f>
        <v>#REF!</v>
      </c>
      <c r="F7" s="3" t="s">
        <v>5</v>
      </c>
      <c r="G7" s="4" t="s">
        <v>1</v>
      </c>
      <c r="H7" s="5">
        <v>28</v>
      </c>
      <c r="I7" s="6">
        <v>0.63500000000000001</v>
      </c>
      <c r="J7" s="6">
        <v>0.69608136404427157</v>
      </c>
      <c r="K7" s="6">
        <v>0.72386725732493973</v>
      </c>
      <c r="L7" s="6">
        <v>0.35700000000000004</v>
      </c>
      <c r="M7" s="6">
        <v>1</v>
      </c>
      <c r="N7" s="6">
        <v>1</v>
      </c>
      <c r="O7" s="6">
        <v>0.94599999999999995</v>
      </c>
      <c r="P7" s="6">
        <v>1.1252181617305628</v>
      </c>
      <c r="Q7" s="6">
        <v>1.0402330340269934</v>
      </c>
      <c r="R7" s="7">
        <v>467.74</v>
      </c>
      <c r="S7" s="7">
        <v>192.46295839837865</v>
      </c>
      <c r="T7" s="7">
        <v>182.44076073366966</v>
      </c>
      <c r="U7" s="7">
        <v>176.57</v>
      </c>
      <c r="V7" s="7">
        <v>171.04501593039922</v>
      </c>
      <c r="W7" s="7">
        <v>175.38450978373317</v>
      </c>
      <c r="X7" s="7">
        <v>291.17</v>
      </c>
      <c r="Y7" s="7">
        <v>21.41794246797944</v>
      </c>
      <c r="Z7" s="7">
        <v>7.0562509499365076</v>
      </c>
      <c r="AA7" s="7">
        <v>167.12</v>
      </c>
      <c r="AB7" s="7">
        <v>192.46295839837865</v>
      </c>
      <c r="AC7" s="7">
        <v>182.44076073366966</v>
      </c>
      <c r="AD7" s="8">
        <v>3200</v>
      </c>
      <c r="AE7" s="8">
        <v>3697</v>
      </c>
      <c r="AF7" s="8">
        <v>3763</v>
      </c>
      <c r="AG7" s="5">
        <v>6</v>
      </c>
      <c r="AH7" s="6">
        <v>0.46272727272727271</v>
      </c>
    </row>
    <row r="8" spans="3:34" s="2" customFormat="1" x14ac:dyDescent="0.2">
      <c r="C8" s="1" t="e">
        <f>VLOOKUP(F8,#REF!,7,FALSE)</f>
        <v>#REF!</v>
      </c>
      <c r="F8" s="3" t="s">
        <v>6</v>
      </c>
      <c r="G8" s="4" t="s">
        <v>1</v>
      </c>
      <c r="H8" s="5">
        <v>26</v>
      </c>
      <c r="I8" s="6">
        <v>0.59899999999999998</v>
      </c>
      <c r="J8" s="6">
        <v>0.67750478152125937</v>
      </c>
      <c r="K8" s="6">
        <v>0.76241960523397645</v>
      </c>
      <c r="L8" s="6">
        <v>0.65099999999999991</v>
      </c>
      <c r="M8" s="6">
        <v>0.60626113407952675</v>
      </c>
      <c r="N8" s="6">
        <v>0.61886644109677513</v>
      </c>
      <c r="O8" s="6">
        <v>0.65700000000000003</v>
      </c>
      <c r="P8" s="6">
        <v>0.60626113407952675</v>
      </c>
      <c r="Q8" s="6">
        <v>0.61886644109677513</v>
      </c>
      <c r="R8" s="7">
        <v>218.5</v>
      </c>
      <c r="S8" s="7">
        <v>233.27233826096418</v>
      </c>
      <c r="T8" s="7">
        <v>239.05865389843456</v>
      </c>
      <c r="U8" s="7">
        <v>216.63</v>
      </c>
      <c r="V8" s="7">
        <v>233.27233826096418</v>
      </c>
      <c r="W8" s="7">
        <v>239.05865389843456</v>
      </c>
      <c r="X8" s="7">
        <v>1.87</v>
      </c>
      <c r="Y8" s="7">
        <v>0</v>
      </c>
      <c r="Z8" s="7">
        <v>0</v>
      </c>
      <c r="AA8" s="7">
        <v>142.33000000000001</v>
      </c>
      <c r="AB8" s="7">
        <v>141.42395234347512</v>
      </c>
      <c r="AC8" s="7">
        <v>147.9453783515099</v>
      </c>
      <c r="AD8" s="8">
        <v>2100</v>
      </c>
      <c r="AE8" s="8">
        <v>2160</v>
      </c>
      <c r="AF8" s="8">
        <v>2200</v>
      </c>
      <c r="AG8" s="5">
        <v>26</v>
      </c>
      <c r="AH8" s="17"/>
    </row>
    <row r="9" spans="3:34" s="2" customFormat="1" x14ac:dyDescent="0.2">
      <c r="C9" s="1" t="e">
        <f>VLOOKUP(F9,#REF!,7,FALSE)</f>
        <v>#REF!</v>
      </c>
      <c r="F9" s="3" t="s">
        <v>85</v>
      </c>
      <c r="G9" s="4" t="s">
        <v>1</v>
      </c>
      <c r="H9" s="5">
        <v>28</v>
      </c>
      <c r="I9" s="6">
        <v>0.90099999999999991</v>
      </c>
      <c r="J9" s="6">
        <v>0.92521083000443849</v>
      </c>
      <c r="K9" s="6">
        <v>0.93423645320197046</v>
      </c>
      <c r="L9" s="6">
        <v>0.39600000000000002</v>
      </c>
      <c r="M9" s="6">
        <v>1</v>
      </c>
      <c r="N9" s="6">
        <v>1</v>
      </c>
      <c r="O9" s="6">
        <v>0.96099999999999997</v>
      </c>
      <c r="P9" s="6">
        <v>1.4587867667096632</v>
      </c>
      <c r="Q9" s="6">
        <v>1.1659061499693524</v>
      </c>
      <c r="R9" s="7">
        <v>444.09</v>
      </c>
      <c r="S9" s="7">
        <v>187.41961912008759</v>
      </c>
      <c r="T9" s="7">
        <v>172.0148110188353</v>
      </c>
      <c r="U9" s="7">
        <v>183.08</v>
      </c>
      <c r="V9" s="7">
        <v>128.47636364485132</v>
      </c>
      <c r="W9" s="7">
        <v>147.53744203455568</v>
      </c>
      <c r="X9" s="7">
        <v>261.01</v>
      </c>
      <c r="Y9" s="7">
        <v>58.943255475236271</v>
      </c>
      <c r="Z9" s="7">
        <v>24.477368984279622</v>
      </c>
      <c r="AA9" s="7">
        <v>175.91</v>
      </c>
      <c r="AB9" s="7">
        <v>187.41961912008759</v>
      </c>
      <c r="AC9" s="7">
        <v>172.0148110188353</v>
      </c>
      <c r="AD9" s="8">
        <v>2887</v>
      </c>
      <c r="AE9" s="8">
        <v>2970</v>
      </c>
      <c r="AF9" s="8">
        <v>3025</v>
      </c>
      <c r="AG9" s="5">
        <v>28</v>
      </c>
      <c r="AH9" s="17"/>
    </row>
    <row r="10" spans="3:34" s="2" customFormat="1" x14ac:dyDescent="0.2">
      <c r="C10" s="1" t="e">
        <f>VLOOKUP(F10,#REF!,7,FALSE)</f>
        <v>#REF!</v>
      </c>
      <c r="F10" s="3" t="s">
        <v>86</v>
      </c>
      <c r="G10" s="4" t="s">
        <v>1</v>
      </c>
      <c r="H10" s="5">
        <v>30</v>
      </c>
      <c r="I10" s="6">
        <v>0.87599999999999989</v>
      </c>
      <c r="J10" s="6">
        <v>0.91212547757892615</v>
      </c>
      <c r="K10" s="6">
        <v>0.97167138810198306</v>
      </c>
      <c r="L10" s="6">
        <v>0.46399999999999997</v>
      </c>
      <c r="M10" s="6">
        <v>1.0993065460835787</v>
      </c>
      <c r="N10" s="6">
        <v>0.79002454717236592</v>
      </c>
      <c r="O10" s="6">
        <v>1.2609999999999999</v>
      </c>
      <c r="P10" s="6">
        <v>1.289565496003845</v>
      </c>
      <c r="Q10" s="6">
        <v>1.2819956823261944</v>
      </c>
      <c r="R10" s="7">
        <v>337.69</v>
      </c>
      <c r="S10" s="7">
        <v>150.00022761104003</v>
      </c>
      <c r="T10" s="7">
        <v>189.32714565452648</v>
      </c>
      <c r="U10" s="7">
        <v>124.25</v>
      </c>
      <c r="V10" s="7">
        <v>127.86960618737851</v>
      </c>
      <c r="W10" s="7">
        <v>116.67207196965897</v>
      </c>
      <c r="X10" s="7">
        <v>213.44</v>
      </c>
      <c r="Y10" s="7">
        <v>22.130621423661534</v>
      </c>
      <c r="Z10" s="7">
        <v>72.655073684867489</v>
      </c>
      <c r="AA10" s="7">
        <v>156.72</v>
      </c>
      <c r="AB10" s="7">
        <v>164.89623212684307</v>
      </c>
      <c r="AC10" s="7">
        <v>149.57309251315382</v>
      </c>
      <c r="AD10" s="8">
        <v>2793</v>
      </c>
      <c r="AE10" s="8">
        <v>2873</v>
      </c>
      <c r="AF10" s="8">
        <v>2926</v>
      </c>
      <c r="AG10" s="5">
        <v>17</v>
      </c>
      <c r="AH10" s="17"/>
    </row>
    <row r="11" spans="3:34" s="2" customFormat="1" x14ac:dyDescent="0.2">
      <c r="C11" s="1" t="e">
        <f>VLOOKUP(F11,#REF!,7,FALSE)</f>
        <v>#REF!</v>
      </c>
      <c r="F11" s="3" t="s">
        <v>7</v>
      </c>
      <c r="G11" s="4" t="s">
        <v>1</v>
      </c>
      <c r="H11" s="5">
        <v>24</v>
      </c>
      <c r="I11" s="6">
        <v>0.626</v>
      </c>
      <c r="J11" s="6">
        <v>0.68173543689320393</v>
      </c>
      <c r="K11" s="6">
        <v>0.69460880999342534</v>
      </c>
      <c r="L11" s="6">
        <v>0.78299999999999992</v>
      </c>
      <c r="M11" s="6">
        <v>1.0759806572218704</v>
      </c>
      <c r="N11" s="6">
        <v>1.6334321647966203</v>
      </c>
      <c r="O11" s="6">
        <v>1.768</v>
      </c>
      <c r="P11" s="6">
        <v>1.2797449513974384</v>
      </c>
      <c r="Q11" s="6">
        <v>1.83794509496086</v>
      </c>
      <c r="R11" s="7">
        <v>305.33</v>
      </c>
      <c r="S11" s="7">
        <v>223.68402864172958</v>
      </c>
      <c r="T11" s="7">
        <v>128.45194533641998</v>
      </c>
      <c r="U11" s="7">
        <v>135.31</v>
      </c>
      <c r="V11" s="7">
        <v>188.06848027425286</v>
      </c>
      <c r="W11" s="7">
        <v>114.15876334851767</v>
      </c>
      <c r="X11" s="7">
        <v>170.02</v>
      </c>
      <c r="Y11" s="7">
        <v>35.615548367476705</v>
      </c>
      <c r="Z11" s="7">
        <v>14.293181987902322</v>
      </c>
      <c r="AA11" s="7">
        <v>239.17</v>
      </c>
      <c r="AB11" s="7">
        <v>240.67968814796384</v>
      </c>
      <c r="AC11" s="7">
        <v>209.81753914320564</v>
      </c>
      <c r="AD11" s="8">
        <v>4672</v>
      </c>
      <c r="AE11" s="8">
        <v>4806</v>
      </c>
      <c r="AF11" s="8">
        <v>4895</v>
      </c>
      <c r="AG11" s="5">
        <v>25</v>
      </c>
      <c r="AH11" s="6">
        <v>0.44653846153846155</v>
      </c>
    </row>
    <row r="12" spans="3:34" s="2" customFormat="1" x14ac:dyDescent="0.2">
      <c r="C12" s="1" t="e">
        <f>VLOOKUP(F12,#REF!,7,FALSE)</f>
        <v>#REF!</v>
      </c>
      <c r="F12" s="3" t="s">
        <v>8</v>
      </c>
      <c r="G12" s="4" t="s">
        <v>1</v>
      </c>
      <c r="H12" s="5">
        <v>25</v>
      </c>
      <c r="I12" s="6">
        <v>0.65799999999999992</v>
      </c>
      <c r="J12" s="6">
        <v>0.6543200874954429</v>
      </c>
      <c r="K12" s="6">
        <v>0.67823587154676768</v>
      </c>
      <c r="L12" s="6">
        <v>0.51</v>
      </c>
      <c r="M12" s="6">
        <v>0.53815288762286007</v>
      </c>
      <c r="N12" s="6">
        <v>0.56691458749682377</v>
      </c>
      <c r="O12" s="6">
        <v>0.57999999999999996</v>
      </c>
      <c r="P12" s="6">
        <v>0.60730507928528188</v>
      </c>
      <c r="Q12" s="6">
        <v>0.56691458749682377</v>
      </c>
      <c r="R12" s="7">
        <v>339.62</v>
      </c>
      <c r="S12" s="7">
        <v>332.29503189441016</v>
      </c>
      <c r="T12" s="7">
        <v>290.81485919712401</v>
      </c>
      <c r="U12" s="7">
        <v>298.44</v>
      </c>
      <c r="V12" s="7">
        <v>294.45749271051926</v>
      </c>
      <c r="W12" s="7">
        <v>290.81485919712401</v>
      </c>
      <c r="X12" s="7">
        <v>41.18</v>
      </c>
      <c r="Y12" s="7">
        <v>37.837539183890897</v>
      </c>
      <c r="Z12" s="7">
        <v>0</v>
      </c>
      <c r="AA12" s="7">
        <v>173.12</v>
      </c>
      <c r="AB12" s="7">
        <v>178.82553095670721</v>
      </c>
      <c r="AC12" s="7">
        <v>164.86718593968445</v>
      </c>
      <c r="AD12" s="8">
        <v>3040</v>
      </c>
      <c r="AE12" s="8">
        <v>3130</v>
      </c>
      <c r="AF12" s="8">
        <v>3190</v>
      </c>
      <c r="AG12" s="5">
        <v>25</v>
      </c>
      <c r="AH12" s="17"/>
    </row>
    <row r="13" spans="3:34" s="2" customFormat="1" x14ac:dyDescent="0.2">
      <c r="C13" s="1" t="e">
        <f>VLOOKUP(F13,#REF!,7,FALSE)</f>
        <v>#REF!</v>
      </c>
      <c r="F13" s="3" t="s">
        <v>9</v>
      </c>
      <c r="G13" s="4" t="s">
        <v>1</v>
      </c>
      <c r="H13" s="5">
        <v>25</v>
      </c>
      <c r="I13" s="6">
        <v>0.626</v>
      </c>
      <c r="J13" s="6">
        <v>0.63771150472525606</v>
      </c>
      <c r="K13" s="6">
        <v>0.65538414696031666</v>
      </c>
      <c r="L13" s="6">
        <v>0.88</v>
      </c>
      <c r="M13" s="6">
        <v>0.9205110921245272</v>
      </c>
      <c r="N13" s="6">
        <v>0.83415901315882868</v>
      </c>
      <c r="O13" s="6">
        <v>0.88</v>
      </c>
      <c r="P13" s="6">
        <v>0.92051109212452709</v>
      </c>
      <c r="Q13" s="6">
        <v>0.83415901315882857</v>
      </c>
      <c r="R13" s="7">
        <v>200.08</v>
      </c>
      <c r="S13" s="7">
        <v>196.76658483300696</v>
      </c>
      <c r="T13" s="7">
        <v>203.41826539923076</v>
      </c>
      <c r="U13" s="7">
        <v>200.08</v>
      </c>
      <c r="V13" s="7">
        <v>196.76658483300696</v>
      </c>
      <c r="W13" s="7">
        <v>203.41826539923076</v>
      </c>
      <c r="X13" s="7">
        <v>0</v>
      </c>
      <c r="Y13" s="7">
        <v>0</v>
      </c>
      <c r="Z13" s="7">
        <v>0</v>
      </c>
      <c r="AA13" s="7">
        <v>176.04</v>
      </c>
      <c r="AB13" s="7">
        <v>181.12582389824465</v>
      </c>
      <c r="AC13" s="7">
        <v>169.68317952390302</v>
      </c>
      <c r="AD13" s="8">
        <v>3150</v>
      </c>
      <c r="AE13" s="8">
        <v>3240</v>
      </c>
      <c r="AF13" s="8">
        <v>3300</v>
      </c>
      <c r="AG13" s="5">
        <v>10</v>
      </c>
      <c r="AH13" s="6">
        <v>0.54686156491831472</v>
      </c>
    </row>
    <row r="14" spans="3:34" s="2" customFormat="1" x14ac:dyDescent="0.2">
      <c r="C14" s="1" t="e">
        <f>VLOOKUP(F14,#REF!,7,FALSE)</f>
        <v>#REF!</v>
      </c>
      <c r="F14" s="3" t="s">
        <v>10</v>
      </c>
      <c r="G14" s="4" t="s">
        <v>1</v>
      </c>
      <c r="H14" s="5">
        <v>19</v>
      </c>
      <c r="I14" s="6">
        <v>0.73599999999999999</v>
      </c>
      <c r="J14" s="6">
        <v>0.75133503598792661</v>
      </c>
      <c r="K14" s="6">
        <v>0.73610165645563874</v>
      </c>
      <c r="L14" s="6">
        <v>0.84699999999999998</v>
      </c>
      <c r="M14" s="6">
        <v>0.50759411796794029</v>
      </c>
      <c r="N14" s="6">
        <v>0.67541663406619201</v>
      </c>
      <c r="O14" s="6">
        <v>0.84699999999999998</v>
      </c>
      <c r="P14" s="6">
        <v>0.50759411796794029</v>
      </c>
      <c r="Q14" s="6">
        <v>0.6754166340661919</v>
      </c>
      <c r="R14" s="7">
        <v>242.6</v>
      </c>
      <c r="S14" s="7">
        <v>416.92957005143268</v>
      </c>
      <c r="T14" s="7">
        <v>298.70698973421133</v>
      </c>
      <c r="U14" s="7">
        <v>242.6</v>
      </c>
      <c r="V14" s="7">
        <v>416.92957005143268</v>
      </c>
      <c r="W14" s="7">
        <v>298.70698973421133</v>
      </c>
      <c r="X14" s="7">
        <v>0</v>
      </c>
      <c r="Y14" s="7">
        <v>0</v>
      </c>
      <c r="Z14" s="7">
        <v>0</v>
      </c>
      <c r="AA14" s="7">
        <v>205.59</v>
      </c>
      <c r="AB14" s="7">
        <v>211.63099736500953</v>
      </c>
      <c r="AC14" s="7">
        <v>201.75166957832556</v>
      </c>
      <c r="AD14" s="8">
        <v>3675</v>
      </c>
      <c r="AE14" s="8">
        <v>3780</v>
      </c>
      <c r="AF14" s="8">
        <v>3850</v>
      </c>
      <c r="AG14" s="5">
        <v>19</v>
      </c>
      <c r="AH14" s="6">
        <v>0.29599999999999999</v>
      </c>
    </row>
    <row r="15" spans="3:34" s="2" customFormat="1" x14ac:dyDescent="0.2">
      <c r="C15" s="1" t="e">
        <f>VLOOKUP(F15,#REF!,7,FALSE)</f>
        <v>#REF!</v>
      </c>
      <c r="F15" s="3" t="s">
        <v>11</v>
      </c>
      <c r="G15" s="4" t="s">
        <v>1</v>
      </c>
      <c r="H15" s="5">
        <v>20</v>
      </c>
      <c r="I15" s="6">
        <v>0.7659999999999999</v>
      </c>
      <c r="J15" s="6">
        <v>0.81909547738693467</v>
      </c>
      <c r="K15" s="6">
        <v>0.86371895820714717</v>
      </c>
      <c r="L15" s="6">
        <v>1.006</v>
      </c>
      <c r="M15" s="6">
        <v>0.99999330512559581</v>
      </c>
      <c r="N15" s="6">
        <v>0.61140495053495691</v>
      </c>
      <c r="O15" s="6">
        <v>1.3119999999999998</v>
      </c>
      <c r="P15" s="6">
        <v>1.3040824879079431</v>
      </c>
      <c r="Q15" s="6">
        <v>0.61140495053495703</v>
      </c>
      <c r="R15" s="7">
        <v>170</v>
      </c>
      <c r="S15" s="7">
        <v>185.51505117660867</v>
      </c>
      <c r="T15" s="7">
        <v>267.00395563187271</v>
      </c>
      <c r="U15" s="7">
        <v>130.37</v>
      </c>
      <c r="V15" s="7">
        <v>142.25619230133901</v>
      </c>
      <c r="W15" s="7">
        <v>267.00395563187271</v>
      </c>
      <c r="X15" s="7">
        <v>39.630000000000003</v>
      </c>
      <c r="Y15" s="7">
        <v>43.258858875269667</v>
      </c>
      <c r="Z15" s="7">
        <v>0</v>
      </c>
      <c r="AA15" s="7">
        <v>171.03</v>
      </c>
      <c r="AB15" s="7">
        <v>185.51380917664096</v>
      </c>
      <c r="AC15" s="7">
        <v>163.24754028574299</v>
      </c>
      <c r="AD15" s="8">
        <v>2625</v>
      </c>
      <c r="AE15" s="8">
        <v>2700</v>
      </c>
      <c r="AF15" s="8">
        <v>2750</v>
      </c>
      <c r="AG15" s="5">
        <v>21</v>
      </c>
      <c r="AH15" s="6">
        <v>0.44036363636363635</v>
      </c>
    </row>
    <row r="16" spans="3:34" s="2" customFormat="1" x14ac:dyDescent="0.2">
      <c r="C16" s="1" t="e">
        <f>VLOOKUP(F16,#REF!,7,FALSE)</f>
        <v>#REF!</v>
      </c>
      <c r="F16" s="3" t="s">
        <v>87</v>
      </c>
      <c r="G16" s="4" t="s">
        <v>1</v>
      </c>
      <c r="H16" s="5">
        <v>28</v>
      </c>
      <c r="I16" s="6">
        <v>0.55500000000000005</v>
      </c>
      <c r="J16" s="6">
        <v>0.64880505840745906</v>
      </c>
      <c r="K16" s="6">
        <v>0.72287796366622192</v>
      </c>
      <c r="L16" s="6">
        <v>0.81400000000000006</v>
      </c>
      <c r="M16" s="6">
        <v>0.98153948396704183</v>
      </c>
      <c r="N16" s="6">
        <v>0.96277302018491673</v>
      </c>
      <c r="O16" s="6">
        <v>1.466</v>
      </c>
      <c r="P16" s="6">
        <v>1.3520003390405153</v>
      </c>
      <c r="Q16" s="6">
        <v>0.9899669322110326</v>
      </c>
      <c r="R16" s="7">
        <v>198.2</v>
      </c>
      <c r="S16" s="7">
        <v>167.1497455350347</v>
      </c>
      <c r="T16" s="7">
        <v>157.81146671177891</v>
      </c>
      <c r="U16" s="7">
        <v>110.08</v>
      </c>
      <c r="V16" s="7">
        <v>121.34913745222353</v>
      </c>
      <c r="W16" s="7">
        <v>153.47646217492272</v>
      </c>
      <c r="X16" s="7">
        <v>88.11</v>
      </c>
      <c r="Y16" s="7">
        <v>45.800608082811166</v>
      </c>
      <c r="Z16" s="7">
        <v>4.3350045368561894</v>
      </c>
      <c r="AA16" s="7">
        <v>161.35</v>
      </c>
      <c r="AB16" s="7">
        <v>164.06407497768032</v>
      </c>
      <c r="AC16" s="7">
        <v>151.93662242591083</v>
      </c>
      <c r="AD16" s="8">
        <v>2625</v>
      </c>
      <c r="AE16" s="8">
        <v>2700</v>
      </c>
      <c r="AF16" s="8">
        <v>2750</v>
      </c>
      <c r="AG16" s="5">
        <v>29</v>
      </c>
      <c r="AH16" s="17"/>
    </row>
    <row r="17" spans="3:34" s="2" customFormat="1" x14ac:dyDescent="0.2">
      <c r="C17" s="1" t="e">
        <f>VLOOKUP(F17,#REF!,7,FALSE)</f>
        <v>#REF!</v>
      </c>
      <c r="F17" s="3" t="s">
        <v>12</v>
      </c>
      <c r="G17" s="4" t="s">
        <v>1</v>
      </c>
      <c r="H17" s="5">
        <v>29</v>
      </c>
      <c r="I17" s="6">
        <v>0.65900000000000003</v>
      </c>
      <c r="J17" s="6">
        <v>0.68095546708638088</v>
      </c>
      <c r="K17" s="6">
        <v>0.90936320613430777</v>
      </c>
      <c r="L17" s="6">
        <v>0.79200000000000004</v>
      </c>
      <c r="M17" s="6">
        <v>0.86265311300536063</v>
      </c>
      <c r="N17" s="6">
        <v>0.82174002574002569</v>
      </c>
      <c r="O17" s="6">
        <v>1</v>
      </c>
      <c r="P17" s="6">
        <v>0.97932830789973646</v>
      </c>
      <c r="Q17" s="6">
        <v>0.93312405371120577</v>
      </c>
      <c r="R17" s="7">
        <v>160.47</v>
      </c>
      <c r="S17" s="7">
        <v>151.10005742550996</v>
      </c>
      <c r="T17" s="7">
        <v>149.99976834012611</v>
      </c>
      <c r="U17" s="7">
        <v>127.07</v>
      </c>
      <c r="V17" s="7">
        <v>133.09830203207997</v>
      </c>
      <c r="W17" s="7">
        <v>132.09477668760357</v>
      </c>
      <c r="X17" s="7">
        <v>33.4</v>
      </c>
      <c r="Y17" s="7">
        <v>18.001755393429999</v>
      </c>
      <c r="Z17" s="7">
        <v>17.904991652522543</v>
      </c>
      <c r="AA17" s="7">
        <v>127.13</v>
      </c>
      <c r="AB17" s="7">
        <v>130.34693491340494</v>
      </c>
      <c r="AC17" s="7">
        <v>123.26081349681313</v>
      </c>
      <c r="AD17" s="8">
        <v>2310</v>
      </c>
      <c r="AE17" s="8">
        <v>2370</v>
      </c>
      <c r="AF17" s="8">
        <v>2420</v>
      </c>
      <c r="AG17" s="5">
        <v>29</v>
      </c>
      <c r="AH17" s="17"/>
    </row>
    <row r="18" spans="3:34" s="2" customFormat="1" x14ac:dyDescent="0.2">
      <c r="C18" s="1" t="e">
        <f>VLOOKUP(F18,#REF!,7,FALSE)</f>
        <v>#REF!</v>
      </c>
      <c r="F18" s="3" t="s">
        <v>13</v>
      </c>
      <c r="G18" s="4" t="s">
        <v>1</v>
      </c>
      <c r="H18" s="5">
        <v>26</v>
      </c>
      <c r="I18" s="6">
        <v>0.72199999999999998</v>
      </c>
      <c r="J18" s="6">
        <v>0.7073650745590796</v>
      </c>
      <c r="K18" s="6">
        <v>0.7486779661016949</v>
      </c>
      <c r="L18" s="6">
        <v>0.91099999999999992</v>
      </c>
      <c r="M18" s="6">
        <v>0.89577420372122363</v>
      </c>
      <c r="N18" s="6">
        <v>0.81057681312518037</v>
      </c>
      <c r="O18" s="6">
        <v>1.107</v>
      </c>
      <c r="P18" s="6">
        <v>1.0376407326499748</v>
      </c>
      <c r="Q18" s="6">
        <v>0.82872651356993732</v>
      </c>
      <c r="R18" s="7">
        <v>150</v>
      </c>
      <c r="S18" s="7">
        <v>149.99957426800111</v>
      </c>
      <c r="T18" s="7">
        <v>152.57039413070009</v>
      </c>
      <c r="U18" s="7">
        <v>123.48</v>
      </c>
      <c r="V18" s="7">
        <v>129.49159084695123</v>
      </c>
      <c r="W18" s="7">
        <v>149.22899391619251</v>
      </c>
      <c r="X18" s="7">
        <v>26.51</v>
      </c>
      <c r="Y18" s="7">
        <v>20.507983421049893</v>
      </c>
      <c r="Z18" s="7">
        <v>3.3414002145075923</v>
      </c>
      <c r="AA18" s="7">
        <v>136.66</v>
      </c>
      <c r="AB18" s="7">
        <v>134.36574919844125</v>
      </c>
      <c r="AC18" s="7">
        <v>123.6700238517156</v>
      </c>
      <c r="AD18" s="8">
        <v>2205</v>
      </c>
      <c r="AE18" s="8">
        <v>2268</v>
      </c>
      <c r="AF18" s="8">
        <v>2310</v>
      </c>
      <c r="AG18" s="5">
        <v>27</v>
      </c>
      <c r="AH18" s="17"/>
    </row>
    <row r="19" spans="3:34" s="2" customFormat="1" x14ac:dyDescent="0.2">
      <c r="C19" s="1" t="e">
        <f>VLOOKUP(F19,#REF!,7,FALSE)</f>
        <v>#REF!</v>
      </c>
      <c r="F19" s="3" t="s">
        <v>14</v>
      </c>
      <c r="G19" s="4" t="s">
        <v>1</v>
      </c>
      <c r="H19" s="5">
        <v>24</v>
      </c>
      <c r="I19" s="6">
        <v>0.75599999999999989</v>
      </c>
      <c r="J19" s="6">
        <v>0.78116500453309157</v>
      </c>
      <c r="K19" s="6">
        <v>0.79355371900826444</v>
      </c>
      <c r="L19" s="6">
        <v>0.94799999999999995</v>
      </c>
      <c r="M19" s="6">
        <v>0.93153045214662678</v>
      </c>
      <c r="N19" s="6">
        <v>1</v>
      </c>
      <c r="O19" s="6">
        <v>0.94799999999999995</v>
      </c>
      <c r="P19" s="6">
        <v>0.93153045214662666</v>
      </c>
      <c r="Q19" s="6">
        <v>1.0558655699295854</v>
      </c>
      <c r="R19" s="7">
        <v>223.15</v>
      </c>
      <c r="S19" s="7">
        <v>208.58324051066748</v>
      </c>
      <c r="T19" s="7">
        <v>178.35454727282786</v>
      </c>
      <c r="U19" s="7">
        <v>223.15</v>
      </c>
      <c r="V19" s="7">
        <v>208.58324051066748</v>
      </c>
      <c r="W19" s="7">
        <v>168.91785503027828</v>
      </c>
      <c r="X19" s="7">
        <v>0</v>
      </c>
      <c r="Y19" s="7">
        <v>0</v>
      </c>
      <c r="Z19" s="7">
        <v>9.4366922425495883</v>
      </c>
      <c r="AA19" s="7">
        <v>211.62</v>
      </c>
      <c r="AB19" s="7">
        <v>194.30164034311065</v>
      </c>
      <c r="AC19" s="7">
        <v>178.35454727282786</v>
      </c>
      <c r="AD19" s="8">
        <v>2268</v>
      </c>
      <c r="AE19" s="8">
        <v>2332</v>
      </c>
      <c r="AF19" s="8">
        <v>2376</v>
      </c>
      <c r="AG19" s="5">
        <v>21</v>
      </c>
      <c r="AH19" s="17"/>
    </row>
    <row r="20" spans="3:34" s="2" customFormat="1" x14ac:dyDescent="0.2">
      <c r="C20" s="1" t="e">
        <f>VLOOKUP(F20,#REF!,7,FALSE)</f>
        <v>#REF!</v>
      </c>
      <c r="F20" s="3" t="s">
        <v>92</v>
      </c>
      <c r="G20" s="4" t="s">
        <v>1</v>
      </c>
      <c r="H20" s="5">
        <v>30</v>
      </c>
      <c r="I20" s="6">
        <v>0.96</v>
      </c>
      <c r="J20" s="6">
        <v>0.97065070476926052</v>
      </c>
      <c r="K20" s="6">
        <v>0.97797436360353851</v>
      </c>
      <c r="L20" s="6">
        <v>1</v>
      </c>
      <c r="M20" s="6">
        <v>1.0654963502114143</v>
      </c>
      <c r="N20" s="6">
        <v>1.014061806807397</v>
      </c>
      <c r="O20" s="6">
        <v>1.675</v>
      </c>
      <c r="P20" s="6">
        <v>1.5544353910601667</v>
      </c>
      <c r="Q20" s="6">
        <v>1.177105197971396</v>
      </c>
      <c r="R20" s="7">
        <v>175.52</v>
      </c>
      <c r="S20" s="7">
        <v>170.57716960025405</v>
      </c>
      <c r="T20" s="7">
        <v>150.60004566943786</v>
      </c>
      <c r="U20" s="7">
        <v>104.8</v>
      </c>
      <c r="V20" s="7">
        <v>116.92306588214397</v>
      </c>
      <c r="W20" s="7">
        <v>129.74010706945984</v>
      </c>
      <c r="X20" s="7">
        <v>70.72</v>
      </c>
      <c r="Y20" s="7">
        <v>53.654103718110079</v>
      </c>
      <c r="Z20" s="7">
        <v>20.859938599978012</v>
      </c>
      <c r="AA20" s="7">
        <v>175.52</v>
      </c>
      <c r="AB20" s="7">
        <v>181.74935163846411</v>
      </c>
      <c r="AC20" s="7">
        <v>152.71775441682664</v>
      </c>
      <c r="AD20" s="8">
        <v>2415</v>
      </c>
      <c r="AE20" s="8">
        <v>2484</v>
      </c>
      <c r="AF20" s="8">
        <v>2530</v>
      </c>
      <c r="AG20" s="5">
        <v>30</v>
      </c>
      <c r="AH20" s="17"/>
    </row>
    <row r="21" spans="3:34" s="2" customFormat="1" x14ac:dyDescent="0.2">
      <c r="C21" s="1" t="e">
        <f>VLOOKUP(F21,#REF!,7,FALSE)</f>
        <v>#REF!</v>
      </c>
      <c r="F21" s="3" t="s">
        <v>15</v>
      </c>
      <c r="G21" s="4" t="s">
        <v>1</v>
      </c>
      <c r="H21" s="5">
        <v>30</v>
      </c>
      <c r="I21" s="6">
        <v>0.81900000000000006</v>
      </c>
      <c r="J21" s="6">
        <v>0.88261231281198005</v>
      </c>
      <c r="K21" s="6">
        <v>0.92190871369294602</v>
      </c>
      <c r="L21" s="6">
        <v>1.296</v>
      </c>
      <c r="M21" s="6">
        <v>0.96724913712393279</v>
      </c>
      <c r="N21" s="6">
        <v>0.9933617102357597</v>
      </c>
      <c r="O21" s="6">
        <v>1.444</v>
      </c>
      <c r="P21" s="6">
        <v>1.3701016898829699</v>
      </c>
      <c r="Q21" s="6">
        <v>1.4102434052584036</v>
      </c>
      <c r="R21" s="7">
        <v>132.36000000000001</v>
      </c>
      <c r="S21" s="7">
        <v>188.73181676427907</v>
      </c>
      <c r="T21" s="7">
        <v>177.57338547129592</v>
      </c>
      <c r="U21" s="7">
        <v>118.81</v>
      </c>
      <c r="V21" s="7">
        <v>133.23878677112941</v>
      </c>
      <c r="W21" s="7">
        <v>125.08096207108228</v>
      </c>
      <c r="X21" s="7">
        <v>13.56</v>
      </c>
      <c r="Y21" s="7">
        <v>55.493029993149662</v>
      </c>
      <c r="Z21" s="7">
        <v>52.492423400213646</v>
      </c>
      <c r="AA21" s="7">
        <v>171.57</v>
      </c>
      <c r="AB21" s="7">
        <v>182.55068691308111</v>
      </c>
      <c r="AC21" s="7">
        <v>176.39460188412031</v>
      </c>
      <c r="AD21" s="8">
        <v>2415</v>
      </c>
      <c r="AE21" s="8">
        <v>2484</v>
      </c>
      <c r="AF21" s="8">
        <v>2530</v>
      </c>
      <c r="AG21" s="5">
        <v>30</v>
      </c>
      <c r="AH21" s="17"/>
    </row>
    <row r="22" spans="3:34" s="2" customFormat="1" x14ac:dyDescent="0.2">
      <c r="C22" s="1" t="e">
        <f>VLOOKUP(F22,#REF!,7,FALSE)</f>
        <v>#REF!</v>
      </c>
      <c r="F22" s="3" t="s">
        <v>16</v>
      </c>
      <c r="G22" s="4" t="s">
        <v>1</v>
      </c>
      <c r="H22" s="5">
        <v>25</v>
      </c>
      <c r="I22" s="6">
        <v>0.80099999999999993</v>
      </c>
      <c r="J22" s="6">
        <v>0.82651199165797706</v>
      </c>
      <c r="K22" s="6">
        <v>0.81427206116597639</v>
      </c>
      <c r="L22" s="6">
        <v>0.96700000000000008</v>
      </c>
      <c r="M22" s="6">
        <v>0.98414192333973671</v>
      </c>
      <c r="N22" s="6">
        <v>0.93510119266847636</v>
      </c>
      <c r="O22" s="6">
        <v>1.248</v>
      </c>
      <c r="P22" s="6">
        <v>1.2622866781320281</v>
      </c>
      <c r="Q22" s="6">
        <v>1.0771624013995245</v>
      </c>
      <c r="R22" s="7">
        <v>150</v>
      </c>
      <c r="S22" s="7">
        <v>158.00023494054849</v>
      </c>
      <c r="T22" s="7">
        <v>150.00920816593796</v>
      </c>
      <c r="U22" s="7">
        <v>116.2</v>
      </c>
      <c r="V22" s="7">
        <v>123.18489753264893</v>
      </c>
      <c r="W22" s="7">
        <v>130.2252931266157</v>
      </c>
      <c r="X22" s="7">
        <v>33.799999999999997</v>
      </c>
      <c r="Y22" s="7">
        <v>34.81533740789957</v>
      </c>
      <c r="Z22" s="7">
        <v>19.783915039322277</v>
      </c>
      <c r="AA22" s="7">
        <v>145.07</v>
      </c>
      <c r="AB22" s="7">
        <v>155.49465510252168</v>
      </c>
      <c r="AC22" s="7">
        <v>140.27378946722234</v>
      </c>
      <c r="AD22" s="8">
        <v>2300</v>
      </c>
      <c r="AE22" s="8">
        <v>2366</v>
      </c>
      <c r="AF22" s="8">
        <v>2410</v>
      </c>
      <c r="AG22" s="5">
        <v>26</v>
      </c>
      <c r="AH22" s="17"/>
    </row>
    <row r="23" spans="3:34" s="2" customFormat="1" x14ac:dyDescent="0.2">
      <c r="C23" s="1" t="e">
        <f>VLOOKUP(F23,#REF!,7,FALSE)</f>
        <v>#REF!</v>
      </c>
      <c r="F23" s="3" t="s">
        <v>17</v>
      </c>
      <c r="G23" s="4" t="s">
        <v>1</v>
      </c>
      <c r="H23" s="5">
        <v>26</v>
      </c>
      <c r="I23" s="6">
        <v>0.65200000000000002</v>
      </c>
      <c r="J23" s="6">
        <v>0.77645985401459849</v>
      </c>
      <c r="K23" s="6">
        <v>0.87436363636363634</v>
      </c>
      <c r="L23" s="6">
        <v>0.39200000000000002</v>
      </c>
      <c r="M23" s="6">
        <v>0.37727894163780895</v>
      </c>
      <c r="N23" s="6">
        <v>0.42460820273424477</v>
      </c>
      <c r="O23" s="6">
        <v>0.46600000000000003</v>
      </c>
      <c r="P23" s="6">
        <v>0.43848298303536598</v>
      </c>
      <c r="Q23" s="6">
        <v>0.47752499999999998</v>
      </c>
      <c r="R23" s="7">
        <v>424.67</v>
      </c>
      <c r="S23" s="7">
        <v>466.4236879435332</v>
      </c>
      <c r="T23" s="7">
        <v>393.01870868651287</v>
      </c>
      <c r="U23" s="7">
        <v>357.86</v>
      </c>
      <c r="V23" s="7">
        <v>401.31964557435703</v>
      </c>
      <c r="W23" s="7">
        <v>349.46645209426509</v>
      </c>
      <c r="X23" s="7">
        <v>66.81</v>
      </c>
      <c r="Y23" s="7">
        <v>65.104042369176199</v>
      </c>
      <c r="Z23" s="7">
        <v>43.552256592247787</v>
      </c>
      <c r="AA23" s="7">
        <v>166.65</v>
      </c>
      <c r="AB23" s="7">
        <v>175.97183534213988</v>
      </c>
      <c r="AC23" s="7">
        <v>166.87896753631392</v>
      </c>
      <c r="AD23" s="8">
        <v>2542</v>
      </c>
      <c r="AE23" s="8">
        <v>2617</v>
      </c>
      <c r="AF23" s="8">
        <v>2660</v>
      </c>
      <c r="AG23" s="5">
        <v>15</v>
      </c>
      <c r="AH23" s="6">
        <v>0.45295774647887321</v>
      </c>
    </row>
    <row r="24" spans="3:34" s="2" customFormat="1" x14ac:dyDescent="0.2">
      <c r="C24" s="1" t="e">
        <f>VLOOKUP(F24,#REF!,7,FALSE)</f>
        <v>#REF!</v>
      </c>
      <c r="F24" s="3" t="s">
        <v>18</v>
      </c>
      <c r="G24" s="4" t="s">
        <v>1</v>
      </c>
      <c r="H24" s="5">
        <v>24</v>
      </c>
      <c r="I24" s="6">
        <v>0.57700000000000007</v>
      </c>
      <c r="J24" s="6">
        <v>0.66585477241589286</v>
      </c>
      <c r="K24" s="6">
        <v>0.74819480719004461</v>
      </c>
      <c r="L24" s="6">
        <v>0.48499999999999999</v>
      </c>
      <c r="M24" s="6">
        <v>0.44754268678290721</v>
      </c>
      <c r="N24" s="6">
        <v>0.42529409735398627</v>
      </c>
      <c r="O24" s="6">
        <v>0.57700000000000007</v>
      </c>
      <c r="P24" s="6">
        <v>0.50119890732496963</v>
      </c>
      <c r="Q24" s="6">
        <v>0.53161864057573816</v>
      </c>
      <c r="R24" s="7">
        <v>371.15</v>
      </c>
      <c r="S24" s="7">
        <v>399.05616673186017</v>
      </c>
      <c r="T24" s="7">
        <v>405.4787494462966</v>
      </c>
      <c r="U24" s="7">
        <v>312.41000000000003</v>
      </c>
      <c r="V24" s="7">
        <v>356.33491299825693</v>
      </c>
      <c r="W24" s="7">
        <v>324.38237785497245</v>
      </c>
      <c r="X24" s="7">
        <v>58.74</v>
      </c>
      <c r="Y24" s="7">
        <v>42.721253733603241</v>
      </c>
      <c r="Z24" s="7">
        <v>81.096371591324143</v>
      </c>
      <c r="AA24" s="7">
        <v>180.12</v>
      </c>
      <c r="AB24" s="7">
        <v>178.5946690364645</v>
      </c>
      <c r="AC24" s="7">
        <v>172.44771874198588</v>
      </c>
      <c r="AD24" s="8">
        <v>2625</v>
      </c>
      <c r="AE24" s="8">
        <v>2700</v>
      </c>
      <c r="AF24" s="8">
        <v>2750</v>
      </c>
      <c r="AG24" s="5">
        <v>25</v>
      </c>
      <c r="AH24" s="6">
        <v>0.33677419354838711</v>
      </c>
    </row>
    <row r="25" spans="3:34" s="2" customFormat="1" x14ac:dyDescent="0.2">
      <c r="C25" s="1" t="e">
        <f>VLOOKUP(F25,#REF!,7,FALSE)</f>
        <v>#REF!</v>
      </c>
      <c r="F25" s="3" t="s">
        <v>146</v>
      </c>
      <c r="G25" s="4" t="s">
        <v>1</v>
      </c>
      <c r="H25" s="5">
        <v>25</v>
      </c>
      <c r="I25" s="6">
        <v>0.61299999999999999</v>
      </c>
      <c r="J25" s="6">
        <v>0.69665703673132484</v>
      </c>
      <c r="K25" s="6">
        <v>0.80600358422939067</v>
      </c>
      <c r="L25" s="6">
        <v>0.69</v>
      </c>
      <c r="M25" s="6">
        <v>0.98637056961506286</v>
      </c>
      <c r="N25" s="6">
        <v>0.65587412357220454</v>
      </c>
      <c r="O25" s="6">
        <v>1.028</v>
      </c>
      <c r="P25" s="6">
        <v>0.98637056961506286</v>
      </c>
      <c r="Q25" s="6">
        <v>0.98460200430906686</v>
      </c>
      <c r="R25" s="7">
        <v>150</v>
      </c>
      <c r="S25" s="7">
        <v>111.0385678317603</v>
      </c>
      <c r="T25" s="7">
        <v>150.00034563429324</v>
      </c>
      <c r="U25" s="7">
        <v>100.71</v>
      </c>
      <c r="V25" s="7">
        <v>111.0385678317603</v>
      </c>
      <c r="W25" s="7">
        <v>99.919911596623052</v>
      </c>
      <c r="X25" s="7">
        <v>49.29</v>
      </c>
      <c r="Y25" s="7">
        <v>0</v>
      </c>
      <c r="Z25" s="7">
        <v>50.080434037670187</v>
      </c>
      <c r="AA25" s="7">
        <v>103.54</v>
      </c>
      <c r="AB25" s="7">
        <v>109.52517540145421</v>
      </c>
      <c r="AC25" s="7">
        <v>98.381345228419832</v>
      </c>
      <c r="AD25" s="8">
        <v>1260</v>
      </c>
      <c r="AE25" s="8">
        <v>1296</v>
      </c>
      <c r="AF25" s="8">
        <v>1320</v>
      </c>
      <c r="AG25" s="5">
        <v>25</v>
      </c>
      <c r="AH25" s="17"/>
    </row>
    <row r="26" spans="3:34" s="2" customFormat="1" x14ac:dyDescent="0.2">
      <c r="C26" s="1" t="e">
        <f>VLOOKUP(F26,#REF!,7,FALSE)</f>
        <v>#REF!</v>
      </c>
      <c r="F26" s="3" t="s">
        <v>147</v>
      </c>
      <c r="G26" s="4" t="s">
        <v>1</v>
      </c>
      <c r="H26" s="5">
        <v>17</v>
      </c>
      <c r="I26" s="6">
        <v>0.41700000000000004</v>
      </c>
      <c r="J26" s="6">
        <v>0.4418423106947697</v>
      </c>
      <c r="K26" s="6">
        <v>0.45585349901896666</v>
      </c>
      <c r="L26" s="6">
        <v>0.151</v>
      </c>
      <c r="M26" s="6">
        <v>1</v>
      </c>
      <c r="N26" s="6">
        <v>0.2197458585589781</v>
      </c>
      <c r="O26" s="6">
        <v>1.236</v>
      </c>
      <c r="P26" s="6">
        <v>1.1188896648044693</v>
      </c>
      <c r="Q26" s="6">
        <v>0.2197458585589781</v>
      </c>
      <c r="R26" s="7">
        <v>1155.96</v>
      </c>
      <c r="S26" s="7">
        <v>182.85567554458692</v>
      </c>
      <c r="T26" s="7">
        <v>786.55154369440083</v>
      </c>
      <c r="U26" s="7">
        <v>141.33000000000001</v>
      </c>
      <c r="V26" s="7">
        <v>163.42601178333499</v>
      </c>
      <c r="W26" s="7">
        <v>786.55154369440083</v>
      </c>
      <c r="X26" s="7">
        <v>1014.62</v>
      </c>
      <c r="Y26" s="7">
        <v>19.429663761251945</v>
      </c>
      <c r="Z26" s="7">
        <v>0</v>
      </c>
      <c r="AA26" s="7">
        <v>174.65</v>
      </c>
      <c r="AB26" s="7">
        <v>182.85567554458694</v>
      </c>
      <c r="AC26" s="7">
        <v>172.8414442700157</v>
      </c>
      <c r="AD26" s="8">
        <v>3250</v>
      </c>
      <c r="AE26" s="8">
        <v>3341</v>
      </c>
      <c r="AF26" s="8">
        <v>3411</v>
      </c>
      <c r="AG26" s="5">
        <v>18</v>
      </c>
      <c r="AH26" s="17"/>
    </row>
    <row r="27" spans="3:34" s="2" customFormat="1" x14ac:dyDescent="0.2">
      <c r="C27" s="1" t="e">
        <f>VLOOKUP(F27,#REF!,7,FALSE)</f>
        <v>#REF!</v>
      </c>
      <c r="F27" s="3" t="s">
        <v>19</v>
      </c>
      <c r="G27" s="4" t="s">
        <v>1</v>
      </c>
      <c r="H27" s="5">
        <v>30</v>
      </c>
      <c r="I27" s="6">
        <v>0.57100000000000006</v>
      </c>
      <c r="J27" s="6">
        <v>0.60266920877025743</v>
      </c>
      <c r="K27" s="6">
        <v>0.64833524684270949</v>
      </c>
      <c r="L27" s="6">
        <v>0.58799999999999997</v>
      </c>
      <c r="M27" s="6">
        <v>0.99685096557742237</v>
      </c>
      <c r="N27" s="6">
        <v>0.94462851257907898</v>
      </c>
      <c r="O27" s="6">
        <v>1.2109999999999999</v>
      </c>
      <c r="P27" s="6">
        <v>1.335075493612079</v>
      </c>
      <c r="Q27" s="6">
        <v>0.94462851257907909</v>
      </c>
      <c r="R27" s="7">
        <v>335.81</v>
      </c>
      <c r="S27" s="7">
        <v>204.54202789295138</v>
      </c>
      <c r="T27" s="7">
        <v>202.21150424891084</v>
      </c>
      <c r="U27" s="7">
        <v>163.16</v>
      </c>
      <c r="V27" s="7">
        <v>152.72388638832842</v>
      </c>
      <c r="W27" s="7">
        <v>202.21150424891084</v>
      </c>
      <c r="X27" s="7">
        <v>172.65</v>
      </c>
      <c r="Y27" s="7">
        <v>51.818141504622957</v>
      </c>
      <c r="Z27" s="7">
        <v>0</v>
      </c>
      <c r="AA27" s="7">
        <v>197.54</v>
      </c>
      <c r="AB27" s="7">
        <v>203.89791800625264</v>
      </c>
      <c r="AC27" s="7">
        <v>191.01475248502678</v>
      </c>
      <c r="AD27" s="8">
        <v>3622</v>
      </c>
      <c r="AE27" s="8">
        <v>3726</v>
      </c>
      <c r="AF27" s="8">
        <v>3795</v>
      </c>
      <c r="AG27" s="5">
        <v>19</v>
      </c>
      <c r="AH27" s="6">
        <v>0.36323076923076925</v>
      </c>
    </row>
    <row r="28" spans="3:34" s="2" customFormat="1" x14ac:dyDescent="0.2">
      <c r="C28" s="1" t="e">
        <f>VLOOKUP(F28,#REF!,7,FALSE)</f>
        <v>#REF!</v>
      </c>
      <c r="F28" s="3" t="s">
        <v>20</v>
      </c>
      <c r="G28" s="4" t="s">
        <v>1</v>
      </c>
      <c r="H28" s="5">
        <v>30</v>
      </c>
      <c r="I28" s="6">
        <v>0.72199999999999998</v>
      </c>
      <c r="J28" s="6">
        <v>0.81216173193250563</v>
      </c>
      <c r="K28" s="6">
        <v>0.86349184874518026</v>
      </c>
      <c r="L28" s="6">
        <v>0.49399999999999999</v>
      </c>
      <c r="M28" s="6">
        <v>0.93682454557811357</v>
      </c>
      <c r="N28" s="6">
        <v>0.96227892505898815</v>
      </c>
      <c r="O28" s="6">
        <v>1.304</v>
      </c>
      <c r="P28" s="6">
        <v>1.2733013556908113</v>
      </c>
      <c r="Q28" s="6">
        <v>1.0021855427974946</v>
      </c>
      <c r="R28" s="7">
        <v>360.29</v>
      </c>
      <c r="S28" s="7">
        <v>179.63546832145485</v>
      </c>
      <c r="T28" s="7">
        <v>175.07806573668162</v>
      </c>
      <c r="U28" s="7">
        <v>136.38999999999999</v>
      </c>
      <c r="V28" s="7">
        <v>132.16581858475831</v>
      </c>
      <c r="W28" s="7">
        <v>168.1065288850842</v>
      </c>
      <c r="X28" s="7">
        <v>223.9</v>
      </c>
      <c r="Y28" s="7">
        <v>47.469649736696539</v>
      </c>
      <c r="Z28" s="7">
        <v>6.9715368515974152</v>
      </c>
      <c r="AA28" s="7">
        <v>177.87</v>
      </c>
      <c r="AB28" s="7">
        <v>168.28691597995856</v>
      </c>
      <c r="AC28" s="7">
        <v>168.47393289850083</v>
      </c>
      <c r="AD28" s="8">
        <v>3255</v>
      </c>
      <c r="AE28" s="8">
        <v>3348</v>
      </c>
      <c r="AF28" s="8">
        <v>3410</v>
      </c>
      <c r="AG28" s="5">
        <v>30</v>
      </c>
      <c r="AH28" s="6">
        <v>0.48425373134328359</v>
      </c>
    </row>
    <row r="29" spans="3:34" s="2" customFormat="1" x14ac:dyDescent="0.2">
      <c r="C29" s="1" t="e">
        <f>VLOOKUP(F29,#REF!,7,FALSE)</f>
        <v>#REF!</v>
      </c>
      <c r="F29" s="3" t="s">
        <v>21</v>
      </c>
      <c r="G29" s="4" t="s">
        <v>1</v>
      </c>
      <c r="H29" s="5">
        <v>24</v>
      </c>
      <c r="I29" s="6">
        <v>0.55399999999999994</v>
      </c>
      <c r="J29" s="6">
        <v>0.65019883756500463</v>
      </c>
      <c r="K29" s="6">
        <v>0.66757685193340965</v>
      </c>
      <c r="L29" s="6">
        <v>0.37</v>
      </c>
      <c r="M29" s="6">
        <v>0.62773140931196281</v>
      </c>
      <c r="N29" s="6">
        <v>0.96528765636686265</v>
      </c>
      <c r="O29" s="6">
        <v>1.236</v>
      </c>
      <c r="P29" s="6">
        <v>1.4237083406806561</v>
      </c>
      <c r="Q29" s="6">
        <v>0.96528765636686276</v>
      </c>
      <c r="R29" s="7">
        <v>464.82</v>
      </c>
      <c r="S29" s="7">
        <v>273.70684610260957</v>
      </c>
      <c r="T29" s="7">
        <v>180.07285940827808</v>
      </c>
      <c r="U29" s="7">
        <v>138.99</v>
      </c>
      <c r="V29" s="7">
        <v>120.68088619905217</v>
      </c>
      <c r="W29" s="7">
        <v>180.07285940827808</v>
      </c>
      <c r="X29" s="7">
        <v>325.83</v>
      </c>
      <c r="Y29" s="7">
        <v>153.02595990355744</v>
      </c>
      <c r="Z29" s="7">
        <v>0</v>
      </c>
      <c r="AA29" s="7">
        <v>171.79</v>
      </c>
      <c r="AB29" s="7">
        <v>171.81438424232365</v>
      </c>
      <c r="AC29" s="7">
        <v>173.82210843349631</v>
      </c>
      <c r="AD29" s="8">
        <v>3100</v>
      </c>
      <c r="AE29" s="8">
        <v>3380</v>
      </c>
      <c r="AF29" s="8">
        <v>3450</v>
      </c>
      <c r="AG29" s="5">
        <v>10</v>
      </c>
      <c r="AH29" s="6">
        <v>0.46016666666666667</v>
      </c>
    </row>
    <row r="30" spans="3:34" s="2" customFormat="1" x14ac:dyDescent="0.2">
      <c r="C30" s="1" t="e">
        <f>VLOOKUP(F30,#REF!,7,FALSE)</f>
        <v>#REF!</v>
      </c>
      <c r="F30" s="3" t="s">
        <v>22</v>
      </c>
      <c r="G30" s="4" t="s">
        <v>1</v>
      </c>
      <c r="H30" s="5">
        <v>20</v>
      </c>
      <c r="I30" s="6">
        <v>0.504</v>
      </c>
      <c r="J30" s="6">
        <v>0.6072655866470299</v>
      </c>
      <c r="K30" s="6">
        <v>0.66705269253039956</v>
      </c>
      <c r="L30" s="6">
        <v>0.55799999999999994</v>
      </c>
      <c r="M30" s="6">
        <v>0.62952215128651579</v>
      </c>
      <c r="N30" s="6">
        <v>0.93287327478042659</v>
      </c>
      <c r="O30" s="6">
        <v>1.1890000000000001</v>
      </c>
      <c r="P30" s="6">
        <v>0.64293476471169375</v>
      </c>
      <c r="Q30" s="6">
        <v>0.93287327478042659</v>
      </c>
      <c r="R30" s="7">
        <v>303.61</v>
      </c>
      <c r="S30" s="7">
        <v>282.24052418437452</v>
      </c>
      <c r="T30" s="7">
        <v>182.92403029607527</v>
      </c>
      <c r="U30" s="7">
        <v>142.38</v>
      </c>
      <c r="V30" s="7">
        <v>276.35255039359328</v>
      </c>
      <c r="W30" s="7">
        <v>182.92403029607527</v>
      </c>
      <c r="X30" s="7">
        <v>161.22999999999999</v>
      </c>
      <c r="Y30" s="7">
        <v>5.8879737907812713</v>
      </c>
      <c r="Z30" s="7">
        <v>0</v>
      </c>
      <c r="AA30" s="7">
        <v>169.34</v>
      </c>
      <c r="AB30" s="7">
        <v>177.67666196478137</v>
      </c>
      <c r="AC30" s="7">
        <v>170.64493917833371</v>
      </c>
      <c r="AD30" s="8">
        <v>3160</v>
      </c>
      <c r="AE30" s="8">
        <v>3240</v>
      </c>
      <c r="AF30" s="8">
        <v>3300</v>
      </c>
      <c r="AG30" s="5">
        <v>17</v>
      </c>
      <c r="AH30" s="6">
        <v>0.15015384615384617</v>
      </c>
    </row>
    <row r="31" spans="3:34" s="2" customFormat="1" x14ac:dyDescent="0.2">
      <c r="C31" s="1" t="e">
        <f>VLOOKUP(F31,#REF!,7,FALSE)</f>
        <v>#REF!</v>
      </c>
      <c r="F31" s="3" t="s">
        <v>23</v>
      </c>
      <c r="G31" s="4" t="s">
        <v>1</v>
      </c>
      <c r="H31" s="5">
        <v>21</v>
      </c>
      <c r="I31" s="6">
        <v>0.307</v>
      </c>
      <c r="J31" s="6">
        <v>0.3420235514675728</v>
      </c>
      <c r="K31" s="6">
        <v>0.40275284260921601</v>
      </c>
      <c r="L31" s="6">
        <v>0.45200000000000001</v>
      </c>
      <c r="M31" s="6">
        <v>0.7057649690154717</v>
      </c>
      <c r="N31" s="6">
        <v>0.97204793220083241</v>
      </c>
      <c r="O31" s="6">
        <v>1.01</v>
      </c>
      <c r="P31" s="6">
        <v>1.173982421708337</v>
      </c>
      <c r="Q31" s="6">
        <v>1.3026320223772452</v>
      </c>
      <c r="R31" s="7">
        <v>358.69</v>
      </c>
      <c r="S31" s="7">
        <v>238.61318997152839</v>
      </c>
      <c r="T31" s="7">
        <v>165.47615827484827</v>
      </c>
      <c r="U31" s="7">
        <v>160.37</v>
      </c>
      <c r="V31" s="7">
        <v>143.44748908751288</v>
      </c>
      <c r="W31" s="7">
        <v>123.4813475459159</v>
      </c>
      <c r="X31" s="7">
        <v>198.32</v>
      </c>
      <c r="Y31" s="7">
        <v>95.165700884015507</v>
      </c>
      <c r="Z31" s="7">
        <v>41.994810728932372</v>
      </c>
      <c r="AA31" s="7">
        <v>161.99</v>
      </c>
      <c r="AB31" s="7">
        <v>168.4048306269386</v>
      </c>
      <c r="AC31" s="7">
        <v>160.85075747960391</v>
      </c>
      <c r="AD31" s="8">
        <v>3286</v>
      </c>
      <c r="AE31" s="8">
        <v>3380</v>
      </c>
      <c r="AF31" s="8">
        <v>3443</v>
      </c>
      <c r="AG31" s="5">
        <v>24</v>
      </c>
      <c r="AH31" s="6">
        <v>0.49916666666666665</v>
      </c>
    </row>
    <row r="32" spans="3:34" s="2" customFormat="1" x14ac:dyDescent="0.2">
      <c r="C32" s="1" t="e">
        <f>VLOOKUP(F32,#REF!,7,FALSE)</f>
        <v>#REF!</v>
      </c>
      <c r="F32" s="3" t="s">
        <v>24</v>
      </c>
      <c r="G32" s="4" t="s">
        <v>1</v>
      </c>
      <c r="H32" s="5">
        <v>20</v>
      </c>
      <c r="I32" s="6">
        <v>0.60599999999999998</v>
      </c>
      <c r="J32" s="6">
        <v>0.59100930916217542</v>
      </c>
      <c r="K32" s="6">
        <v>0.62051960548472451</v>
      </c>
      <c r="L32" s="6">
        <v>0.39</v>
      </c>
      <c r="M32" s="6">
        <v>0.60334642402787764</v>
      </c>
      <c r="N32" s="6">
        <v>0.57436749826534528</v>
      </c>
      <c r="O32" s="6">
        <v>0.69499999999999995</v>
      </c>
      <c r="P32" s="6">
        <v>0.60334642402787764</v>
      </c>
      <c r="Q32" s="6">
        <v>0.57436749826534517</v>
      </c>
      <c r="R32" s="7">
        <v>362.16</v>
      </c>
      <c r="S32" s="7">
        <v>242.58517786985553</v>
      </c>
      <c r="T32" s="7">
        <v>238.37896085525219</v>
      </c>
      <c r="U32" s="7">
        <v>203.25</v>
      </c>
      <c r="V32" s="7">
        <v>242.58517786985553</v>
      </c>
      <c r="W32" s="7">
        <v>238.37896085525219</v>
      </c>
      <c r="X32" s="7">
        <v>158.91</v>
      </c>
      <c r="Y32" s="7">
        <v>0</v>
      </c>
      <c r="Z32" s="7">
        <v>0</v>
      </c>
      <c r="AA32" s="7">
        <v>141.22</v>
      </c>
      <c r="AB32" s="7">
        <v>146.36289958994396</v>
      </c>
      <c r="AC32" s="7">
        <v>136.91712738552386</v>
      </c>
      <c r="AD32" s="8">
        <v>2310</v>
      </c>
      <c r="AE32" s="8">
        <v>2370</v>
      </c>
      <c r="AF32" s="8">
        <v>2420</v>
      </c>
      <c r="AG32" s="5">
        <v>20</v>
      </c>
      <c r="AH32" s="17"/>
    </row>
    <row r="33" spans="3:34" s="2" customFormat="1" x14ac:dyDescent="0.2">
      <c r="C33" s="1" t="e">
        <f>VLOOKUP(F33,#REF!,7,FALSE)</f>
        <v>#REF!</v>
      </c>
      <c r="F33" s="3" t="s">
        <v>25</v>
      </c>
      <c r="G33" s="4" t="s">
        <v>1</v>
      </c>
      <c r="H33" s="5">
        <v>26</v>
      </c>
      <c r="I33" s="6">
        <v>0.78</v>
      </c>
      <c r="J33" s="6">
        <v>0.80014469162597213</v>
      </c>
      <c r="K33" s="6">
        <v>0.88930441286462225</v>
      </c>
      <c r="L33" s="6">
        <v>0.90599999999999992</v>
      </c>
      <c r="M33" s="6">
        <v>1</v>
      </c>
      <c r="N33" s="6">
        <v>0.96552431024503182</v>
      </c>
      <c r="O33" s="6">
        <v>1.298</v>
      </c>
      <c r="P33" s="6">
        <v>1.3058490870899984</v>
      </c>
      <c r="Q33" s="6">
        <v>1.1620201727015458</v>
      </c>
      <c r="R33" s="7">
        <v>185.59</v>
      </c>
      <c r="S33" s="7">
        <v>159.51359790312617</v>
      </c>
      <c r="T33" s="7">
        <v>166.10415961446401</v>
      </c>
      <c r="U33" s="7">
        <v>129.59</v>
      </c>
      <c r="V33" s="7">
        <v>122.15316415972084</v>
      </c>
      <c r="W33" s="7">
        <v>138.01619619711849</v>
      </c>
      <c r="X33" s="7">
        <v>56</v>
      </c>
      <c r="Y33" s="7">
        <v>37.360433743405331</v>
      </c>
      <c r="Z33" s="7">
        <v>28.087963417345513</v>
      </c>
      <c r="AA33" s="7">
        <v>168.17</v>
      </c>
      <c r="AB33" s="7">
        <v>159.51359790312617</v>
      </c>
      <c r="AC33" s="7">
        <v>160.37760414058604</v>
      </c>
      <c r="AD33" s="8">
        <v>2751</v>
      </c>
      <c r="AE33" s="8">
        <v>2829</v>
      </c>
      <c r="AF33" s="8">
        <v>2882</v>
      </c>
      <c r="AG33" s="5">
        <v>28</v>
      </c>
      <c r="AH33" s="6">
        <v>0.51407407407407413</v>
      </c>
    </row>
    <row r="34" spans="3:34" s="2" customFormat="1" x14ac:dyDescent="0.2">
      <c r="C34" s="1" t="e">
        <f>VLOOKUP(F34,#REF!,7,FALSE)</f>
        <v>#REF!</v>
      </c>
      <c r="F34" s="3" t="s">
        <v>124</v>
      </c>
      <c r="G34" s="4" t="s">
        <v>1</v>
      </c>
      <c r="H34" s="5">
        <v>16</v>
      </c>
      <c r="I34" s="6">
        <v>0.35</v>
      </c>
      <c r="J34" s="6">
        <v>0.35635130041462493</v>
      </c>
      <c r="K34" s="6">
        <v>0.41614759914846644</v>
      </c>
      <c r="L34" s="6">
        <v>0.67799999999999994</v>
      </c>
      <c r="M34" s="6">
        <v>0.85496814639597152</v>
      </c>
      <c r="N34" s="6">
        <v>0.63179375692194106</v>
      </c>
      <c r="O34" s="6">
        <v>0.67799999999999994</v>
      </c>
      <c r="P34" s="6">
        <v>0.9279998739879658</v>
      </c>
      <c r="Q34" s="6">
        <v>0.63179375692194106</v>
      </c>
      <c r="R34" s="7">
        <v>193.99</v>
      </c>
      <c r="S34" s="7">
        <v>150.00125166117206</v>
      </c>
      <c r="T34" s="7">
        <v>289.54111551537284</v>
      </c>
      <c r="U34" s="7">
        <v>193.99</v>
      </c>
      <c r="V34" s="7">
        <v>138.19645420715972</v>
      </c>
      <c r="W34" s="7">
        <v>289.54111551537284</v>
      </c>
      <c r="X34" s="7">
        <v>0</v>
      </c>
      <c r="Y34" s="7">
        <v>11.804797454012336</v>
      </c>
      <c r="Z34" s="7">
        <v>0</v>
      </c>
      <c r="AA34" s="7">
        <v>131.62</v>
      </c>
      <c r="AB34" s="7">
        <v>128.2462920898279</v>
      </c>
      <c r="AC34" s="7">
        <v>182.93026915482713</v>
      </c>
      <c r="AD34" s="8">
        <v>3675</v>
      </c>
      <c r="AE34" s="8">
        <v>3780</v>
      </c>
      <c r="AF34" s="8">
        <v>3850</v>
      </c>
      <c r="AG34" s="5">
        <v>16</v>
      </c>
      <c r="AH34" s="6">
        <v>0.62102040816326531</v>
      </c>
    </row>
    <row r="35" spans="3:34" s="2" customFormat="1" x14ac:dyDescent="0.2">
      <c r="C35" s="1" t="e">
        <f>VLOOKUP(F35,#REF!,7,FALSE)</f>
        <v>#REF!</v>
      </c>
      <c r="F35" s="3" t="s">
        <v>26</v>
      </c>
      <c r="G35" s="4" t="s">
        <v>1</v>
      </c>
      <c r="H35" s="5">
        <v>23</v>
      </c>
      <c r="I35" s="6">
        <v>0.67700000000000005</v>
      </c>
      <c r="J35" s="6">
        <v>0.69072034434738572</v>
      </c>
      <c r="K35" s="6">
        <v>0.6822628668651638</v>
      </c>
      <c r="L35" s="6">
        <v>0.97900000000000009</v>
      </c>
      <c r="M35" s="6">
        <v>0.96960352118991933</v>
      </c>
      <c r="N35" s="6">
        <v>0.97790324075504342</v>
      </c>
      <c r="O35" s="6">
        <v>1.242</v>
      </c>
      <c r="P35" s="6">
        <v>1.3322179777624006</v>
      </c>
      <c r="Q35" s="6">
        <v>1.407365004557277</v>
      </c>
      <c r="R35" s="7">
        <v>182</v>
      </c>
      <c r="S35" s="7">
        <v>200.50156167438053</v>
      </c>
      <c r="T35" s="7">
        <v>185.91307419378461</v>
      </c>
      <c r="U35" s="7">
        <v>143.53</v>
      </c>
      <c r="V35" s="7">
        <v>145.92733580287216</v>
      </c>
      <c r="W35" s="7">
        <v>129.18112725847283</v>
      </c>
      <c r="X35" s="7">
        <v>38.47</v>
      </c>
      <c r="Y35" s="7">
        <v>54.574225871508368</v>
      </c>
      <c r="Z35" s="7">
        <v>56.731946935311797</v>
      </c>
      <c r="AA35" s="7">
        <v>178.27</v>
      </c>
      <c r="AB35" s="7">
        <v>194.40702020355712</v>
      </c>
      <c r="AC35" s="7">
        <v>181.80499775283479</v>
      </c>
      <c r="AD35" s="8">
        <v>3333</v>
      </c>
      <c r="AE35" s="8">
        <v>3591</v>
      </c>
      <c r="AF35" s="8">
        <v>3575</v>
      </c>
      <c r="AG35" s="5">
        <v>10</v>
      </c>
      <c r="AH35" s="6">
        <v>0.42112626792584817</v>
      </c>
    </row>
    <row r="36" spans="3:34" s="2" customFormat="1" x14ac:dyDescent="0.2">
      <c r="C36" s="1" t="e">
        <f>VLOOKUP(F36,#REF!,7,FALSE)</f>
        <v>#REF!</v>
      </c>
      <c r="F36" s="3" t="s">
        <v>27</v>
      </c>
      <c r="G36" s="4" t="s">
        <v>1</v>
      </c>
      <c r="H36" s="5">
        <v>24</v>
      </c>
      <c r="I36" s="6">
        <v>0.69499999999999995</v>
      </c>
      <c r="J36" s="6">
        <v>0.67470760233918126</v>
      </c>
      <c r="K36" s="6">
        <v>0.69884232838741234</v>
      </c>
      <c r="L36" s="6">
        <v>0.81499999999999995</v>
      </c>
      <c r="M36" s="6">
        <v>0.78399672033392964</v>
      </c>
      <c r="N36" s="6">
        <v>0.75249182016480853</v>
      </c>
      <c r="O36" s="6">
        <v>0.81499999999999995</v>
      </c>
      <c r="P36" s="6">
        <v>0.78399672033392953</v>
      </c>
      <c r="Q36" s="6">
        <v>0.75249182016480853</v>
      </c>
      <c r="R36" s="7">
        <v>185.1</v>
      </c>
      <c r="S36" s="7">
        <v>208.93128284991241</v>
      </c>
      <c r="T36" s="7">
        <v>219.86608072125239</v>
      </c>
      <c r="U36" s="7">
        <v>185.1</v>
      </c>
      <c r="V36" s="7">
        <v>208.93128284991241</v>
      </c>
      <c r="W36" s="7">
        <v>219.86608072125239</v>
      </c>
      <c r="X36" s="7">
        <v>0</v>
      </c>
      <c r="Y36" s="7">
        <v>0</v>
      </c>
      <c r="Z36" s="7">
        <v>0</v>
      </c>
      <c r="AA36" s="7">
        <v>150.84</v>
      </c>
      <c r="AB36" s="7">
        <v>163.80144052949191</v>
      </c>
      <c r="AC36" s="7">
        <v>165.44742727443793</v>
      </c>
      <c r="AD36" s="8">
        <v>3090</v>
      </c>
      <c r="AE36" s="8">
        <v>3610</v>
      </c>
      <c r="AF36" s="8">
        <v>3680</v>
      </c>
      <c r="AG36" s="5">
        <v>6</v>
      </c>
      <c r="AH36" s="6">
        <v>0.56263157894736837</v>
      </c>
    </row>
    <row r="37" spans="3:34" s="2" customFormat="1" x14ac:dyDescent="0.2">
      <c r="C37" s="1" t="e">
        <f>VLOOKUP(F37,#REF!,7,FALSE)</f>
        <v>#REF!</v>
      </c>
      <c r="F37" s="3" t="s">
        <v>105</v>
      </c>
      <c r="G37" s="4" t="s">
        <v>1</v>
      </c>
      <c r="H37" s="5">
        <v>26</v>
      </c>
      <c r="I37" s="6">
        <v>0.79500000000000004</v>
      </c>
      <c r="J37" s="6">
        <v>0.84391332752613235</v>
      </c>
      <c r="K37" s="6">
        <v>0.87369441154301708</v>
      </c>
      <c r="L37" s="6">
        <v>1.2670000000000001</v>
      </c>
      <c r="M37" s="6">
        <v>0.99999617054845402</v>
      </c>
      <c r="N37" s="6">
        <v>0.95927907954588887</v>
      </c>
      <c r="O37" s="6">
        <v>1.3559999999999999</v>
      </c>
      <c r="P37" s="6">
        <v>1.193980101322311</v>
      </c>
      <c r="Q37" s="6">
        <v>1.0731537310241606</v>
      </c>
      <c r="R37" s="7">
        <v>116.13</v>
      </c>
      <c r="S37" s="7">
        <v>151.70258313944538</v>
      </c>
      <c r="T37" s="7">
        <v>148.48461801294764</v>
      </c>
      <c r="U37" s="7">
        <v>108.45</v>
      </c>
      <c r="V37" s="7">
        <v>127.0557206386829</v>
      </c>
      <c r="W37" s="7">
        <v>132.72859570478118</v>
      </c>
      <c r="X37" s="7">
        <v>7.67</v>
      </c>
      <c r="Y37" s="7">
        <v>24.646862500762481</v>
      </c>
      <c r="Z37" s="7">
        <v>15.756022308166456</v>
      </c>
      <c r="AA37" s="7">
        <v>147.1</v>
      </c>
      <c r="AB37" s="7">
        <v>151.70200220175386</v>
      </c>
      <c r="AC37" s="7">
        <v>142.43818769418331</v>
      </c>
      <c r="AD37" s="8">
        <v>2780</v>
      </c>
      <c r="AE37" s="8">
        <v>2862</v>
      </c>
      <c r="AF37" s="8">
        <v>2915</v>
      </c>
      <c r="AG37" s="5">
        <v>26</v>
      </c>
      <c r="AH37" s="6">
        <v>0.53923497267759568</v>
      </c>
    </row>
    <row r="38" spans="3:34" s="2" customFormat="1" x14ac:dyDescent="0.2">
      <c r="C38" s="1" t="e">
        <f>VLOOKUP(F38,#REF!,7,FALSE)</f>
        <v>#REF!</v>
      </c>
      <c r="F38" s="3" t="s">
        <v>28</v>
      </c>
      <c r="G38" s="4" t="s">
        <v>1</v>
      </c>
      <c r="H38" s="5">
        <v>29</v>
      </c>
      <c r="I38" s="6">
        <v>0.82299999999999995</v>
      </c>
      <c r="J38" s="6">
        <v>0.82116754556388194</v>
      </c>
      <c r="K38" s="6">
        <v>0.78468368479467254</v>
      </c>
      <c r="L38" s="6">
        <v>0.36599999999999999</v>
      </c>
      <c r="M38" s="6">
        <v>0.29334333323718043</v>
      </c>
      <c r="N38" s="6">
        <v>0.37398702743778328</v>
      </c>
      <c r="O38" s="6">
        <v>0.83400000000000007</v>
      </c>
      <c r="P38" s="6">
        <v>0.50366838584419105</v>
      </c>
      <c r="Q38" s="6">
        <v>0.56131110948179652</v>
      </c>
      <c r="R38" s="7">
        <v>325.33</v>
      </c>
      <c r="S38" s="7">
        <v>467.28245515030176</v>
      </c>
      <c r="T38" s="7">
        <v>341.50636495497957</v>
      </c>
      <c r="U38" s="7">
        <v>142.9</v>
      </c>
      <c r="V38" s="7">
        <v>272.15167123760364</v>
      </c>
      <c r="W38" s="7">
        <v>227.5368296175466</v>
      </c>
      <c r="X38" s="7">
        <v>182.43</v>
      </c>
      <c r="Y38" s="7">
        <v>195.13078391269809</v>
      </c>
      <c r="Z38" s="7">
        <v>113.96953533743297</v>
      </c>
      <c r="AA38" s="7">
        <v>119.12</v>
      </c>
      <c r="AB38" s="7">
        <v>137.07419295704278</v>
      </c>
      <c r="AC38" s="7">
        <v>127.71895028059558</v>
      </c>
      <c r="AD38" s="8">
        <v>2100</v>
      </c>
      <c r="AE38" s="8">
        <v>2550</v>
      </c>
      <c r="AF38" s="8">
        <v>2587</v>
      </c>
      <c r="AG38" s="5">
        <v>10</v>
      </c>
      <c r="AH38" s="6">
        <v>0.43362318840579711</v>
      </c>
    </row>
    <row r="39" spans="3:34" s="2" customFormat="1" x14ac:dyDescent="0.2">
      <c r="C39" s="1" t="e">
        <f>VLOOKUP(F39,#REF!,7,FALSE)</f>
        <v>#REF!</v>
      </c>
      <c r="F39" s="3" t="s">
        <v>29</v>
      </c>
      <c r="G39" s="4" t="s">
        <v>1</v>
      </c>
      <c r="H39" s="5">
        <v>23</v>
      </c>
      <c r="I39" s="6">
        <v>0.79099999999999993</v>
      </c>
      <c r="J39" s="6">
        <v>0.81680296039106404</v>
      </c>
      <c r="K39" s="6">
        <v>0.83523602428196064</v>
      </c>
      <c r="L39" s="6">
        <v>0.36899999999999999</v>
      </c>
      <c r="M39" s="6">
        <v>0.7063710371128693</v>
      </c>
      <c r="N39" s="6">
        <v>0.87106625622000589</v>
      </c>
      <c r="O39" s="6">
        <v>0.85099999999999998</v>
      </c>
      <c r="P39" s="6">
        <v>0.78138013625525971</v>
      </c>
      <c r="Q39" s="6">
        <v>0.871066256220006</v>
      </c>
      <c r="R39" s="7">
        <v>329.41</v>
      </c>
      <c r="S39" s="7">
        <v>164.65477175875785</v>
      </c>
      <c r="T39" s="7">
        <v>166.18020224143743</v>
      </c>
      <c r="U39" s="7">
        <v>142.84</v>
      </c>
      <c r="V39" s="7">
        <v>148.84862885076146</v>
      </c>
      <c r="W39" s="7">
        <v>166.18020224143743</v>
      </c>
      <c r="X39" s="7">
        <v>186.57</v>
      </c>
      <c r="Y39" s="7">
        <v>15.806142907996401</v>
      </c>
      <c r="Z39" s="7">
        <v>0</v>
      </c>
      <c r="AA39" s="7">
        <v>121.52</v>
      </c>
      <c r="AB39" s="7">
        <v>116.30736189281657</v>
      </c>
      <c r="AC39" s="7">
        <v>144.75396662433235</v>
      </c>
      <c r="AD39" s="8">
        <v>2226</v>
      </c>
      <c r="AE39" s="8">
        <v>2290</v>
      </c>
      <c r="AF39" s="8">
        <v>2872</v>
      </c>
      <c r="AG39" s="5">
        <v>5</v>
      </c>
      <c r="AH39" s="6">
        <v>0.56172403351165845</v>
      </c>
    </row>
    <row r="40" spans="3:34" s="2" customFormat="1" x14ac:dyDescent="0.2">
      <c r="C40" s="1" t="e">
        <f>VLOOKUP(F40,#REF!,7,FALSE)</f>
        <v>#REF!</v>
      </c>
      <c r="F40" s="3" t="s">
        <v>30</v>
      </c>
      <c r="G40" s="4" t="s">
        <v>1</v>
      </c>
      <c r="H40" s="5">
        <v>19</v>
      </c>
      <c r="I40" s="6">
        <v>0.88099999999999989</v>
      </c>
      <c r="J40" s="6">
        <v>0.89462323390894816</v>
      </c>
      <c r="K40" s="6">
        <v>0.92459447610697065</v>
      </c>
      <c r="L40" s="6">
        <v>0.45299999999999996</v>
      </c>
      <c r="M40" s="6">
        <v>0.45283308242758374</v>
      </c>
      <c r="N40" s="6">
        <v>0.77455710468664918</v>
      </c>
      <c r="O40" s="6">
        <v>0.81499999999999995</v>
      </c>
      <c r="P40" s="6">
        <v>0.73618319608936711</v>
      </c>
      <c r="Q40" s="6">
        <v>0.77455710468664907</v>
      </c>
      <c r="R40" s="7">
        <v>292.99</v>
      </c>
      <c r="S40" s="7">
        <v>299.394851890967</v>
      </c>
      <c r="T40" s="7">
        <v>166.24527646495375</v>
      </c>
      <c r="U40" s="7">
        <v>162.63</v>
      </c>
      <c r="V40" s="7">
        <v>184.16053825314233</v>
      </c>
      <c r="W40" s="7">
        <v>166.24527646495375</v>
      </c>
      <c r="X40" s="7">
        <v>130.35</v>
      </c>
      <c r="Y40" s="7">
        <v>115.23431363782466</v>
      </c>
      <c r="Z40" s="7">
        <v>0</v>
      </c>
      <c r="AA40" s="7">
        <v>132.59</v>
      </c>
      <c r="AB40" s="7">
        <v>135.57589364473648</v>
      </c>
      <c r="AC40" s="7">
        <v>128.7664600065261</v>
      </c>
      <c r="AD40" s="8">
        <v>2520</v>
      </c>
      <c r="AE40" s="8">
        <v>2590</v>
      </c>
      <c r="AF40" s="8">
        <v>2640</v>
      </c>
      <c r="AG40" s="5">
        <v>20</v>
      </c>
      <c r="AH40" s="6">
        <v>0.41518248175182482</v>
      </c>
    </row>
    <row r="41" spans="3:34" s="2" customFormat="1" x14ac:dyDescent="0.2">
      <c r="C41" s="1" t="e">
        <f>VLOOKUP(F41,#REF!,7,FALSE)</f>
        <v>#REF!</v>
      </c>
      <c r="F41" s="3" t="s">
        <v>31</v>
      </c>
      <c r="G41" s="4" t="s">
        <v>1</v>
      </c>
      <c r="H41" s="5">
        <v>29</v>
      </c>
      <c r="I41" s="6">
        <v>0.92099999999999993</v>
      </c>
      <c r="J41" s="6">
        <v>0.70329571914741174</v>
      </c>
      <c r="K41" s="6">
        <v>0.76108098803683621</v>
      </c>
      <c r="L41" s="6">
        <v>0.23800000000000002</v>
      </c>
      <c r="M41" s="6">
        <v>0.6566900879800619</v>
      </c>
      <c r="N41" s="6">
        <v>0.38595446212950263</v>
      </c>
      <c r="O41" s="6">
        <v>0.61299999999999999</v>
      </c>
      <c r="P41" s="6">
        <v>0.65669008798006179</v>
      </c>
      <c r="Q41" s="6">
        <v>0.38595446212950268</v>
      </c>
      <c r="R41" s="7">
        <v>427.44</v>
      </c>
      <c r="S41" s="7">
        <v>160.80385025343639</v>
      </c>
      <c r="T41" s="7">
        <v>255.62194292836773</v>
      </c>
      <c r="U41" s="7">
        <v>165.74</v>
      </c>
      <c r="V41" s="7">
        <v>160.80385025343639</v>
      </c>
      <c r="W41" s="7">
        <v>255.62194292836773</v>
      </c>
      <c r="X41" s="7">
        <v>261.7</v>
      </c>
      <c r="Y41" s="7">
        <v>0</v>
      </c>
      <c r="Z41" s="7">
        <v>0</v>
      </c>
      <c r="AA41" s="7">
        <v>101.54</v>
      </c>
      <c r="AB41" s="7">
        <v>105.59829457046183</v>
      </c>
      <c r="AC41" s="7">
        <v>98.658429491416598</v>
      </c>
      <c r="AD41" s="8">
        <v>1911</v>
      </c>
      <c r="AE41" s="8">
        <v>1965</v>
      </c>
      <c r="AF41" s="8">
        <v>2002</v>
      </c>
      <c r="AG41" s="5">
        <v>29</v>
      </c>
      <c r="AH41" s="6">
        <v>0.75937500000000002</v>
      </c>
    </row>
    <row r="42" spans="3:34" s="2" customFormat="1" x14ac:dyDescent="0.2">
      <c r="C42" s="1" t="e">
        <f>VLOOKUP(F42,#REF!,7,FALSE)</f>
        <v>#REF!</v>
      </c>
      <c r="F42" s="3" t="s">
        <v>106</v>
      </c>
      <c r="G42" s="4" t="s">
        <v>1</v>
      </c>
      <c r="H42" s="5">
        <v>29</v>
      </c>
      <c r="I42" s="6">
        <v>0.76900000000000002</v>
      </c>
      <c r="J42" s="6">
        <v>0.78557271020237851</v>
      </c>
      <c r="K42" s="6">
        <v>0.83951770399932069</v>
      </c>
      <c r="L42" s="6">
        <v>0.82799999999999996</v>
      </c>
      <c r="M42" s="6">
        <v>0.88007666016300667</v>
      </c>
      <c r="N42" s="6">
        <v>0.9075959981774645</v>
      </c>
      <c r="O42" s="6">
        <v>1.135</v>
      </c>
      <c r="P42" s="6">
        <v>1.2542869257393037</v>
      </c>
      <c r="Q42" s="6">
        <v>1.4006927067553872</v>
      </c>
      <c r="R42" s="7">
        <v>160</v>
      </c>
      <c r="S42" s="7">
        <v>149.99984432744787</v>
      </c>
      <c r="T42" s="7">
        <v>151.69129403322037</v>
      </c>
      <c r="U42" s="7">
        <v>116.61</v>
      </c>
      <c r="V42" s="7">
        <v>105.2481368590053</v>
      </c>
      <c r="W42" s="7">
        <v>98.290232225043624</v>
      </c>
      <c r="X42" s="7">
        <v>43.39</v>
      </c>
      <c r="Y42" s="7">
        <v>44.751707468442582</v>
      </c>
      <c r="Z42" s="7">
        <v>53.401061808176756</v>
      </c>
      <c r="AA42" s="7">
        <v>132.41</v>
      </c>
      <c r="AB42" s="7">
        <v>132.01136202067124</v>
      </c>
      <c r="AC42" s="7">
        <v>137.67441142291193</v>
      </c>
      <c r="AD42" s="8">
        <v>1850</v>
      </c>
      <c r="AE42" s="8">
        <v>1894</v>
      </c>
      <c r="AF42" s="8">
        <v>2266</v>
      </c>
      <c r="AG42" s="5">
        <v>1</v>
      </c>
      <c r="AH42" s="17"/>
    </row>
    <row r="43" spans="3:34" s="2" customFormat="1" x14ac:dyDescent="0.2">
      <c r="C43" s="1" t="e">
        <f>VLOOKUP(F43,#REF!,7,FALSE)</f>
        <v>#REF!</v>
      </c>
      <c r="F43" s="3" t="s">
        <v>32</v>
      </c>
      <c r="G43" s="4" t="s">
        <v>1</v>
      </c>
      <c r="H43" s="5">
        <v>27</v>
      </c>
      <c r="I43" s="6">
        <v>1</v>
      </c>
      <c r="J43" s="6">
        <v>1</v>
      </c>
      <c r="K43" s="6">
        <v>1</v>
      </c>
      <c r="L43" s="6">
        <v>1.351</v>
      </c>
      <c r="M43" s="6">
        <v>1.1024207040984662</v>
      </c>
      <c r="N43" s="6">
        <v>1.1434106616450916</v>
      </c>
      <c r="O43" s="6">
        <v>1.351</v>
      </c>
      <c r="P43" s="6">
        <v>1.1401725535751019</v>
      </c>
      <c r="Q43" s="6">
        <v>1.6073259971727138</v>
      </c>
      <c r="R43" s="7">
        <v>88.41</v>
      </c>
      <c r="S43" s="7">
        <v>112.23441972844499</v>
      </c>
      <c r="T43" s="7">
        <v>105.66819671584632</v>
      </c>
      <c r="U43" s="7">
        <v>88.41</v>
      </c>
      <c r="V43" s="7">
        <v>108.51826561966541</v>
      </c>
      <c r="W43" s="7">
        <v>75.169656270249888</v>
      </c>
      <c r="X43" s="7">
        <v>0</v>
      </c>
      <c r="Y43" s="7">
        <v>3.7161541087795782</v>
      </c>
      <c r="Z43" s="7">
        <v>30.498540445596436</v>
      </c>
      <c r="AA43" s="7">
        <v>119.46</v>
      </c>
      <c r="AB43" s="7">
        <v>123.72954802111511</v>
      </c>
      <c r="AC43" s="7">
        <v>120.82214272170954</v>
      </c>
      <c r="AD43" s="8">
        <v>2520</v>
      </c>
      <c r="AE43" s="8">
        <v>2584</v>
      </c>
      <c r="AF43" s="8">
        <v>5170</v>
      </c>
      <c r="AG43" s="5">
        <v>2</v>
      </c>
      <c r="AH43" s="6">
        <v>0.33042192958882022</v>
      </c>
    </row>
    <row r="44" spans="3:34" s="2" customFormat="1" x14ac:dyDescent="0.2">
      <c r="C44" s="1" t="e">
        <f>VLOOKUP(F44,#REF!,7,FALSE)</f>
        <v>#REF!</v>
      </c>
      <c r="F44" s="3" t="s">
        <v>107</v>
      </c>
      <c r="G44" s="4" t="s">
        <v>1</v>
      </c>
      <c r="H44" s="5">
        <v>30</v>
      </c>
      <c r="I44" s="6">
        <v>0.99400000000000011</v>
      </c>
      <c r="J44" s="6">
        <v>0.99530274388497453</v>
      </c>
      <c r="K44" s="6">
        <v>0.99593566742147133</v>
      </c>
      <c r="L44" s="6">
        <v>0.64900000000000002</v>
      </c>
      <c r="M44" s="6">
        <v>0.74976336259631493</v>
      </c>
      <c r="N44" s="6">
        <v>0.91099148247486916</v>
      </c>
      <c r="O44" s="6">
        <v>1.4</v>
      </c>
      <c r="P44" s="6">
        <v>1.7491216621513839</v>
      </c>
      <c r="Q44" s="6">
        <v>1.5626580298725337</v>
      </c>
      <c r="R44" s="7">
        <v>162.47999999999999</v>
      </c>
      <c r="S44" s="7">
        <v>163.37893320850841</v>
      </c>
      <c r="T44" s="7">
        <v>124.47279631341635</v>
      </c>
      <c r="U44" s="7">
        <v>75.319999999999993</v>
      </c>
      <c r="V44" s="7">
        <v>70.032600356194209</v>
      </c>
      <c r="W44" s="7">
        <v>72.564601514639222</v>
      </c>
      <c r="X44" s="7">
        <v>87.15</v>
      </c>
      <c r="Y44" s="7">
        <v>93.346332852314205</v>
      </c>
      <c r="Z44" s="7">
        <v>51.908194798777131</v>
      </c>
      <c r="AA44" s="7">
        <v>105.47</v>
      </c>
      <c r="AB44" s="7">
        <v>122.49553833981001</v>
      </c>
      <c r="AC44" s="7">
        <v>113.39365724135159</v>
      </c>
      <c r="AD44" s="8">
        <v>1680</v>
      </c>
      <c r="AE44" s="8">
        <v>1728</v>
      </c>
      <c r="AF44" s="8">
        <v>1760</v>
      </c>
      <c r="AG44" s="5">
        <v>19</v>
      </c>
      <c r="AH44" s="17"/>
    </row>
    <row r="45" spans="3:34" s="2" customFormat="1" x14ac:dyDescent="0.2">
      <c r="C45" s="1" t="e">
        <f>VLOOKUP(F45,#REF!,7,FALSE)</f>
        <v>#REF!</v>
      </c>
      <c r="F45" s="3" t="s">
        <v>33</v>
      </c>
      <c r="G45" s="4" t="s">
        <v>1</v>
      </c>
      <c r="H45" s="5">
        <v>24</v>
      </c>
      <c r="I45" s="6">
        <v>0.98099999999999998</v>
      </c>
      <c r="J45" s="6">
        <v>0.99826856483262794</v>
      </c>
      <c r="K45" s="6">
        <v>0.98929309373238994</v>
      </c>
      <c r="L45" s="6">
        <v>0.75599999999999989</v>
      </c>
      <c r="M45" s="6">
        <v>1.1462547636573708</v>
      </c>
      <c r="N45" s="6">
        <v>1.3777244364371402</v>
      </c>
      <c r="O45" s="6">
        <v>2.044</v>
      </c>
      <c r="P45" s="6">
        <v>2.2151506693916501</v>
      </c>
      <c r="Q45" s="6">
        <v>2.2834890114892299</v>
      </c>
      <c r="R45" s="7">
        <v>209.87</v>
      </c>
      <c r="S45" s="7">
        <v>131.94855969607929</v>
      </c>
      <c r="T45" s="7">
        <v>110.2450987813186</v>
      </c>
      <c r="U45" s="7">
        <v>77.650000000000006</v>
      </c>
      <c r="V45" s="7">
        <v>68.27827434009123</v>
      </c>
      <c r="W45" s="7">
        <v>66.515479524638565</v>
      </c>
      <c r="X45" s="7">
        <v>132.21</v>
      </c>
      <c r="Y45" s="7">
        <v>63.67028535598805</v>
      </c>
      <c r="Z45" s="7">
        <v>43.729619256680039</v>
      </c>
      <c r="AA45" s="7">
        <v>158.69999999999999</v>
      </c>
      <c r="AB45" s="7">
        <v>151.24666510935981</v>
      </c>
      <c r="AC45" s="7">
        <v>151.88736658844903</v>
      </c>
      <c r="AD45" s="8">
        <v>3003</v>
      </c>
      <c r="AE45" s="8">
        <v>3088</v>
      </c>
      <c r="AF45" s="8">
        <v>3146</v>
      </c>
      <c r="AG45" s="5">
        <v>12</v>
      </c>
      <c r="AH45" s="17"/>
    </row>
    <row r="46" spans="3:34" s="2" customFormat="1" x14ac:dyDescent="0.2">
      <c r="C46" s="1" t="e">
        <f>VLOOKUP(F46,#REF!,7,FALSE)</f>
        <v>#REF!</v>
      </c>
      <c r="F46" s="3" t="s">
        <v>108</v>
      </c>
      <c r="G46" s="4" t="s">
        <v>1</v>
      </c>
      <c r="H46" s="5">
        <v>21</v>
      </c>
      <c r="I46" s="6">
        <v>0.92</v>
      </c>
      <c r="J46" s="6">
        <v>0.90861027190332322</v>
      </c>
      <c r="K46" s="6">
        <v>0.88793789808917201</v>
      </c>
      <c r="L46" s="6">
        <v>1.1599999999999999</v>
      </c>
      <c r="M46" s="6">
        <v>0.86129164952694359</v>
      </c>
      <c r="N46" s="6">
        <v>0.7167773988364271</v>
      </c>
      <c r="O46" s="6">
        <v>1.1599999999999999</v>
      </c>
      <c r="P46" s="6">
        <v>1.1736020806241871</v>
      </c>
      <c r="Q46" s="6">
        <v>0.7167773988364271</v>
      </c>
      <c r="R46" s="7">
        <v>105.7</v>
      </c>
      <c r="S46" s="7">
        <v>150.00098725454384</v>
      </c>
      <c r="T46" s="7">
        <v>202.59014339745337</v>
      </c>
      <c r="U46" s="7">
        <v>105.7</v>
      </c>
      <c r="V46" s="7">
        <v>110.08381791077194</v>
      </c>
      <c r="W46" s="7">
        <v>202.59014339745337</v>
      </c>
      <c r="X46" s="7">
        <v>0</v>
      </c>
      <c r="Y46" s="7">
        <v>39.917169343771903</v>
      </c>
      <c r="Z46" s="7">
        <v>0</v>
      </c>
      <c r="AA46" s="7">
        <v>122.64</v>
      </c>
      <c r="AB46" s="7">
        <v>129.19459774313611</v>
      </c>
      <c r="AC46" s="7">
        <v>145.21203601432541</v>
      </c>
      <c r="AD46" s="8">
        <v>3150</v>
      </c>
      <c r="AE46" s="8">
        <v>3240</v>
      </c>
      <c r="AF46" s="8">
        <v>3300</v>
      </c>
      <c r="AG46" s="5">
        <v>25</v>
      </c>
      <c r="AH46" s="6">
        <v>0.746</v>
      </c>
    </row>
    <row r="47" spans="3:34" s="2" customFormat="1" x14ac:dyDescent="0.2">
      <c r="C47" s="1" t="e">
        <f>VLOOKUP(F47,#REF!,7,FALSE)</f>
        <v>#REF!</v>
      </c>
      <c r="F47" s="3" t="s">
        <v>34</v>
      </c>
      <c r="G47" s="4" t="s">
        <v>1</v>
      </c>
      <c r="H47" s="5">
        <v>21</v>
      </c>
      <c r="I47" s="6">
        <v>0.55299999999999994</v>
      </c>
      <c r="J47" s="6">
        <v>0.7563043963401026</v>
      </c>
      <c r="K47" s="6">
        <v>0.80873103958564563</v>
      </c>
      <c r="L47" s="6">
        <v>0.81799999999999995</v>
      </c>
      <c r="M47" s="6">
        <v>1.1338770933172533</v>
      </c>
      <c r="N47" s="6">
        <v>0.8117799169794333</v>
      </c>
      <c r="O47" s="6">
        <v>0.81799999999999995</v>
      </c>
      <c r="P47" s="6">
        <v>1.1843314917127072</v>
      </c>
      <c r="Q47" s="6">
        <v>0.96790702899726633</v>
      </c>
      <c r="R47" s="7">
        <v>116.48</v>
      </c>
      <c r="S47" s="7">
        <v>82.192960031720034</v>
      </c>
      <c r="T47" s="7">
        <v>149.17854462737185</v>
      </c>
      <c r="U47" s="7">
        <v>116.48</v>
      </c>
      <c r="V47" s="7">
        <v>78.691409680521573</v>
      </c>
      <c r="W47" s="7">
        <v>125.11547384688187</v>
      </c>
      <c r="X47" s="7">
        <v>0</v>
      </c>
      <c r="Y47" s="7">
        <v>3.5015503511984569</v>
      </c>
      <c r="Z47" s="7">
        <v>24.063070780489976</v>
      </c>
      <c r="AA47" s="7">
        <v>95.29</v>
      </c>
      <c r="AB47" s="7">
        <v>93.196714611907879</v>
      </c>
      <c r="AC47" s="7">
        <v>121.1001465727206</v>
      </c>
      <c r="AD47" s="8">
        <v>1600</v>
      </c>
      <c r="AE47" s="8">
        <v>1600</v>
      </c>
      <c r="AF47" s="8">
        <v>2049</v>
      </c>
      <c r="AG47" s="5">
        <v>2</v>
      </c>
      <c r="AH47" s="17"/>
    </row>
    <row r="48" spans="3:34" s="2" customFormat="1" x14ac:dyDescent="0.2">
      <c r="C48" s="1" t="e">
        <f>VLOOKUP(F48,#REF!,7,FALSE)</f>
        <v>#REF!</v>
      </c>
      <c r="F48" s="3" t="s">
        <v>35</v>
      </c>
      <c r="G48" s="4" t="s">
        <v>1</v>
      </c>
      <c r="H48" s="5">
        <v>29</v>
      </c>
      <c r="I48" s="6">
        <v>0.82900000000000007</v>
      </c>
      <c r="J48" s="6">
        <v>0.80006157635467978</v>
      </c>
      <c r="K48" s="6">
        <v>0.85322375974379117</v>
      </c>
      <c r="L48" s="6">
        <v>0.35200000000000004</v>
      </c>
      <c r="M48" s="6">
        <v>0.63684264311119643</v>
      </c>
      <c r="N48" s="6">
        <v>0.984480834115528</v>
      </c>
      <c r="O48" s="6">
        <v>0.76800000000000002</v>
      </c>
      <c r="P48" s="6">
        <v>1.0783570593523284</v>
      </c>
      <c r="Q48" s="6">
        <v>1.0086748021365355</v>
      </c>
      <c r="R48" s="7">
        <v>430.09</v>
      </c>
      <c r="S48" s="7">
        <v>283.91754970214799</v>
      </c>
      <c r="T48" s="7">
        <v>202.71358715600459</v>
      </c>
      <c r="U48" s="7">
        <v>197.14</v>
      </c>
      <c r="V48" s="7">
        <v>167.67248028827032</v>
      </c>
      <c r="W48" s="7">
        <v>197.85132031372035</v>
      </c>
      <c r="X48" s="7">
        <v>232.95</v>
      </c>
      <c r="Y48" s="7">
        <v>116.24506941387769</v>
      </c>
      <c r="Z48" s="7">
        <v>4.862266842284237</v>
      </c>
      <c r="AA48" s="7">
        <v>151.38</v>
      </c>
      <c r="AB48" s="7">
        <v>180.81080277797042</v>
      </c>
      <c r="AC48" s="7">
        <v>199.56764136989418</v>
      </c>
      <c r="AD48" s="8">
        <v>2310</v>
      </c>
      <c r="AE48" s="8">
        <v>2700</v>
      </c>
      <c r="AF48" s="8">
        <v>3300</v>
      </c>
      <c r="AG48" s="5">
        <v>1</v>
      </c>
      <c r="AH48" s="6">
        <v>0.59121621621621623</v>
      </c>
    </row>
    <row r="49" spans="3:34" s="2" customFormat="1" x14ac:dyDescent="0.2">
      <c r="C49" s="1" t="e">
        <f>VLOOKUP(F49,#REF!,7,FALSE)</f>
        <v>#REF!</v>
      </c>
      <c r="F49" s="3" t="s">
        <v>36</v>
      </c>
      <c r="G49" s="4" t="s">
        <v>1</v>
      </c>
      <c r="H49" s="5">
        <v>25</v>
      </c>
      <c r="I49" s="6">
        <v>0.85799999999999998</v>
      </c>
      <c r="J49" s="6">
        <v>0.91785271363609522</v>
      </c>
      <c r="K49" s="6">
        <v>0.93212099387828595</v>
      </c>
      <c r="L49" s="6">
        <v>0.54400000000000004</v>
      </c>
      <c r="M49" s="6">
        <v>0.97219608709575722</v>
      </c>
      <c r="N49" s="6">
        <v>0.98500964996929552</v>
      </c>
      <c r="O49" s="6">
        <v>0.83</v>
      </c>
      <c r="P49" s="6">
        <v>1.3868483118612376</v>
      </c>
      <c r="Q49" s="6">
        <v>1.3946194780948094</v>
      </c>
      <c r="R49" s="7">
        <v>345.22</v>
      </c>
      <c r="S49" s="7">
        <v>207.95913310136189</v>
      </c>
      <c r="T49" s="7">
        <v>188.06060949768769</v>
      </c>
      <c r="U49" s="7">
        <v>226.36</v>
      </c>
      <c r="V49" s="7">
        <v>145.78166461884751</v>
      </c>
      <c r="W49" s="7">
        <v>132.8258482287859</v>
      </c>
      <c r="X49" s="7">
        <v>118.86</v>
      </c>
      <c r="Y49" s="7">
        <v>62.177468482514378</v>
      </c>
      <c r="Z49" s="7">
        <v>55.234761268901799</v>
      </c>
      <c r="AA49" s="7">
        <v>187.77</v>
      </c>
      <c r="AB49" s="7">
        <v>202.17705547696977</v>
      </c>
      <c r="AC49" s="7">
        <v>185.24151513432975</v>
      </c>
      <c r="AD49" s="8">
        <v>3360</v>
      </c>
      <c r="AE49" s="8">
        <v>3450</v>
      </c>
      <c r="AF49" s="8">
        <v>3520</v>
      </c>
      <c r="AG49" s="5">
        <v>15</v>
      </c>
      <c r="AH49" s="6">
        <v>0.5465714285714286</v>
      </c>
    </row>
    <row r="50" spans="3:34" s="2" customFormat="1" x14ac:dyDescent="0.2">
      <c r="C50" s="1" t="e">
        <f>VLOOKUP(F50,#REF!,7,FALSE)</f>
        <v>#REF!</v>
      </c>
      <c r="F50" s="3" t="s">
        <v>37</v>
      </c>
      <c r="G50" s="4" t="s">
        <v>1</v>
      </c>
      <c r="H50" s="5">
        <v>24</v>
      </c>
      <c r="I50" s="6">
        <v>0.77</v>
      </c>
      <c r="J50" s="6">
        <v>0.79726272704016377</v>
      </c>
      <c r="K50" s="6">
        <v>0.81885277741810181</v>
      </c>
      <c r="L50" s="6">
        <v>0.34600000000000003</v>
      </c>
      <c r="M50" s="6">
        <v>0.44748929054131448</v>
      </c>
      <c r="N50" s="6">
        <v>0.47194868073249674</v>
      </c>
      <c r="O50" s="6">
        <v>0.80099999999999993</v>
      </c>
      <c r="P50" s="6">
        <v>1.0061032924301148</v>
      </c>
      <c r="Q50" s="6">
        <v>0.82174875484227994</v>
      </c>
      <c r="R50" s="7">
        <v>376.98</v>
      </c>
      <c r="S50" s="7">
        <v>278.58045412194156</v>
      </c>
      <c r="T50" s="7">
        <v>270.08864700294157</v>
      </c>
      <c r="U50" s="7">
        <v>163.01</v>
      </c>
      <c r="V50" s="7">
        <v>123.9055380413279</v>
      </c>
      <c r="W50" s="7">
        <v>155.1179480135975</v>
      </c>
      <c r="X50" s="7">
        <v>213.97</v>
      </c>
      <c r="Y50" s="7">
        <v>154.67491608061366</v>
      </c>
      <c r="Z50" s="7">
        <v>114.97069898934404</v>
      </c>
      <c r="AA50" s="7">
        <v>130.49</v>
      </c>
      <c r="AB50" s="7">
        <v>124.66176977370483</v>
      </c>
      <c r="AC50" s="7">
        <v>127.46798063386326</v>
      </c>
      <c r="AD50" s="8">
        <v>2450</v>
      </c>
      <c r="AE50" s="8">
        <v>2519</v>
      </c>
      <c r="AF50" s="8">
        <v>2566</v>
      </c>
      <c r="AG50" s="5">
        <v>25</v>
      </c>
      <c r="AH50" s="6">
        <v>0.46564102564102566</v>
      </c>
    </row>
    <row r="51" spans="3:34" s="2" customFormat="1" x14ac:dyDescent="0.2">
      <c r="C51" s="1" t="e">
        <f>VLOOKUP(F51,#REF!,7,FALSE)</f>
        <v>#REF!</v>
      </c>
      <c r="F51" s="3" t="s">
        <v>38</v>
      </c>
      <c r="G51" s="4" t="s">
        <v>1</v>
      </c>
      <c r="H51" s="5">
        <v>28</v>
      </c>
      <c r="I51" s="6">
        <v>0.98599999999999999</v>
      </c>
      <c r="J51" s="6">
        <v>0.97615585926141324</v>
      </c>
      <c r="K51" s="6">
        <v>0.98106568364611257</v>
      </c>
      <c r="L51" s="6">
        <v>0.78099999999999992</v>
      </c>
      <c r="M51" s="6">
        <v>0.79477976943647821</v>
      </c>
      <c r="N51" s="6">
        <v>0.99489521645068946</v>
      </c>
      <c r="O51" s="6">
        <v>2.4049999999999998</v>
      </c>
      <c r="P51" s="6">
        <v>2.2426777454333062</v>
      </c>
      <c r="Q51" s="6">
        <v>1.9638608266544737</v>
      </c>
      <c r="R51" s="7">
        <v>135.82</v>
      </c>
      <c r="S51" s="7">
        <v>149.99989984215122</v>
      </c>
      <c r="T51" s="7">
        <v>117.85190748003308</v>
      </c>
      <c r="U51" s="7">
        <v>44.08</v>
      </c>
      <c r="V51" s="7">
        <v>53.158277445253717</v>
      </c>
      <c r="W51" s="7">
        <v>59.703975663700859</v>
      </c>
      <c r="X51" s="7">
        <v>91.74</v>
      </c>
      <c r="Y51" s="7">
        <v>96.841622396897506</v>
      </c>
      <c r="Z51" s="7">
        <v>58.147931816332225</v>
      </c>
      <c r="AA51" s="7">
        <v>106.02</v>
      </c>
      <c r="AB51" s="7">
        <v>119.21688581203978</v>
      </c>
      <c r="AC51" s="7">
        <v>117.25029900147415</v>
      </c>
      <c r="AD51" s="8">
        <v>1680</v>
      </c>
      <c r="AE51" s="8">
        <v>1970</v>
      </c>
      <c r="AF51" s="8">
        <v>2010</v>
      </c>
      <c r="AG51" s="5">
        <v>9</v>
      </c>
      <c r="AH51" s="17"/>
    </row>
    <row r="52" spans="3:34" s="2" customFormat="1" x14ac:dyDescent="0.2">
      <c r="C52" s="1" t="e">
        <f>VLOOKUP(F52,#REF!,7,FALSE)</f>
        <v>#REF!</v>
      </c>
      <c r="F52" s="3" t="s">
        <v>39</v>
      </c>
      <c r="G52" s="4" t="s">
        <v>1</v>
      </c>
      <c r="H52" s="5">
        <v>25</v>
      </c>
      <c r="I52" s="6">
        <v>0.94</v>
      </c>
      <c r="J52" s="6">
        <v>0.95658763667857527</v>
      </c>
      <c r="K52" s="6">
        <v>0.97151162790697676</v>
      </c>
      <c r="L52" s="6">
        <v>0.83400000000000007</v>
      </c>
      <c r="M52" s="6">
        <v>0.79579469724683094</v>
      </c>
      <c r="N52" s="6">
        <v>0.90551191532765496</v>
      </c>
      <c r="O52" s="6">
        <v>1.2130000000000001</v>
      </c>
      <c r="P52" s="6">
        <v>1.1641679916236864</v>
      </c>
      <c r="Q52" s="6">
        <v>1.0859267025687462</v>
      </c>
      <c r="R52" s="7">
        <v>195.3</v>
      </c>
      <c r="S52" s="7">
        <v>212.68589818039945</v>
      </c>
      <c r="T52" s="7">
        <v>177.10519308527046</v>
      </c>
      <c r="U52" s="7">
        <v>134.24</v>
      </c>
      <c r="V52" s="7">
        <v>145.38650020353094</v>
      </c>
      <c r="W52" s="7">
        <v>147.68111164939782</v>
      </c>
      <c r="X52" s="7">
        <v>61.06</v>
      </c>
      <c r="Y52" s="7">
        <v>67.299397976868505</v>
      </c>
      <c r="Z52" s="7">
        <v>29.424081435872651</v>
      </c>
      <c r="AA52" s="7">
        <v>162.83000000000001</v>
      </c>
      <c r="AB52" s="7">
        <v>169.25430995114129</v>
      </c>
      <c r="AC52" s="7">
        <v>160.37086260511742</v>
      </c>
      <c r="AD52" s="8">
        <v>2940</v>
      </c>
      <c r="AE52" s="8">
        <v>3024</v>
      </c>
      <c r="AF52" s="8">
        <v>3080</v>
      </c>
      <c r="AG52" s="5">
        <v>16</v>
      </c>
      <c r="AH52" s="6">
        <v>0.57842261904761905</v>
      </c>
    </row>
    <row r="53" spans="3:34" s="2" customFormat="1" x14ac:dyDescent="0.2">
      <c r="C53" s="1" t="e">
        <f>VLOOKUP(F53,#REF!,7,FALSE)</f>
        <v>#REF!</v>
      </c>
      <c r="F53" s="3" t="s">
        <v>40</v>
      </c>
      <c r="G53" s="4" t="s">
        <v>1</v>
      </c>
      <c r="H53" s="5">
        <v>20</v>
      </c>
      <c r="I53" s="6">
        <v>0.54</v>
      </c>
      <c r="J53" s="6">
        <v>0.65047795251310514</v>
      </c>
      <c r="K53" s="6">
        <v>0.71286628494442572</v>
      </c>
      <c r="L53" s="6">
        <v>0.65</v>
      </c>
      <c r="M53" s="6">
        <v>0.82959020677369721</v>
      </c>
      <c r="N53" s="6">
        <v>1.1818083891677618</v>
      </c>
      <c r="O53" s="6">
        <v>0.84900000000000009</v>
      </c>
      <c r="P53" s="6">
        <v>1.2351793601560701</v>
      </c>
      <c r="Q53" s="6">
        <v>1.1818083891677618</v>
      </c>
      <c r="R53" s="7">
        <v>322.36</v>
      </c>
      <c r="S53" s="7">
        <v>279.1823196244934</v>
      </c>
      <c r="T53" s="7">
        <v>196.92836384463629</v>
      </c>
      <c r="U53" s="7">
        <v>246.79</v>
      </c>
      <c r="V53" s="7">
        <v>187.50873414495803</v>
      </c>
      <c r="W53" s="7">
        <v>196.92836384463629</v>
      </c>
      <c r="X53" s="7">
        <v>75.569999999999993</v>
      </c>
      <c r="Y53" s="7">
        <v>91.67358547953539</v>
      </c>
      <c r="Z53" s="7">
        <v>0</v>
      </c>
      <c r="AA53" s="7">
        <v>209.58</v>
      </c>
      <c r="AB53" s="7">
        <v>231.60691826484393</v>
      </c>
      <c r="AC53" s="7">
        <v>232.73159245667253</v>
      </c>
      <c r="AD53" s="8">
        <v>3969</v>
      </c>
      <c r="AE53" s="8">
        <v>4503</v>
      </c>
      <c r="AF53" s="8">
        <v>4587</v>
      </c>
      <c r="AG53" s="5">
        <v>10</v>
      </c>
      <c r="AH53" s="6">
        <v>0.317</v>
      </c>
    </row>
    <row r="54" spans="3:34" s="2" customFormat="1" x14ac:dyDescent="0.2">
      <c r="C54" s="1" t="e">
        <f>VLOOKUP(F54,#REF!,7,FALSE)</f>
        <v>#REF!</v>
      </c>
      <c r="F54" s="3" t="s">
        <v>41</v>
      </c>
      <c r="G54" s="4" t="s">
        <v>1</v>
      </c>
      <c r="H54" s="5">
        <v>29</v>
      </c>
      <c r="I54" s="6">
        <v>0.86</v>
      </c>
      <c r="J54" s="6">
        <v>0.87321993670886078</v>
      </c>
      <c r="K54" s="6">
        <v>0.87614973262032081</v>
      </c>
      <c r="L54" s="6">
        <v>0.64700000000000002</v>
      </c>
      <c r="M54" s="6">
        <v>0.8925286797588956</v>
      </c>
      <c r="N54" s="6">
        <v>0.90023754167065928</v>
      </c>
      <c r="O54" s="6">
        <v>1.5449999999999999</v>
      </c>
      <c r="P54" s="6">
        <v>2.0291423077348125</v>
      </c>
      <c r="Q54" s="6">
        <v>1.7317319259575461</v>
      </c>
      <c r="R54" s="7">
        <v>185.65</v>
      </c>
      <c r="S54" s="7">
        <v>154.21231554604367</v>
      </c>
      <c r="T54" s="7">
        <v>153.57334275154207</v>
      </c>
      <c r="U54" s="7">
        <v>77.78</v>
      </c>
      <c r="V54" s="7">
        <v>67.831080093402946</v>
      </c>
      <c r="W54" s="7">
        <v>79.834809575591962</v>
      </c>
      <c r="X54" s="7">
        <v>107.87</v>
      </c>
      <c r="Y54" s="7">
        <v>86.381235452640738</v>
      </c>
      <c r="Z54" s="7">
        <v>73.73853317595011</v>
      </c>
      <c r="AA54" s="7">
        <v>120.15</v>
      </c>
      <c r="AB54" s="7">
        <v>137.63891439687256</v>
      </c>
      <c r="AC54" s="7">
        <v>138.25248854479381</v>
      </c>
      <c r="AD54" s="8">
        <v>2660</v>
      </c>
      <c r="AE54" s="8">
        <v>2736</v>
      </c>
      <c r="AF54" s="8">
        <v>2787</v>
      </c>
      <c r="AG54" s="5">
        <v>12</v>
      </c>
      <c r="AH54" s="17"/>
    </row>
    <row r="55" spans="3:34" s="2" customFormat="1" x14ac:dyDescent="0.2">
      <c r="C55" s="1" t="e">
        <f>VLOOKUP(F55,#REF!,7,FALSE)</f>
        <v>#REF!</v>
      </c>
      <c r="F55" s="3" t="s">
        <v>148</v>
      </c>
      <c r="G55" s="4" t="s">
        <v>1</v>
      </c>
      <c r="H55" s="5">
        <v>16</v>
      </c>
      <c r="I55" s="6">
        <v>0.42100000000000004</v>
      </c>
      <c r="J55" s="6">
        <v>0.59807651659268657</v>
      </c>
      <c r="K55" s="6">
        <v>0.63666247703761003</v>
      </c>
      <c r="L55" s="6">
        <v>0.38600000000000001</v>
      </c>
      <c r="M55" s="6">
        <v>0.85943535731530663</v>
      </c>
      <c r="N55" s="6">
        <v>0.89975050511234922</v>
      </c>
      <c r="O55" s="6">
        <v>0.42100000000000004</v>
      </c>
      <c r="P55" s="6">
        <v>0.88293700006200782</v>
      </c>
      <c r="Q55" s="6">
        <v>0.89975050511234922</v>
      </c>
      <c r="R55" s="7">
        <v>412.93</v>
      </c>
      <c r="S55" s="7">
        <v>193.08138628659498</v>
      </c>
      <c r="T55" s="7">
        <v>172.12176458267743</v>
      </c>
      <c r="U55" s="7">
        <v>378.68</v>
      </c>
      <c r="V55" s="7">
        <v>187.94202780323016</v>
      </c>
      <c r="W55" s="7">
        <v>172.12176458267743</v>
      </c>
      <c r="X55" s="7">
        <v>34.25</v>
      </c>
      <c r="Y55" s="7">
        <v>5.1393584833648234</v>
      </c>
      <c r="Z55" s="7">
        <v>0</v>
      </c>
      <c r="AA55" s="7">
        <v>159.26</v>
      </c>
      <c r="AB55" s="7">
        <v>165.9409702141545</v>
      </c>
      <c r="AC55" s="7">
        <v>154.86664462409288</v>
      </c>
      <c r="AD55" s="8">
        <v>3040</v>
      </c>
      <c r="AE55" s="8">
        <v>3120</v>
      </c>
      <c r="AF55" s="8">
        <v>3190</v>
      </c>
      <c r="AG55" s="5">
        <v>16</v>
      </c>
      <c r="AH55" s="17"/>
    </row>
    <row r="56" spans="3:34" s="2" customFormat="1" x14ac:dyDescent="0.2">
      <c r="C56" s="1" t="e">
        <f>VLOOKUP(F56,#REF!,7,FALSE)</f>
        <v>#REF!</v>
      </c>
      <c r="F56" s="3" t="s">
        <v>149</v>
      </c>
      <c r="G56" s="4" t="s">
        <v>1</v>
      </c>
      <c r="H56" s="5">
        <v>23</v>
      </c>
      <c r="I56" s="6">
        <v>0.7390000000000001</v>
      </c>
      <c r="J56" s="6">
        <v>0.83359423919849718</v>
      </c>
      <c r="K56" s="6">
        <v>0.91002927129872135</v>
      </c>
      <c r="L56" s="6">
        <v>0.39399999999999996</v>
      </c>
      <c r="M56" s="6">
        <v>0.95278146459691848</v>
      </c>
      <c r="N56" s="6">
        <v>0.73640641154584652</v>
      </c>
      <c r="O56" s="6">
        <v>0.76500000000000001</v>
      </c>
      <c r="P56" s="6">
        <v>0.96859256869229815</v>
      </c>
      <c r="Q56" s="6">
        <v>0.76021578763940512</v>
      </c>
      <c r="R56" s="7">
        <v>392.81</v>
      </c>
      <c r="S56" s="7">
        <v>167.27419275047026</v>
      </c>
      <c r="T56" s="7">
        <v>205.92720905273862</v>
      </c>
      <c r="U56" s="7">
        <v>202.56</v>
      </c>
      <c r="V56" s="7">
        <v>164.54364353965087</v>
      </c>
      <c r="W56" s="7">
        <v>199.4777266189968</v>
      </c>
      <c r="X56" s="7">
        <v>190.26</v>
      </c>
      <c r="Y56" s="7">
        <v>2.7305492108193938</v>
      </c>
      <c r="Z56" s="7">
        <v>6.4494824337418146</v>
      </c>
      <c r="AA56" s="7">
        <v>154.94999999999999</v>
      </c>
      <c r="AB56" s="7">
        <v>159.37575035806032</v>
      </c>
      <c r="AC56" s="7">
        <v>151.64611705817859</v>
      </c>
      <c r="AD56" s="8">
        <v>3000</v>
      </c>
      <c r="AE56" s="8">
        <v>3040</v>
      </c>
      <c r="AF56" s="8">
        <v>3170</v>
      </c>
      <c r="AG56" s="5">
        <v>10</v>
      </c>
      <c r="AH56" s="17"/>
    </row>
    <row r="57" spans="3:34" s="2" customFormat="1" x14ac:dyDescent="0.2">
      <c r="C57" s="1" t="e">
        <f>VLOOKUP(F57,#REF!,7,FALSE)</f>
        <v>#REF!</v>
      </c>
      <c r="F57" s="3" t="s">
        <v>150</v>
      </c>
      <c r="G57" s="4" t="s">
        <v>1</v>
      </c>
      <c r="H57" s="5">
        <v>23</v>
      </c>
      <c r="I57" s="6">
        <v>0.84400000000000008</v>
      </c>
      <c r="J57" s="6">
        <v>0.83719193427931293</v>
      </c>
      <c r="K57" s="6">
        <v>0.83854372774040364</v>
      </c>
      <c r="L57" s="6">
        <v>0.39700000000000002</v>
      </c>
      <c r="M57" s="6">
        <v>0.83245679939894812</v>
      </c>
      <c r="N57" s="6">
        <v>0.5577869321432658</v>
      </c>
      <c r="O57" s="6">
        <v>0.77300000000000002</v>
      </c>
      <c r="P57" s="6">
        <v>0.83245679939894812</v>
      </c>
      <c r="Q57" s="6">
        <v>0.5577869321432658</v>
      </c>
      <c r="R57" s="7">
        <v>403.27</v>
      </c>
      <c r="S57" s="7">
        <v>194.82461184588846</v>
      </c>
      <c r="T57" s="7">
        <v>265.57332212300634</v>
      </c>
      <c r="U57" s="7">
        <v>206.96</v>
      </c>
      <c r="V57" s="7">
        <v>194.82461184588846</v>
      </c>
      <c r="W57" s="7">
        <v>265.57332212300634</v>
      </c>
      <c r="X57" s="7">
        <v>196.31</v>
      </c>
      <c r="Y57" s="7">
        <v>0</v>
      </c>
      <c r="Z57" s="7">
        <v>0</v>
      </c>
      <c r="AA57" s="7">
        <v>160</v>
      </c>
      <c r="AB57" s="7">
        <v>162.1830728213707</v>
      </c>
      <c r="AC57" s="7">
        <v>148.13332860608699</v>
      </c>
      <c r="AD57" s="8">
        <v>3000</v>
      </c>
      <c r="AE57" s="8">
        <v>3000</v>
      </c>
      <c r="AF57" s="8">
        <v>3000</v>
      </c>
      <c r="AG57" s="5">
        <v>11</v>
      </c>
      <c r="AH57" s="17"/>
    </row>
    <row r="58" spans="3:34" s="2" customFormat="1" x14ac:dyDescent="0.2">
      <c r="C58" s="1" t="e">
        <f>VLOOKUP(F58,#REF!,7,FALSE)</f>
        <v>#REF!</v>
      </c>
      <c r="F58" s="3" t="s">
        <v>151</v>
      </c>
      <c r="G58" s="4" t="s">
        <v>1</v>
      </c>
      <c r="H58" s="5">
        <v>19</v>
      </c>
      <c r="I58" s="6">
        <v>0.754</v>
      </c>
      <c r="J58" s="6">
        <v>0.84660134721371705</v>
      </c>
      <c r="K58" s="6">
        <v>0.83965640658554042</v>
      </c>
      <c r="L58" s="6">
        <v>0.95299999999999996</v>
      </c>
      <c r="M58" s="6">
        <v>0.39716055163396385</v>
      </c>
      <c r="N58" s="6">
        <v>1</v>
      </c>
      <c r="O58" s="6">
        <v>1.837</v>
      </c>
      <c r="P58" s="6">
        <v>0.46751666545337311</v>
      </c>
      <c r="Q58" s="6">
        <v>1.0911423094271537</v>
      </c>
      <c r="R58" s="7">
        <v>183.86</v>
      </c>
      <c r="S58" s="7">
        <v>406.95253880198311</v>
      </c>
      <c r="T58" s="7">
        <v>154.29539565477376</v>
      </c>
      <c r="U58" s="7">
        <v>95.41</v>
      </c>
      <c r="V58" s="7">
        <v>345.71065962472539</v>
      </c>
      <c r="W58" s="7">
        <v>141.40721546741079</v>
      </c>
      <c r="X58" s="7">
        <v>88.46</v>
      </c>
      <c r="Y58" s="7">
        <v>61.241879177257744</v>
      </c>
      <c r="Z58" s="7">
        <v>12.888180187362966</v>
      </c>
      <c r="AA58" s="7">
        <v>175.29</v>
      </c>
      <c r="AB58" s="7">
        <v>161.62549479943769</v>
      </c>
      <c r="AC58" s="7">
        <v>154.29539565477376</v>
      </c>
      <c r="AD58" s="8">
        <v>3040</v>
      </c>
      <c r="AE58" s="8">
        <v>2814</v>
      </c>
      <c r="AF58" s="8">
        <v>2863</v>
      </c>
      <c r="AG58" s="5">
        <v>5</v>
      </c>
      <c r="AH58" s="6">
        <v>0.82889733840304181</v>
      </c>
    </row>
    <row r="59" spans="3:34" s="2" customFormat="1" x14ac:dyDescent="0.2">
      <c r="C59" s="1" t="e">
        <f>VLOOKUP(F59,#REF!,7,FALSE)</f>
        <v>#REF!</v>
      </c>
      <c r="F59" s="3" t="s">
        <v>152</v>
      </c>
      <c r="G59" s="4" t="s">
        <v>1</v>
      </c>
      <c r="H59" s="5">
        <v>16</v>
      </c>
      <c r="I59" s="6">
        <v>0.47600000000000003</v>
      </c>
      <c r="J59" s="6">
        <v>0.58983606557377044</v>
      </c>
      <c r="K59" s="6">
        <v>0.64784586566764779</v>
      </c>
      <c r="L59" s="6">
        <v>0.27500000000000002</v>
      </c>
      <c r="M59" s="6">
        <v>0.72690416490279719</v>
      </c>
      <c r="N59" s="6">
        <v>0.85855732918663319</v>
      </c>
      <c r="O59" s="6">
        <v>0.53900000000000003</v>
      </c>
      <c r="P59" s="6">
        <v>0.72690416490279719</v>
      </c>
      <c r="Q59" s="6">
        <v>0.8585573291866333</v>
      </c>
      <c r="R59" s="7">
        <v>646.85</v>
      </c>
      <c r="S59" s="7">
        <v>233.74181762825393</v>
      </c>
      <c r="T59" s="7">
        <v>192.07348665402878</v>
      </c>
      <c r="U59" s="7">
        <v>330.36</v>
      </c>
      <c r="V59" s="7">
        <v>233.74181762825393</v>
      </c>
      <c r="W59" s="7">
        <v>192.07348665402878</v>
      </c>
      <c r="X59" s="7">
        <v>316.48</v>
      </c>
      <c r="Y59" s="7">
        <v>0</v>
      </c>
      <c r="Z59" s="7">
        <v>0</v>
      </c>
      <c r="AA59" s="7">
        <v>178.2</v>
      </c>
      <c r="AB59" s="7">
        <v>169.90790074592783</v>
      </c>
      <c r="AC59" s="7">
        <v>164.9060997092474</v>
      </c>
      <c r="AD59" s="8">
        <v>3360</v>
      </c>
      <c r="AE59" s="8">
        <v>3456</v>
      </c>
      <c r="AF59" s="8">
        <v>3520</v>
      </c>
      <c r="AG59" s="5">
        <v>6</v>
      </c>
      <c r="AH59" s="6">
        <v>0.66842105263157892</v>
      </c>
    </row>
    <row r="60" spans="3:34" s="2" customFormat="1" x14ac:dyDescent="0.2">
      <c r="C60" s="1" t="e">
        <f>VLOOKUP(F60,#REF!,7,FALSE)</f>
        <v>#REF!</v>
      </c>
      <c r="F60" s="3" t="s">
        <v>153</v>
      </c>
      <c r="G60" s="4" t="s">
        <v>1</v>
      </c>
      <c r="H60" s="5">
        <v>22</v>
      </c>
      <c r="I60" s="6">
        <v>0.57499999999999996</v>
      </c>
      <c r="J60" s="6">
        <v>0.67987549383455048</v>
      </c>
      <c r="K60" s="6">
        <v>0.70937467046293368</v>
      </c>
      <c r="L60" s="6">
        <v>0.312</v>
      </c>
      <c r="M60" s="6">
        <v>0.6444643285829641</v>
      </c>
      <c r="N60" s="6">
        <v>0.73014828236512219</v>
      </c>
      <c r="O60" s="6">
        <v>0.88200000000000001</v>
      </c>
      <c r="P60" s="6">
        <v>0.84857947470258044</v>
      </c>
      <c r="Q60" s="6">
        <v>0.74077103154356372</v>
      </c>
      <c r="R60" s="7">
        <v>466.99</v>
      </c>
      <c r="S60" s="7">
        <v>232.1602286084877</v>
      </c>
      <c r="T60" s="7">
        <v>191.07771704416345</v>
      </c>
      <c r="U60" s="7">
        <v>165.2</v>
      </c>
      <c r="V60" s="7">
        <v>176.31699836515207</v>
      </c>
      <c r="W60" s="7">
        <v>188.33763869968516</v>
      </c>
      <c r="X60" s="7">
        <v>301.79000000000002</v>
      </c>
      <c r="Y60" s="7">
        <v>55.843230243335633</v>
      </c>
      <c r="Z60" s="7">
        <v>2.740078344478297</v>
      </c>
      <c r="AA60" s="7">
        <v>145.76</v>
      </c>
      <c r="AB60" s="7">
        <v>149.61898585383648</v>
      </c>
      <c r="AC60" s="7">
        <v>139.51506689804478</v>
      </c>
      <c r="AD60" s="8">
        <v>2625</v>
      </c>
      <c r="AE60" s="8">
        <v>2700</v>
      </c>
      <c r="AF60" s="8">
        <v>2750</v>
      </c>
      <c r="AG60" s="5">
        <v>5</v>
      </c>
      <c r="AH60" s="6">
        <v>0.30111111111111111</v>
      </c>
    </row>
    <row r="61" spans="3:34" s="2" customFormat="1" x14ac:dyDescent="0.2">
      <c r="C61" s="1" t="e">
        <f>VLOOKUP(F61,#REF!,7,FALSE)</f>
        <v>#REF!</v>
      </c>
      <c r="F61" s="3" t="s">
        <v>154</v>
      </c>
      <c r="G61" s="4" t="s">
        <v>1</v>
      </c>
      <c r="H61" s="5">
        <v>17</v>
      </c>
      <c r="I61" s="6">
        <v>0.55000000000000004</v>
      </c>
      <c r="J61" s="6">
        <v>0.55604142692750291</v>
      </c>
      <c r="K61" s="6">
        <v>0.54073095552619987</v>
      </c>
      <c r="L61" s="6">
        <v>0.35</v>
      </c>
      <c r="M61" s="6">
        <v>1</v>
      </c>
      <c r="N61" s="6">
        <v>1.0764098968246019</v>
      </c>
      <c r="O61" s="6">
        <v>0.87</v>
      </c>
      <c r="P61" s="6">
        <v>1.3096949727921723</v>
      </c>
      <c r="Q61" s="6">
        <v>1.0764098968246019</v>
      </c>
      <c r="R61" s="7">
        <v>392.27</v>
      </c>
      <c r="S61" s="7">
        <v>163.36424039006408</v>
      </c>
      <c r="T61" s="7">
        <v>140.94867508527798</v>
      </c>
      <c r="U61" s="7">
        <v>157.91999999999999</v>
      </c>
      <c r="V61" s="7">
        <v>124.73457086101787</v>
      </c>
      <c r="W61" s="7">
        <v>140.94867508527798</v>
      </c>
      <c r="X61" s="7">
        <v>234.35</v>
      </c>
      <c r="Y61" s="7">
        <v>38.629669529046197</v>
      </c>
      <c r="Z61" s="7">
        <v>0</v>
      </c>
      <c r="AA61" s="7">
        <v>137.46</v>
      </c>
      <c r="AB61" s="7">
        <v>163.36424039006408</v>
      </c>
      <c r="AC61" s="7">
        <v>151.7185488061084</v>
      </c>
      <c r="AD61" s="8">
        <v>2677</v>
      </c>
      <c r="AE61" s="8">
        <v>3100</v>
      </c>
      <c r="AF61" s="8">
        <v>3157</v>
      </c>
      <c r="AG61" s="5">
        <v>9</v>
      </c>
      <c r="AH61" s="6">
        <v>0.44363636363636366</v>
      </c>
    </row>
    <row r="62" spans="3:34" s="2" customFormat="1" x14ac:dyDescent="0.2">
      <c r="C62" s="1" t="e">
        <f>VLOOKUP(F62,#REF!,7,FALSE)</f>
        <v>#REF!</v>
      </c>
      <c r="F62" s="3" t="s">
        <v>123</v>
      </c>
      <c r="G62" s="4" t="s">
        <v>1</v>
      </c>
      <c r="H62" s="5">
        <v>15</v>
      </c>
      <c r="I62" s="6">
        <v>0.43</v>
      </c>
      <c r="J62" s="6">
        <v>0.54908350305498976</v>
      </c>
      <c r="K62" s="6">
        <v>0.48148148148148145</v>
      </c>
      <c r="L62" s="6">
        <v>0.20399999999999999</v>
      </c>
      <c r="M62" s="6">
        <v>0.65691364543001296</v>
      </c>
      <c r="N62" s="6">
        <v>0.57682021824560803</v>
      </c>
      <c r="O62" s="6">
        <v>0.46</v>
      </c>
      <c r="P62" s="6">
        <v>0.65691364543001296</v>
      </c>
      <c r="Q62" s="6">
        <v>0.57682021824560803</v>
      </c>
      <c r="R62" s="7">
        <v>882.13</v>
      </c>
      <c r="S62" s="7">
        <v>292.82747898834856</v>
      </c>
      <c r="T62" s="7">
        <v>316.87352688728731</v>
      </c>
      <c r="U62" s="7">
        <v>390.77</v>
      </c>
      <c r="V62" s="7">
        <v>292.82747898834856</v>
      </c>
      <c r="W62" s="7">
        <v>316.87352688728731</v>
      </c>
      <c r="X62" s="7">
        <v>491.36</v>
      </c>
      <c r="Y62" s="7">
        <v>0</v>
      </c>
      <c r="Z62" s="7">
        <v>0</v>
      </c>
      <c r="AA62" s="7">
        <v>179.66</v>
      </c>
      <c r="AB62" s="7">
        <v>192.36236670431657</v>
      </c>
      <c r="AC62" s="7">
        <v>182.77905693538059</v>
      </c>
      <c r="AD62" s="8">
        <v>3150</v>
      </c>
      <c r="AE62" s="8">
        <v>3240</v>
      </c>
      <c r="AF62" s="8">
        <v>3300</v>
      </c>
      <c r="AG62" s="5">
        <v>15</v>
      </c>
      <c r="AH62" s="6">
        <v>0.46558139534883719</v>
      </c>
    </row>
    <row r="63" spans="3:34" s="2" customFormat="1" x14ac:dyDescent="0.2">
      <c r="C63" s="1" t="e">
        <f>VLOOKUP(F63,#REF!,7,FALSE)</f>
        <v>#REF!</v>
      </c>
      <c r="F63" s="3" t="s">
        <v>112</v>
      </c>
      <c r="G63" s="4" t="s">
        <v>1</v>
      </c>
      <c r="H63" s="5">
        <v>18</v>
      </c>
      <c r="I63" s="6">
        <v>0.51400000000000001</v>
      </c>
      <c r="J63" s="6">
        <v>0.56044905008635582</v>
      </c>
      <c r="K63" s="6">
        <v>0.56078898146573708</v>
      </c>
      <c r="L63" s="6">
        <v>0.52500000000000002</v>
      </c>
      <c r="M63" s="6">
        <v>0.89858516758101414</v>
      </c>
      <c r="N63" s="6">
        <v>0.52397175354428338</v>
      </c>
      <c r="O63" s="6">
        <v>0.52500000000000002</v>
      </c>
      <c r="P63" s="6">
        <v>0.89858516758101414</v>
      </c>
      <c r="Q63" s="6">
        <v>0.52801347167146506</v>
      </c>
      <c r="R63" s="7">
        <v>381.03</v>
      </c>
      <c r="S63" s="7">
        <v>229.74669333768779</v>
      </c>
      <c r="T63" s="7">
        <v>400.48962884924265</v>
      </c>
      <c r="U63" s="7">
        <v>381.03</v>
      </c>
      <c r="V63" s="7">
        <v>229.74669333768779</v>
      </c>
      <c r="W63" s="7">
        <v>397.42405139807602</v>
      </c>
      <c r="X63" s="7">
        <v>0</v>
      </c>
      <c r="Y63" s="7">
        <v>0</v>
      </c>
      <c r="Z63" s="7">
        <v>3.0655774511666465</v>
      </c>
      <c r="AA63" s="7">
        <v>199.87</v>
      </c>
      <c r="AB63" s="7">
        <v>206.44697093403005</v>
      </c>
      <c r="AC63" s="7">
        <v>209.84525310443689</v>
      </c>
      <c r="AD63" s="8">
        <v>3255</v>
      </c>
      <c r="AE63" s="8">
        <v>3350</v>
      </c>
      <c r="AF63" s="8">
        <v>3744</v>
      </c>
      <c r="AG63" s="5">
        <v>5</v>
      </c>
      <c r="AH63" s="6">
        <v>0.43355263157894736</v>
      </c>
    </row>
    <row r="64" spans="3:34" s="2" customFormat="1" x14ac:dyDescent="0.2">
      <c r="C64" s="1" t="e">
        <f>VLOOKUP(F64,#REF!,7,FALSE)</f>
        <v>#REF!</v>
      </c>
      <c r="F64" s="3" t="s">
        <v>42</v>
      </c>
      <c r="G64" s="4" t="s">
        <v>1</v>
      </c>
      <c r="H64" s="5">
        <v>25</v>
      </c>
      <c r="I64" s="6">
        <v>0.75900000000000001</v>
      </c>
      <c r="J64" s="6">
        <v>0.77450697450697448</v>
      </c>
      <c r="K64" s="6">
        <v>0.80973800139114305</v>
      </c>
      <c r="L64" s="6">
        <v>0.6409999999999999</v>
      </c>
      <c r="M64" s="6">
        <v>0.93343471849159954</v>
      </c>
      <c r="N64" s="6">
        <v>0.89866039502936834</v>
      </c>
      <c r="O64" s="6">
        <v>1.01</v>
      </c>
      <c r="P64" s="6">
        <v>1.0818203667743769</v>
      </c>
      <c r="Q64" s="6">
        <v>0.92134083490809138</v>
      </c>
      <c r="R64" s="7">
        <v>259.31</v>
      </c>
      <c r="S64" s="7">
        <v>186.07066951680375</v>
      </c>
      <c r="T64" s="7">
        <v>181.63779075644774</v>
      </c>
      <c r="U64" s="7">
        <v>164.42</v>
      </c>
      <c r="V64" s="7">
        <v>160.54867180752998</v>
      </c>
      <c r="W64" s="7">
        <v>177.16645415996808</v>
      </c>
      <c r="X64" s="7">
        <v>94.9</v>
      </c>
      <c r="Y64" s="7">
        <v>25.521997709273766</v>
      </c>
      <c r="Z64" s="7">
        <v>4.4713365964796719</v>
      </c>
      <c r="AA64" s="7">
        <v>166.11</v>
      </c>
      <c r="AB64" s="7">
        <v>173.68482301996116</v>
      </c>
      <c r="AC64" s="7">
        <v>163.23068879345109</v>
      </c>
      <c r="AD64" s="8">
        <v>3110</v>
      </c>
      <c r="AE64" s="8">
        <v>3110</v>
      </c>
      <c r="AF64" s="8">
        <v>3260</v>
      </c>
      <c r="AG64" s="5">
        <v>18</v>
      </c>
      <c r="AH64" s="6">
        <v>0.49447619047619046</v>
      </c>
    </row>
    <row r="65" spans="3:34" s="2" customFormat="1" x14ac:dyDescent="0.2">
      <c r="C65" s="1" t="e">
        <f>VLOOKUP(F65,#REF!,7,FALSE)</f>
        <v>#REF!</v>
      </c>
      <c r="F65" s="3" t="s">
        <v>43</v>
      </c>
      <c r="G65" s="4" t="s">
        <v>1</v>
      </c>
      <c r="H65" s="5">
        <v>18</v>
      </c>
      <c r="I65" s="6">
        <v>0.78400000000000003</v>
      </c>
      <c r="J65" s="6">
        <v>0.83412440669497878</v>
      </c>
      <c r="K65" s="6">
        <v>0.87557077625570778</v>
      </c>
      <c r="L65" s="6">
        <v>0.60099999999999998</v>
      </c>
      <c r="M65" s="6">
        <v>0.85428128632313061</v>
      </c>
      <c r="N65" s="6">
        <v>0.63520782396088016</v>
      </c>
      <c r="O65" s="6">
        <v>0.60099999999999998</v>
      </c>
      <c r="P65" s="6">
        <v>0.8542812863231305</v>
      </c>
      <c r="Q65" s="6">
        <v>0.63556301111344093</v>
      </c>
      <c r="R65" s="7">
        <v>260.76</v>
      </c>
      <c r="S65" s="7">
        <v>188.11085008223625</v>
      </c>
      <c r="T65" s="7">
        <v>235.65005126661461</v>
      </c>
      <c r="U65" s="7">
        <v>260.76</v>
      </c>
      <c r="V65" s="7">
        <v>188.11085008223625</v>
      </c>
      <c r="W65" s="7">
        <v>235.5183572107199</v>
      </c>
      <c r="X65" s="7">
        <v>0</v>
      </c>
      <c r="Y65" s="7">
        <v>0</v>
      </c>
      <c r="Z65" s="7">
        <v>0.13169405589472</v>
      </c>
      <c r="AA65" s="7">
        <v>156.62</v>
      </c>
      <c r="AB65" s="7">
        <v>160.69957897959034</v>
      </c>
      <c r="AC65" s="7">
        <v>149.68675628133613</v>
      </c>
      <c r="AD65" s="8">
        <v>2604</v>
      </c>
      <c r="AE65" s="8">
        <v>2678</v>
      </c>
      <c r="AF65" s="8">
        <v>2728</v>
      </c>
      <c r="AG65" s="5">
        <v>19</v>
      </c>
      <c r="AH65" s="6">
        <v>0.64849999999999997</v>
      </c>
    </row>
    <row r="66" spans="3:34" s="2" customFormat="1" x14ac:dyDescent="0.2">
      <c r="C66" s="1" t="e">
        <f>VLOOKUP(F66,#REF!,7,FALSE)</f>
        <v>#REF!</v>
      </c>
      <c r="F66" s="3" t="s">
        <v>44</v>
      </c>
      <c r="G66" s="4" t="s">
        <v>1</v>
      </c>
      <c r="H66" s="5">
        <v>24</v>
      </c>
      <c r="I66" s="6">
        <v>0.63600000000000001</v>
      </c>
      <c r="J66" s="6">
        <v>0.78901440439901982</v>
      </c>
      <c r="K66" s="6">
        <v>0.81538011695906432</v>
      </c>
      <c r="L66" s="6">
        <v>0.47299999999999998</v>
      </c>
      <c r="M66" s="6">
        <v>0.87711042058985556</v>
      </c>
      <c r="N66" s="6">
        <v>0.86920101682514173</v>
      </c>
      <c r="O66" s="6">
        <v>1.0759999999999998</v>
      </c>
      <c r="P66" s="6">
        <v>1.0201945748543622</v>
      </c>
      <c r="Q66" s="6">
        <v>0.86920101682514173</v>
      </c>
      <c r="R66" s="7">
        <v>363.47</v>
      </c>
      <c r="S66" s="7">
        <v>170.64866758013875</v>
      </c>
      <c r="T66" s="7">
        <v>190.91221126840435</v>
      </c>
      <c r="U66" s="7">
        <v>159.66</v>
      </c>
      <c r="V66" s="7">
        <v>146.71487996854052</v>
      </c>
      <c r="W66" s="7">
        <v>190.91221126840435</v>
      </c>
      <c r="X66" s="7">
        <v>203.81</v>
      </c>
      <c r="Y66" s="7">
        <v>23.933787611598227</v>
      </c>
      <c r="Z66" s="7">
        <v>0</v>
      </c>
      <c r="AA66" s="7">
        <v>171.84</v>
      </c>
      <c r="AB66" s="7">
        <v>149.67772459431396</v>
      </c>
      <c r="AC66" s="7">
        <v>165.94108815883334</v>
      </c>
      <c r="AD66" s="8">
        <v>2856</v>
      </c>
      <c r="AE66" s="8">
        <v>2937</v>
      </c>
      <c r="AF66" s="8">
        <v>2992</v>
      </c>
      <c r="AG66" s="5">
        <v>20</v>
      </c>
      <c r="AH66" s="6">
        <v>0.50718232044198897</v>
      </c>
    </row>
    <row r="67" spans="3:34" s="2" customFormat="1" x14ac:dyDescent="0.2">
      <c r="C67" s="1" t="e">
        <f>VLOOKUP(F67,#REF!,7,FALSE)</f>
        <v>#REF!</v>
      </c>
      <c r="F67" s="3" t="s">
        <v>45</v>
      </c>
      <c r="G67" s="4" t="s">
        <v>1</v>
      </c>
      <c r="H67" s="5">
        <v>26</v>
      </c>
      <c r="I67" s="6">
        <v>0.83499999999999996</v>
      </c>
      <c r="J67" s="6">
        <v>0.88710839034929778</v>
      </c>
      <c r="K67" s="6">
        <v>0.92360481678104367</v>
      </c>
      <c r="L67" s="6">
        <v>0.53700000000000003</v>
      </c>
      <c r="M67" s="6">
        <v>0.57377985891248329</v>
      </c>
      <c r="N67" s="6">
        <v>0.95062368643720829</v>
      </c>
      <c r="O67" s="6">
        <v>1.1719999999999999</v>
      </c>
      <c r="P67" s="6">
        <v>1.0276074902895906</v>
      </c>
      <c r="Q67" s="6">
        <v>1.1825142178083354</v>
      </c>
      <c r="R67" s="7">
        <v>283.8</v>
      </c>
      <c r="S67" s="7">
        <v>271.60652889516825</v>
      </c>
      <c r="T67" s="7">
        <v>152.02918419227623</v>
      </c>
      <c r="U67" s="7">
        <v>130.03</v>
      </c>
      <c r="V67" s="7">
        <v>151.65552733102493</v>
      </c>
      <c r="W67" s="7">
        <v>122.21632632101471</v>
      </c>
      <c r="X67" s="7">
        <v>153.77000000000001</v>
      </c>
      <c r="Y67" s="7">
        <v>119.9510015641433</v>
      </c>
      <c r="Z67" s="7">
        <v>29.812857871261528</v>
      </c>
      <c r="AA67" s="7">
        <v>152.46</v>
      </c>
      <c r="AB67" s="7">
        <v>155.84235582917896</v>
      </c>
      <c r="AC67" s="7">
        <v>144.52254352290299</v>
      </c>
      <c r="AD67" s="8">
        <v>2541</v>
      </c>
      <c r="AE67" s="8">
        <v>2613</v>
      </c>
      <c r="AF67" s="8">
        <v>2662</v>
      </c>
      <c r="AG67" s="5">
        <v>17</v>
      </c>
      <c r="AH67" s="6">
        <v>0.64200000000000002</v>
      </c>
    </row>
    <row r="68" spans="3:34" s="2" customFormat="1" x14ac:dyDescent="0.2">
      <c r="C68" s="1" t="e">
        <f>VLOOKUP(F68,#REF!,7,FALSE)</f>
        <v>#REF!</v>
      </c>
      <c r="F68" s="3" t="s">
        <v>46</v>
      </c>
      <c r="G68" s="4" t="s">
        <v>1</v>
      </c>
      <c r="H68" s="5">
        <v>29</v>
      </c>
      <c r="I68" s="6">
        <v>0.68200000000000005</v>
      </c>
      <c r="J68" s="6">
        <v>0.64614352783366868</v>
      </c>
      <c r="K68" s="6">
        <v>0.60416184971098263</v>
      </c>
      <c r="L68" s="6">
        <v>0.20300000000000001</v>
      </c>
      <c r="M68" s="6">
        <v>0.60649113946287803</v>
      </c>
      <c r="N68" s="6">
        <v>0.53189360114641682</v>
      </c>
      <c r="O68" s="6">
        <v>0.67</v>
      </c>
      <c r="P68" s="6">
        <v>0.60649113946287803</v>
      </c>
      <c r="Q68" s="6">
        <v>0.53189360114641682</v>
      </c>
      <c r="R68" s="7">
        <v>661.09</v>
      </c>
      <c r="S68" s="7">
        <v>233.33868499439782</v>
      </c>
      <c r="T68" s="7">
        <v>249.62380675048854</v>
      </c>
      <c r="U68" s="7">
        <v>200.33</v>
      </c>
      <c r="V68" s="7">
        <v>233.33868499439782</v>
      </c>
      <c r="W68" s="7">
        <v>249.62380675048854</v>
      </c>
      <c r="X68" s="7">
        <v>460.76</v>
      </c>
      <c r="Y68" s="7">
        <v>0</v>
      </c>
      <c r="Z68" s="7">
        <v>0</v>
      </c>
      <c r="AA68" s="7">
        <v>134.26</v>
      </c>
      <c r="AB68" s="7">
        <v>141.51784494302188</v>
      </c>
      <c r="AC68" s="7">
        <v>132.77330550439459</v>
      </c>
      <c r="AD68" s="8">
        <v>2541</v>
      </c>
      <c r="AE68" s="8">
        <v>2613</v>
      </c>
      <c r="AF68" s="8">
        <v>2662</v>
      </c>
      <c r="AG68" s="5">
        <v>15</v>
      </c>
      <c r="AH68" s="6">
        <v>0.37705263157894736</v>
      </c>
    </row>
    <row r="69" spans="3:34" s="2" customFormat="1" x14ac:dyDescent="0.2">
      <c r="C69" s="1" t="e">
        <f>VLOOKUP(F69,#REF!,7,FALSE)</f>
        <v>#REF!</v>
      </c>
      <c r="F69" s="3" t="s">
        <v>47</v>
      </c>
      <c r="G69" s="4" t="s">
        <v>1</v>
      </c>
      <c r="H69" s="5">
        <v>29</v>
      </c>
      <c r="I69" s="6">
        <v>0.88099999999999989</v>
      </c>
      <c r="J69" s="6">
        <v>0.95238095238095233</v>
      </c>
      <c r="K69" s="6">
        <v>0.97660524846454499</v>
      </c>
      <c r="L69" s="6">
        <v>0.3</v>
      </c>
      <c r="M69" s="6">
        <v>0.66760684639305079</v>
      </c>
      <c r="N69" s="6">
        <v>1.0180339572275507</v>
      </c>
      <c r="O69" s="6">
        <v>0.81200000000000006</v>
      </c>
      <c r="P69" s="6">
        <v>0.77316695685819292</v>
      </c>
      <c r="Q69" s="6">
        <v>1.2749677906615131</v>
      </c>
      <c r="R69" s="7">
        <v>476.48</v>
      </c>
      <c r="S69" s="7">
        <v>220.45689381046776</v>
      </c>
      <c r="T69" s="7">
        <v>150.56592663016445</v>
      </c>
      <c r="U69" s="7">
        <v>175.85</v>
      </c>
      <c r="V69" s="7">
        <v>190.35802078309479</v>
      </c>
      <c r="W69" s="7">
        <v>120.22360661472858</v>
      </c>
      <c r="X69" s="7">
        <v>300.63</v>
      </c>
      <c r="Y69" s="7">
        <v>30.098873027372978</v>
      </c>
      <c r="Z69" s="7">
        <v>30.342320015435881</v>
      </c>
      <c r="AA69" s="7">
        <v>142.76</v>
      </c>
      <c r="AB69" s="7">
        <v>147.17853164241404</v>
      </c>
      <c r="AC69" s="7">
        <v>153.28122611093937</v>
      </c>
      <c r="AD69" s="8">
        <v>2450</v>
      </c>
      <c r="AE69" s="8">
        <v>2520</v>
      </c>
      <c r="AF69" s="8">
        <v>2910</v>
      </c>
      <c r="AG69" s="5">
        <v>5</v>
      </c>
      <c r="AH69" s="6">
        <v>0.34680672268907564</v>
      </c>
    </row>
    <row r="70" spans="3:34" s="2" customFormat="1" x14ac:dyDescent="0.2">
      <c r="C70" s="1" t="e">
        <f>VLOOKUP(F70,#REF!,7,FALSE)</f>
        <v>#REF!</v>
      </c>
      <c r="F70" s="3" t="s">
        <v>48</v>
      </c>
      <c r="G70" s="4" t="s">
        <v>1</v>
      </c>
      <c r="H70" s="5">
        <v>19</v>
      </c>
      <c r="I70" s="6">
        <v>0.50800000000000001</v>
      </c>
      <c r="J70" s="6">
        <v>0.58047548916473801</v>
      </c>
      <c r="K70" s="6">
        <v>0.6226648875333588</v>
      </c>
      <c r="L70" s="6">
        <v>0.30199999999999999</v>
      </c>
      <c r="M70" s="6">
        <v>0.93581973581973577</v>
      </c>
      <c r="N70" s="6">
        <v>0.69028036771681878</v>
      </c>
      <c r="O70" s="6">
        <v>0.96499999999999997</v>
      </c>
      <c r="P70" s="6">
        <v>1.064012887803357</v>
      </c>
      <c r="Q70" s="6">
        <v>0.69028036771681889</v>
      </c>
      <c r="R70" s="7">
        <v>443.62</v>
      </c>
      <c r="S70" s="7">
        <v>149.99958864777557</v>
      </c>
      <c r="T70" s="7">
        <v>187.25396383934643</v>
      </c>
      <c r="U70" s="7">
        <v>138.99</v>
      </c>
      <c r="V70" s="7">
        <v>131.92751425335459</v>
      </c>
      <c r="W70" s="7">
        <v>187.25396383934643</v>
      </c>
      <c r="X70" s="7">
        <v>304.62</v>
      </c>
      <c r="Y70" s="7">
        <v>18.072074394420966</v>
      </c>
      <c r="Z70" s="7">
        <v>0</v>
      </c>
      <c r="AA70" s="7">
        <v>134.19</v>
      </c>
      <c r="AB70" s="7">
        <v>140.37257542143035</v>
      </c>
      <c r="AC70" s="7">
        <v>129.25773501545595</v>
      </c>
      <c r="AD70" s="8">
        <v>2440</v>
      </c>
      <c r="AE70" s="8">
        <v>2510</v>
      </c>
      <c r="AF70" s="8">
        <v>2560</v>
      </c>
      <c r="AG70" s="5">
        <v>20</v>
      </c>
      <c r="AH70" s="6">
        <v>0.37785714285714284</v>
      </c>
    </row>
    <row r="71" spans="3:34" s="2" customFormat="1" x14ac:dyDescent="0.2">
      <c r="C71" s="1" t="e">
        <f>VLOOKUP(F71,#REF!,7,FALSE)</f>
        <v>#REF!</v>
      </c>
      <c r="F71" s="3" t="s">
        <v>49</v>
      </c>
      <c r="G71" s="4" t="s">
        <v>1</v>
      </c>
      <c r="H71" s="5">
        <v>23</v>
      </c>
      <c r="I71" s="6">
        <v>0.91</v>
      </c>
      <c r="J71" s="6">
        <v>0.91277357379129098</v>
      </c>
      <c r="K71" s="6">
        <v>0.91598725323842234</v>
      </c>
      <c r="L71" s="6">
        <v>0.96200000000000008</v>
      </c>
      <c r="M71" s="6">
        <v>1.2389088910099191</v>
      </c>
      <c r="N71" s="6">
        <v>1.0559990387209548</v>
      </c>
      <c r="O71" s="6">
        <v>1.5430000000000001</v>
      </c>
      <c r="P71" s="6">
        <v>1.4659559183556767</v>
      </c>
      <c r="Q71" s="6">
        <v>1.7272504774442365</v>
      </c>
      <c r="R71" s="7">
        <v>154.9</v>
      </c>
      <c r="S71" s="7">
        <v>139.09084874674724</v>
      </c>
      <c r="T71" s="7">
        <v>177.16776750754735</v>
      </c>
      <c r="U71" s="7">
        <v>96.55</v>
      </c>
      <c r="V71" s="7">
        <v>117.54847946843363</v>
      </c>
      <c r="W71" s="7">
        <v>108.31607495465157</v>
      </c>
      <c r="X71" s="7">
        <v>58.35</v>
      </c>
      <c r="Y71" s="7">
        <v>21.542369278313615</v>
      </c>
      <c r="Z71" s="7">
        <v>68.851692552895798</v>
      </c>
      <c r="AA71" s="7">
        <v>148.96</v>
      </c>
      <c r="AB71" s="7">
        <v>172.32088917046102</v>
      </c>
      <c r="AC71" s="7">
        <v>187.08899218030763</v>
      </c>
      <c r="AD71" s="8">
        <v>2655</v>
      </c>
      <c r="AE71" s="8">
        <v>2955</v>
      </c>
      <c r="AF71" s="8">
        <v>3505</v>
      </c>
      <c r="AG71" s="5">
        <v>2</v>
      </c>
      <c r="AH71" s="6">
        <v>0.49453966327923554</v>
      </c>
    </row>
    <row r="72" spans="3:34" s="2" customFormat="1" x14ac:dyDescent="0.2">
      <c r="C72" s="1" t="e">
        <f>VLOOKUP(F72,#REF!,7,FALSE)</f>
        <v>#REF!</v>
      </c>
      <c r="F72" s="3" t="s">
        <v>50</v>
      </c>
      <c r="G72" s="4" t="s">
        <v>1</v>
      </c>
      <c r="H72" s="5">
        <v>25</v>
      </c>
      <c r="I72" s="6">
        <v>0.82400000000000007</v>
      </c>
      <c r="J72" s="6">
        <v>0.85579196217494091</v>
      </c>
      <c r="K72" s="6">
        <v>0.89509022240872849</v>
      </c>
      <c r="L72" s="6">
        <v>0.61599999999999999</v>
      </c>
      <c r="M72" s="6">
        <v>0.73828963051251495</v>
      </c>
      <c r="N72" s="6">
        <v>0.66724677392479592</v>
      </c>
      <c r="O72" s="6">
        <v>0.87</v>
      </c>
      <c r="P72" s="6">
        <v>0.92344675934553322</v>
      </c>
      <c r="Q72" s="6">
        <v>0.77736915328451417</v>
      </c>
      <c r="R72" s="7">
        <v>192.19</v>
      </c>
      <c r="S72" s="7">
        <v>180.57800026186322</v>
      </c>
      <c r="T72" s="7">
        <v>202.00195595547302</v>
      </c>
      <c r="U72" s="7">
        <v>135.97999999999999</v>
      </c>
      <c r="V72" s="7">
        <v>144.37092744416125</v>
      </c>
      <c r="W72" s="7">
        <v>173.38628998629335</v>
      </c>
      <c r="X72" s="7">
        <v>56.21</v>
      </c>
      <c r="Y72" s="7">
        <v>36.207072817701956</v>
      </c>
      <c r="Z72" s="7">
        <v>28.615665969179677</v>
      </c>
      <c r="AA72" s="7">
        <v>118.31</v>
      </c>
      <c r="AB72" s="7">
        <v>133.31886509201982</v>
      </c>
      <c r="AC72" s="7">
        <v>134.7851534377881</v>
      </c>
      <c r="AD72" s="8">
        <v>2150</v>
      </c>
      <c r="AE72" s="8">
        <v>2709</v>
      </c>
      <c r="AF72" s="8">
        <v>2760</v>
      </c>
      <c r="AG72" s="5">
        <v>7</v>
      </c>
      <c r="AH72" s="6">
        <v>0.33904761904761904</v>
      </c>
    </row>
    <row r="73" spans="3:34" s="2" customFormat="1" x14ac:dyDescent="0.2">
      <c r="C73" s="1" t="e">
        <f>VLOOKUP(F73,#REF!,7,FALSE)</f>
        <v>#REF!</v>
      </c>
      <c r="F73" s="3" t="s">
        <v>51</v>
      </c>
      <c r="G73" s="4" t="s">
        <v>1</v>
      </c>
      <c r="H73" s="5">
        <v>27</v>
      </c>
      <c r="I73" s="6">
        <v>0.62</v>
      </c>
      <c r="J73" s="6">
        <v>0.66333333333333333</v>
      </c>
      <c r="K73" s="6">
        <v>0.68258801141769743</v>
      </c>
      <c r="L73" s="6">
        <v>0.77599999999999991</v>
      </c>
      <c r="M73" s="6">
        <v>0.88392254687468053</v>
      </c>
      <c r="N73" s="6">
        <v>0.70530399184826331</v>
      </c>
      <c r="O73" s="6">
        <v>0.85099999999999998</v>
      </c>
      <c r="P73" s="6">
        <v>0.88392254687468064</v>
      </c>
      <c r="Q73" s="6">
        <v>0.71490179024425604</v>
      </c>
      <c r="R73" s="7">
        <v>184.91</v>
      </c>
      <c r="S73" s="7">
        <v>171.11388290698019</v>
      </c>
      <c r="T73" s="7">
        <v>199.27328429189748</v>
      </c>
      <c r="U73" s="7">
        <v>168.62</v>
      </c>
      <c r="V73" s="7">
        <v>171.11388290698019</v>
      </c>
      <c r="W73" s="7">
        <v>196.5979730331475</v>
      </c>
      <c r="X73" s="7">
        <v>16.29</v>
      </c>
      <c r="Y73" s="7">
        <v>0</v>
      </c>
      <c r="Z73" s="7">
        <v>2.6753112587499777</v>
      </c>
      <c r="AA73" s="7">
        <v>143.47999999999999</v>
      </c>
      <c r="AB73" s="7">
        <v>151.25141918475381</v>
      </c>
      <c r="AC73" s="7">
        <v>140.54824287978911</v>
      </c>
      <c r="AD73" s="8">
        <v>2205</v>
      </c>
      <c r="AE73" s="8">
        <v>2268</v>
      </c>
      <c r="AF73" s="8">
        <v>2310</v>
      </c>
      <c r="AG73" s="5">
        <v>27</v>
      </c>
      <c r="AH73" s="6">
        <v>0.46659574468085108</v>
      </c>
    </row>
    <row r="74" spans="3:34" s="2" customFormat="1" x14ac:dyDescent="0.2">
      <c r="C74" s="1" t="e">
        <f>VLOOKUP(F74,#REF!,7,FALSE)</f>
        <v>#REF!</v>
      </c>
      <c r="F74" s="3" t="s">
        <v>52</v>
      </c>
      <c r="G74" s="4" t="s">
        <v>1</v>
      </c>
      <c r="H74" s="5">
        <v>28</v>
      </c>
      <c r="I74" s="6">
        <v>0.86599999999999999</v>
      </c>
      <c r="J74" s="6">
        <v>0.91952763574385199</v>
      </c>
      <c r="K74" s="6">
        <v>0.96349724034119422</v>
      </c>
      <c r="L74" s="6">
        <v>0.99</v>
      </c>
      <c r="M74" s="6">
        <v>0.60570092739547021</v>
      </c>
      <c r="N74" s="6">
        <v>0.91458698387457837</v>
      </c>
      <c r="O74" s="6">
        <v>1.462</v>
      </c>
      <c r="P74" s="6">
        <v>0.94675204432853433</v>
      </c>
      <c r="Q74" s="6">
        <v>1.1187256864448389</v>
      </c>
      <c r="R74" s="7">
        <v>150</v>
      </c>
      <c r="S74" s="7">
        <v>256.0662567111782</v>
      </c>
      <c r="T74" s="7">
        <v>156.74907829891552</v>
      </c>
      <c r="U74" s="7">
        <v>101.6</v>
      </c>
      <c r="V74" s="7">
        <v>163.82279826461698</v>
      </c>
      <c r="W74" s="7">
        <v>128.14639771265675</v>
      </c>
      <c r="X74" s="7">
        <v>48.41</v>
      </c>
      <c r="Y74" s="7">
        <v>92.243458446561249</v>
      </c>
      <c r="Z74" s="7">
        <v>28.60268058625876</v>
      </c>
      <c r="AA74" s="7">
        <v>148.51</v>
      </c>
      <c r="AB74" s="7">
        <v>155.09956916464719</v>
      </c>
      <c r="AC74" s="7">
        <v>143.36066674652525</v>
      </c>
      <c r="AD74" s="8">
        <v>2205</v>
      </c>
      <c r="AE74" s="8">
        <v>2268</v>
      </c>
      <c r="AF74" s="8">
        <v>2310</v>
      </c>
      <c r="AG74" s="5">
        <v>28</v>
      </c>
      <c r="AH74" s="6">
        <v>0.47670940170940174</v>
      </c>
    </row>
    <row r="75" spans="3:34" s="2" customFormat="1" x14ac:dyDescent="0.2">
      <c r="C75" s="1" t="e">
        <f>VLOOKUP(F75,#REF!,7,FALSE)</f>
        <v>#REF!</v>
      </c>
      <c r="F75" s="3" t="s">
        <v>53</v>
      </c>
      <c r="G75" s="4" t="s">
        <v>1</v>
      </c>
      <c r="H75" s="5">
        <v>21</v>
      </c>
      <c r="I75" s="6">
        <v>0.67299999999999993</v>
      </c>
      <c r="J75" s="6">
        <v>0.7100557585079792</v>
      </c>
      <c r="K75" s="6">
        <v>0.69040190860708384</v>
      </c>
      <c r="L75" s="6">
        <v>0.63100000000000001</v>
      </c>
      <c r="M75" s="6">
        <v>0.56801181004844892</v>
      </c>
      <c r="N75" s="6">
        <v>0.48608651544410136</v>
      </c>
      <c r="O75" s="6">
        <v>0.72400000000000009</v>
      </c>
      <c r="P75" s="6">
        <v>0.66680623887783952</v>
      </c>
      <c r="Q75" s="6">
        <v>0.48608651544410136</v>
      </c>
      <c r="R75" s="7">
        <v>203.91</v>
      </c>
      <c r="S75" s="7">
        <v>230.98928712830499</v>
      </c>
      <c r="T75" s="7">
        <v>250.58927157782065</v>
      </c>
      <c r="U75" s="7">
        <v>177.68</v>
      </c>
      <c r="V75" s="7">
        <v>196.76577007490542</v>
      </c>
      <c r="W75" s="7">
        <v>250.58927157782065</v>
      </c>
      <c r="X75" s="7">
        <v>26.23</v>
      </c>
      <c r="Y75" s="7">
        <v>34.223517053399583</v>
      </c>
      <c r="Z75" s="7">
        <v>0</v>
      </c>
      <c r="AA75" s="7">
        <v>128.66</v>
      </c>
      <c r="AB75" s="7">
        <v>131.20464308354943</v>
      </c>
      <c r="AC75" s="7">
        <v>121.80806582893842</v>
      </c>
      <c r="AD75" s="8">
        <v>2376</v>
      </c>
      <c r="AE75" s="8">
        <v>2376</v>
      </c>
      <c r="AF75" s="8">
        <v>2420</v>
      </c>
      <c r="AG75" s="5">
        <v>22</v>
      </c>
      <c r="AH75" s="6">
        <v>0.4592</v>
      </c>
    </row>
    <row r="76" spans="3:34" s="2" customFormat="1" x14ac:dyDescent="0.2">
      <c r="C76" s="1" t="e">
        <f>VLOOKUP(F76,#REF!,7,FALSE)</f>
        <v>#REF!</v>
      </c>
      <c r="F76" s="3" t="s">
        <v>54</v>
      </c>
      <c r="G76" s="4" t="s">
        <v>1</v>
      </c>
      <c r="H76" s="5">
        <v>18</v>
      </c>
      <c r="I76" s="6">
        <v>0.502</v>
      </c>
      <c r="J76" s="6">
        <v>0.71530937215650592</v>
      </c>
      <c r="K76" s="6">
        <v>0.75255051991367472</v>
      </c>
      <c r="L76" s="6">
        <v>0.48200000000000004</v>
      </c>
      <c r="M76" s="6">
        <v>0.46252279755768771</v>
      </c>
      <c r="N76" s="6">
        <v>0.75669858631389497</v>
      </c>
      <c r="O76" s="6">
        <v>0.60899999999999999</v>
      </c>
      <c r="P76" s="6">
        <v>0.86513575046535607</v>
      </c>
      <c r="Q76" s="6">
        <v>0.75669858631389497</v>
      </c>
      <c r="R76" s="7">
        <v>426.73</v>
      </c>
      <c r="S76" s="7">
        <v>401.38675926581647</v>
      </c>
      <c r="T76" s="7">
        <v>250.09166016085439</v>
      </c>
      <c r="U76" s="7">
        <v>337.97</v>
      </c>
      <c r="V76" s="7">
        <v>214.59120918119297</v>
      </c>
      <c r="W76" s="7">
        <v>250.09166016085439</v>
      </c>
      <c r="X76" s="7">
        <v>88.76</v>
      </c>
      <c r="Y76" s="7">
        <v>186.7955500846235</v>
      </c>
      <c r="Z76" s="7">
        <v>0</v>
      </c>
      <c r="AA76" s="7">
        <v>205.76</v>
      </c>
      <c r="AB76" s="7">
        <v>185.65052679823958</v>
      </c>
      <c r="AC76" s="7">
        <v>189.24400569261357</v>
      </c>
      <c r="AD76" s="8">
        <v>3360</v>
      </c>
      <c r="AE76" s="8">
        <v>3455</v>
      </c>
      <c r="AF76" s="8">
        <v>3520</v>
      </c>
      <c r="AG76" s="5">
        <v>18</v>
      </c>
      <c r="AH76" s="17"/>
    </row>
    <row r="77" spans="3:34" s="2" customFormat="1" x14ac:dyDescent="0.2">
      <c r="C77" s="1" t="e">
        <f>VLOOKUP(F77,#REF!,7,FALSE)</f>
        <v>#REF!</v>
      </c>
      <c r="F77" s="3" t="s">
        <v>55</v>
      </c>
      <c r="G77" s="4" t="s">
        <v>1</v>
      </c>
      <c r="H77" s="5">
        <v>22</v>
      </c>
      <c r="I77" s="6">
        <v>0.72199999999999998</v>
      </c>
      <c r="J77" s="6">
        <v>0.75379644588045236</v>
      </c>
      <c r="K77" s="6">
        <v>0.75684528809003859</v>
      </c>
      <c r="L77" s="6">
        <v>0.69400000000000006</v>
      </c>
      <c r="M77" s="6">
        <v>0.91351856532396003</v>
      </c>
      <c r="N77" s="6">
        <v>1</v>
      </c>
      <c r="O77" s="6">
        <v>1.3319999999999999</v>
      </c>
      <c r="P77" s="6">
        <v>1.3148895488041152</v>
      </c>
      <c r="Q77" s="6">
        <v>1.1444340878828227</v>
      </c>
      <c r="R77" s="7">
        <v>268.74</v>
      </c>
      <c r="S77" s="7">
        <v>189.11690456949054</v>
      </c>
      <c r="T77" s="7">
        <v>175.24128376112117</v>
      </c>
      <c r="U77" s="7">
        <v>139.91</v>
      </c>
      <c r="V77" s="7">
        <v>131.3888329996654</v>
      </c>
      <c r="W77" s="7">
        <v>153.12483752149814</v>
      </c>
      <c r="X77" s="7">
        <v>128.83000000000001</v>
      </c>
      <c r="Y77" s="7">
        <v>57.728071569825154</v>
      </c>
      <c r="Z77" s="7">
        <v>22.116446239623041</v>
      </c>
      <c r="AA77" s="7">
        <v>186.43</v>
      </c>
      <c r="AB77" s="7">
        <v>172.76180334082929</v>
      </c>
      <c r="AC77" s="7">
        <v>175.24128376112117</v>
      </c>
      <c r="AD77" s="8">
        <v>3290</v>
      </c>
      <c r="AE77" s="8">
        <v>3390</v>
      </c>
      <c r="AF77" s="8">
        <v>3450</v>
      </c>
      <c r="AG77" s="5">
        <v>24</v>
      </c>
      <c r="AH77" s="6">
        <v>0.61304347826086958</v>
      </c>
    </row>
    <row r="78" spans="3:34" s="2" customFormat="1" x14ac:dyDescent="0.2">
      <c r="C78" s="1" t="e">
        <f>VLOOKUP(F78,#REF!,7,FALSE)</f>
        <v>#REF!</v>
      </c>
      <c r="F78" s="3" t="s">
        <v>56</v>
      </c>
      <c r="G78" s="4" t="s">
        <v>1</v>
      </c>
      <c r="H78" s="5">
        <v>18</v>
      </c>
      <c r="I78" s="6">
        <v>0.66099999999999992</v>
      </c>
      <c r="J78" s="6">
        <v>0.74200949367088609</v>
      </c>
      <c r="K78" s="6">
        <v>0.79749999999999999</v>
      </c>
      <c r="L78" s="6">
        <v>0.46200000000000002</v>
      </c>
      <c r="M78" s="6">
        <v>0.82817831455433633</v>
      </c>
      <c r="N78" s="6">
        <v>0.92609937354133398</v>
      </c>
      <c r="O78" s="6">
        <v>0.76900000000000002</v>
      </c>
      <c r="P78" s="6">
        <v>0.82817831455433633</v>
      </c>
      <c r="Q78" s="6">
        <v>0.92609937354133398</v>
      </c>
      <c r="R78" s="7">
        <v>408.79</v>
      </c>
      <c r="S78" s="7">
        <v>234.69190817881451</v>
      </c>
      <c r="T78" s="7">
        <v>194.43007743259633</v>
      </c>
      <c r="U78" s="7">
        <v>245.61</v>
      </c>
      <c r="V78" s="7">
        <v>234.69190817881451</v>
      </c>
      <c r="W78" s="7">
        <v>194.43007743259633</v>
      </c>
      <c r="X78" s="7">
        <v>163.18</v>
      </c>
      <c r="Y78" s="7">
        <v>0</v>
      </c>
      <c r="Z78" s="7">
        <v>0</v>
      </c>
      <c r="AA78" s="7">
        <v>188.81</v>
      </c>
      <c r="AB78" s="7">
        <v>194.36674895507167</v>
      </c>
      <c r="AC78" s="7">
        <v>180.06157290792052</v>
      </c>
      <c r="AD78" s="8">
        <v>3740</v>
      </c>
      <c r="AE78" s="8">
        <v>3855</v>
      </c>
      <c r="AF78" s="8">
        <v>3855</v>
      </c>
      <c r="AG78" s="5">
        <v>18</v>
      </c>
      <c r="AH78" s="17"/>
    </row>
    <row r="79" spans="3:34" s="2" customFormat="1" x14ac:dyDescent="0.2">
      <c r="C79" s="1" t="e">
        <f>VLOOKUP(F79,#REF!,7,FALSE)</f>
        <v>#REF!</v>
      </c>
      <c r="F79" s="3" t="s">
        <v>57</v>
      </c>
      <c r="G79" s="4" t="s">
        <v>1</v>
      </c>
      <c r="H79" s="5">
        <v>18</v>
      </c>
      <c r="I79" s="6">
        <v>0.66099999999999992</v>
      </c>
      <c r="J79" s="6">
        <v>0.72043803903767589</v>
      </c>
      <c r="K79" s="6">
        <v>0.79523141654978957</v>
      </c>
      <c r="L79" s="6">
        <v>0.57499999999999996</v>
      </c>
      <c r="M79" s="6">
        <v>0.51007877639589927</v>
      </c>
      <c r="N79" s="6">
        <v>0.75249350655661629</v>
      </c>
      <c r="O79" s="6">
        <v>0.88099999999999989</v>
      </c>
      <c r="P79" s="6">
        <v>0.80079681274900405</v>
      </c>
      <c r="Q79" s="6">
        <v>0.9147411605906034</v>
      </c>
      <c r="R79" s="7">
        <v>331.93</v>
      </c>
      <c r="S79" s="7">
        <v>335.34231835477181</v>
      </c>
      <c r="T79" s="7">
        <v>238.34740302798127</v>
      </c>
      <c r="U79" s="7">
        <v>216.38</v>
      </c>
      <c r="V79" s="7">
        <v>213.60099927592881</v>
      </c>
      <c r="W79" s="7">
        <v>196.07172040600869</v>
      </c>
      <c r="X79" s="7">
        <v>115.56</v>
      </c>
      <c r="Y79" s="7">
        <v>121.74131907884299</v>
      </c>
      <c r="Z79" s="7">
        <v>42.275682621972585</v>
      </c>
      <c r="AA79" s="7">
        <v>190.71</v>
      </c>
      <c r="AB79" s="7">
        <v>171.05099942016611</v>
      </c>
      <c r="AC79" s="7">
        <v>179.35487308318869</v>
      </c>
      <c r="AD79" s="8">
        <v>3740</v>
      </c>
      <c r="AE79" s="8">
        <v>3850</v>
      </c>
      <c r="AF79" s="8">
        <v>3920</v>
      </c>
      <c r="AG79" s="5">
        <v>18</v>
      </c>
      <c r="AH79" s="17"/>
    </row>
    <row r="80" spans="3:34" s="2" customFormat="1" x14ac:dyDescent="0.2">
      <c r="C80" s="1" t="e">
        <f>VLOOKUP(F80,#REF!,7,FALSE)</f>
        <v>#REF!</v>
      </c>
      <c r="F80" s="3" t="s">
        <v>58</v>
      </c>
      <c r="G80" s="4" t="s">
        <v>1</v>
      </c>
      <c r="H80" s="5">
        <v>18</v>
      </c>
      <c r="I80" s="6">
        <v>0.61699999999999999</v>
      </c>
      <c r="J80" s="6">
        <v>0.673652359072061</v>
      </c>
      <c r="K80" s="6">
        <v>0.74290311458453051</v>
      </c>
      <c r="L80" s="6">
        <v>0.41299999999999998</v>
      </c>
      <c r="M80" s="6">
        <v>0.87596868338745348</v>
      </c>
      <c r="N80" s="6">
        <v>1</v>
      </c>
      <c r="O80" s="6">
        <v>1.137</v>
      </c>
      <c r="P80" s="6">
        <v>0.87596868338745348</v>
      </c>
      <c r="Q80" s="6">
        <v>1.1052291649541435</v>
      </c>
      <c r="R80" s="7">
        <v>507.25</v>
      </c>
      <c r="S80" s="7">
        <v>228.76869965477562</v>
      </c>
      <c r="T80" s="7">
        <v>207.0078894292206</v>
      </c>
      <c r="U80" s="7">
        <v>184.48</v>
      </c>
      <c r="V80" s="7">
        <v>228.76869965477562</v>
      </c>
      <c r="W80" s="7">
        <v>187.29861280652094</v>
      </c>
      <c r="X80" s="7">
        <v>322.77999999999997</v>
      </c>
      <c r="Y80" s="7">
        <v>0</v>
      </c>
      <c r="Z80" s="7">
        <v>19.709276622699651</v>
      </c>
      <c r="AA80" s="7">
        <v>209.7</v>
      </c>
      <c r="AB80" s="7">
        <v>200.39421663685357</v>
      </c>
      <c r="AC80" s="7">
        <v>207.00788942922057</v>
      </c>
      <c r="AD80" s="8">
        <v>3890</v>
      </c>
      <c r="AE80" s="8">
        <v>4000</v>
      </c>
      <c r="AF80" s="8">
        <v>4080</v>
      </c>
      <c r="AG80" s="5">
        <v>19</v>
      </c>
      <c r="AH80" s="6">
        <v>0.5544</v>
      </c>
    </row>
    <row r="81" spans="3:34" s="2" customFormat="1" x14ac:dyDescent="0.2">
      <c r="C81" s="1" t="e">
        <f>VLOOKUP(F81,#REF!,7,FALSE)</f>
        <v>#REF!</v>
      </c>
      <c r="F81" s="3" t="s">
        <v>59</v>
      </c>
      <c r="G81" s="4" t="s">
        <v>1</v>
      </c>
      <c r="H81" s="5">
        <v>22</v>
      </c>
      <c r="I81" s="6">
        <v>0.71</v>
      </c>
      <c r="J81" s="6">
        <v>0.82648223910643548</v>
      </c>
      <c r="K81" s="6">
        <v>0.90476734227804734</v>
      </c>
      <c r="L81" s="6">
        <v>0.81200000000000006</v>
      </c>
      <c r="M81" s="6">
        <v>1.0000034376310596</v>
      </c>
      <c r="N81" s="6">
        <v>1</v>
      </c>
      <c r="O81" s="6">
        <v>1.2450000000000001</v>
      </c>
      <c r="P81" s="6">
        <v>1.5206032252162776</v>
      </c>
      <c r="Q81" s="6">
        <v>1.1922967076270115</v>
      </c>
      <c r="R81" s="7">
        <v>252.8</v>
      </c>
      <c r="S81" s="7">
        <v>195.50490210574139</v>
      </c>
      <c r="T81" s="7">
        <v>194.65369290163261</v>
      </c>
      <c r="U81" s="7">
        <v>164.81</v>
      </c>
      <c r="V81" s="7">
        <v>128.57106373140709</v>
      </c>
      <c r="W81" s="7">
        <v>163.25944008437747</v>
      </c>
      <c r="X81" s="7">
        <v>87.99</v>
      </c>
      <c r="Y81" s="7">
        <v>66.933838374334314</v>
      </c>
      <c r="Z81" s="7">
        <v>31.394252817255122</v>
      </c>
      <c r="AA81" s="7">
        <v>205.16</v>
      </c>
      <c r="AB81" s="7">
        <v>195.50557417946519</v>
      </c>
      <c r="AC81" s="7">
        <v>194.65369290163261</v>
      </c>
      <c r="AD81" s="8">
        <v>3355</v>
      </c>
      <c r="AE81" s="8">
        <v>3460</v>
      </c>
      <c r="AF81" s="8">
        <v>3520</v>
      </c>
      <c r="AG81" s="5">
        <v>24</v>
      </c>
      <c r="AH81" s="6">
        <v>0.43895238095238093</v>
      </c>
    </row>
    <row r="82" spans="3:34" s="2" customFormat="1" x14ac:dyDescent="0.2">
      <c r="C82" s="1" t="e">
        <f>VLOOKUP(F82,#REF!,7,FALSE)</f>
        <v>#REF!</v>
      </c>
      <c r="F82" s="3" t="s">
        <v>60</v>
      </c>
      <c r="G82" s="4" t="s">
        <v>1</v>
      </c>
      <c r="H82" s="5">
        <v>20</v>
      </c>
      <c r="I82" s="6">
        <v>0.91799999999999993</v>
      </c>
      <c r="J82" s="6">
        <v>0.94702702702702701</v>
      </c>
      <c r="K82" s="6">
        <v>0.78768823432070167</v>
      </c>
      <c r="L82" s="6">
        <v>0.71900000000000008</v>
      </c>
      <c r="M82" s="6">
        <v>0.97469961811915928</v>
      </c>
      <c r="N82" s="6">
        <v>0.93136094379636802</v>
      </c>
      <c r="O82" s="6">
        <v>0.99400000000000011</v>
      </c>
      <c r="P82" s="6">
        <v>1.1051847836035795</v>
      </c>
      <c r="Q82" s="6">
        <v>1.0776994391337571</v>
      </c>
      <c r="R82" s="7">
        <v>271.33</v>
      </c>
      <c r="S82" s="7">
        <v>195.54405554327843</v>
      </c>
      <c r="T82" s="7">
        <v>206.40649023116717</v>
      </c>
      <c r="U82" s="7">
        <v>196.12</v>
      </c>
      <c r="V82" s="7">
        <v>172.45687697766078</v>
      </c>
      <c r="W82" s="7">
        <v>178.37899563343487</v>
      </c>
      <c r="X82" s="7">
        <v>75.209999999999994</v>
      </c>
      <c r="Y82" s="7">
        <v>23.087178565617663</v>
      </c>
      <c r="Z82" s="7">
        <v>28.027494597732307</v>
      </c>
      <c r="AA82" s="7">
        <v>194.96</v>
      </c>
      <c r="AB82" s="7">
        <v>190.59671626350516</v>
      </c>
      <c r="AC82" s="7">
        <v>192.23894354739568</v>
      </c>
      <c r="AD82" s="8">
        <v>4200</v>
      </c>
      <c r="AE82" s="8">
        <v>4320</v>
      </c>
      <c r="AF82" s="8">
        <v>4400</v>
      </c>
      <c r="AG82" s="5">
        <v>21</v>
      </c>
      <c r="AH82" s="17"/>
    </row>
    <row r="83" spans="3:34" s="2" customFormat="1" x14ac:dyDescent="0.2">
      <c r="C83" s="1" t="e">
        <f>VLOOKUP(F83,#REF!,7,FALSE)</f>
        <v>#REF!</v>
      </c>
      <c r="F83" s="3" t="s">
        <v>61</v>
      </c>
      <c r="G83" s="4" t="s">
        <v>1</v>
      </c>
      <c r="H83" s="5">
        <v>29</v>
      </c>
      <c r="I83" s="6">
        <v>0.74900000000000011</v>
      </c>
      <c r="J83" s="6">
        <v>0.65225279709706685</v>
      </c>
      <c r="K83" s="6">
        <v>0.57379654859218887</v>
      </c>
      <c r="L83" s="6">
        <v>0.42799999999999999</v>
      </c>
      <c r="M83" s="6">
        <v>0.8159485078024753</v>
      </c>
      <c r="N83" s="6">
        <v>0.95997168284789647</v>
      </c>
      <c r="O83" s="6">
        <v>0.70499999999999996</v>
      </c>
      <c r="P83" s="6">
        <v>0.81594850780247541</v>
      </c>
      <c r="Q83" s="6">
        <v>0.95997168284789647</v>
      </c>
      <c r="R83" s="7">
        <v>457.03</v>
      </c>
      <c r="S83" s="7">
        <v>236.41025139200124</v>
      </c>
      <c r="T83" s="7">
        <v>189.13397755181674</v>
      </c>
      <c r="U83" s="7">
        <v>277.69</v>
      </c>
      <c r="V83" s="7">
        <v>236.41025139200124</v>
      </c>
      <c r="W83" s="7">
        <v>189.13397755181674</v>
      </c>
      <c r="X83" s="7">
        <v>179.34</v>
      </c>
      <c r="Y83" s="7">
        <v>0</v>
      </c>
      <c r="Z83" s="7">
        <v>0</v>
      </c>
      <c r="AA83" s="7">
        <v>195.77</v>
      </c>
      <c r="AB83" s="7">
        <v>192.89859185251149</v>
      </c>
      <c r="AC83" s="7">
        <v>181.5632627141338</v>
      </c>
      <c r="AD83" s="8">
        <v>3535</v>
      </c>
      <c r="AE83" s="8">
        <v>3635</v>
      </c>
      <c r="AF83" s="8">
        <v>3705</v>
      </c>
      <c r="AG83" s="5">
        <v>12</v>
      </c>
      <c r="AH83" s="6">
        <v>1.2983870967741935</v>
      </c>
    </row>
    <row r="84" spans="3:34" s="2" customFormat="1" x14ac:dyDescent="0.2">
      <c r="C84" s="1" t="e">
        <f>VLOOKUP(F84,#REF!,7,FALSE)</f>
        <v>#REF!</v>
      </c>
      <c r="F84" s="3" t="s">
        <v>62</v>
      </c>
      <c r="G84" s="4" t="s">
        <v>1</v>
      </c>
      <c r="H84" s="5">
        <v>28</v>
      </c>
      <c r="I84" s="6">
        <v>0.91799999999999993</v>
      </c>
      <c r="J84" s="6">
        <v>0.94858978936094251</v>
      </c>
      <c r="K84" s="6">
        <v>0.96406059935861987</v>
      </c>
      <c r="L84" s="6">
        <v>0.96</v>
      </c>
      <c r="M84" s="6">
        <v>0.8800154683313538</v>
      </c>
      <c r="N84" s="6">
        <v>1</v>
      </c>
      <c r="O84" s="6">
        <v>2.2599999999999998</v>
      </c>
      <c r="P84" s="6">
        <v>1.9802344517235806</v>
      </c>
      <c r="Q84" s="6">
        <v>1.4748349664988174</v>
      </c>
      <c r="R84" s="7">
        <v>227.31</v>
      </c>
      <c r="S84" s="7">
        <v>214.01201441919471</v>
      </c>
      <c r="T84" s="7">
        <v>201.45489258853578</v>
      </c>
      <c r="U84" s="7">
        <v>96.61</v>
      </c>
      <c r="V84" s="7">
        <v>95.106861176826669</v>
      </c>
      <c r="W84" s="7">
        <v>136.59487140230976</v>
      </c>
      <c r="X84" s="7">
        <v>130.69999999999999</v>
      </c>
      <c r="Y84" s="7">
        <v>118.90515324236803</v>
      </c>
      <c r="Z84" s="7">
        <v>64.860021186226021</v>
      </c>
      <c r="AA84" s="7">
        <v>218.32</v>
      </c>
      <c r="AB84" s="7">
        <v>188.33388309764405</v>
      </c>
      <c r="AC84" s="7">
        <v>201.45489258853578</v>
      </c>
      <c r="AD84" s="8">
        <v>2940</v>
      </c>
      <c r="AE84" s="8">
        <v>2940</v>
      </c>
      <c r="AF84" s="8">
        <v>3080</v>
      </c>
      <c r="AG84" s="5">
        <v>30</v>
      </c>
      <c r="AH84" s="17"/>
    </row>
    <row r="85" spans="3:34" s="2" customFormat="1" x14ac:dyDescent="0.2">
      <c r="C85" s="1" t="e">
        <f>VLOOKUP(F85,#REF!,7,FALSE)</f>
        <v>#REF!</v>
      </c>
      <c r="F85" s="3" t="s">
        <v>63</v>
      </c>
      <c r="G85" s="4" t="s">
        <v>1</v>
      </c>
      <c r="H85" s="5">
        <v>28</v>
      </c>
      <c r="I85" s="6">
        <v>0.8859999999999999</v>
      </c>
      <c r="J85" s="6">
        <v>0.89548244923658116</v>
      </c>
      <c r="K85" s="6">
        <v>0.91324714258946971</v>
      </c>
      <c r="L85" s="6">
        <v>0.76</v>
      </c>
      <c r="M85" s="6">
        <v>0.97922894151912321</v>
      </c>
      <c r="N85" s="6">
        <v>0.99689849074069148</v>
      </c>
      <c r="O85" s="6">
        <v>1.095</v>
      </c>
      <c r="P85" s="6">
        <v>1.0145254377801141</v>
      </c>
      <c r="Q85" s="6">
        <v>1.1349162848585972</v>
      </c>
      <c r="R85" s="7">
        <v>236.46</v>
      </c>
      <c r="S85" s="7">
        <v>173.48229914108512</v>
      </c>
      <c r="T85" s="7">
        <v>172.59654628776894</v>
      </c>
      <c r="U85" s="7">
        <v>164.23</v>
      </c>
      <c r="V85" s="7">
        <v>167.446652231748</v>
      </c>
      <c r="W85" s="7">
        <v>151.60698528770376</v>
      </c>
      <c r="X85" s="7">
        <v>72.239999999999995</v>
      </c>
      <c r="Y85" s="7">
        <v>6.0356469093371157</v>
      </c>
      <c r="Z85" s="7">
        <v>20.989561000065191</v>
      </c>
      <c r="AA85" s="7">
        <v>179.76</v>
      </c>
      <c r="AB85" s="7">
        <v>169.87888816022866</v>
      </c>
      <c r="AC85" s="7">
        <v>172.06123650133276</v>
      </c>
      <c r="AD85" s="8">
        <v>3307</v>
      </c>
      <c r="AE85" s="8">
        <v>3402</v>
      </c>
      <c r="AF85" s="8">
        <v>3465</v>
      </c>
      <c r="AG85" s="5">
        <v>17</v>
      </c>
      <c r="AH85" s="17"/>
    </row>
    <row r="86" spans="3:34" s="2" customFormat="1" x14ac:dyDescent="0.2">
      <c r="C86" s="1" t="e">
        <f>VLOOKUP(F86,#REF!,7,FALSE)</f>
        <v>#REF!</v>
      </c>
      <c r="F86" s="3" t="s">
        <v>64</v>
      </c>
      <c r="G86" s="4" t="s">
        <v>1</v>
      </c>
      <c r="H86" s="5">
        <v>21</v>
      </c>
      <c r="I86" s="6">
        <v>0.85599999999999998</v>
      </c>
      <c r="J86" s="6">
        <v>0.89689065912887067</v>
      </c>
      <c r="K86" s="6">
        <v>0.93521317949034366</v>
      </c>
      <c r="L86" s="6">
        <v>0.78500000000000003</v>
      </c>
      <c r="M86" s="6">
        <v>0.93092128109792516</v>
      </c>
      <c r="N86" s="6">
        <v>1</v>
      </c>
      <c r="O86" s="6">
        <v>1.234</v>
      </c>
      <c r="P86" s="6">
        <v>1.2740614940052217</v>
      </c>
      <c r="Q86" s="6">
        <v>1.1332743218769714</v>
      </c>
      <c r="R86" s="7">
        <v>212.87</v>
      </c>
      <c r="S86" s="7">
        <v>172.46443242000089</v>
      </c>
      <c r="T86" s="7">
        <v>165.69613276516995</v>
      </c>
      <c r="U86" s="7">
        <v>135.31</v>
      </c>
      <c r="V86" s="7">
        <v>126.01496170136649</v>
      </c>
      <c r="W86" s="7">
        <v>146.21008308980109</v>
      </c>
      <c r="X86" s="7">
        <v>77.56</v>
      </c>
      <c r="Y86" s="7">
        <v>46.449470718634409</v>
      </c>
      <c r="Z86" s="7">
        <v>19.486049675368868</v>
      </c>
      <c r="AA86" s="7">
        <v>167.01</v>
      </c>
      <c r="AB86" s="7">
        <v>160.55081037225378</v>
      </c>
      <c r="AC86" s="7">
        <v>165.69613276516998</v>
      </c>
      <c r="AD86" s="8">
        <v>3255</v>
      </c>
      <c r="AE86" s="8">
        <v>3348</v>
      </c>
      <c r="AF86" s="8">
        <v>3410</v>
      </c>
      <c r="AG86" s="5">
        <v>11</v>
      </c>
      <c r="AH86" s="17"/>
    </row>
    <row r="87" spans="3:34" s="2" customFormat="1" x14ac:dyDescent="0.2">
      <c r="C87" s="1" t="e">
        <f>VLOOKUP(F87,#REF!,7,FALSE)</f>
        <v>#REF!</v>
      </c>
      <c r="F87" s="3" t="s">
        <v>65</v>
      </c>
      <c r="G87" s="4" t="s">
        <v>1</v>
      </c>
      <c r="H87" s="5">
        <v>21</v>
      </c>
      <c r="I87" s="6">
        <v>0.72900000000000009</v>
      </c>
      <c r="J87" s="6">
        <v>0.76980042676038662</v>
      </c>
      <c r="K87" s="6">
        <v>0.74577317043070468</v>
      </c>
      <c r="L87" s="6">
        <v>0.35700000000000004</v>
      </c>
      <c r="M87" s="6">
        <v>0.81991966316604559</v>
      </c>
      <c r="N87" s="6">
        <v>0.90271565034198142</v>
      </c>
      <c r="O87" s="6">
        <v>0.91099999999999992</v>
      </c>
      <c r="P87" s="6">
        <v>0.88827137838829762</v>
      </c>
      <c r="Q87" s="6">
        <v>0.90271565034198142</v>
      </c>
      <c r="R87" s="7">
        <v>408.82</v>
      </c>
      <c r="S87" s="7">
        <v>184.14153134318249</v>
      </c>
      <c r="T87" s="7">
        <v>154.07954395549831</v>
      </c>
      <c r="U87" s="7">
        <v>160.05000000000001</v>
      </c>
      <c r="V87" s="7">
        <v>169.97199957936988</v>
      </c>
      <c r="W87" s="7">
        <v>154.07954395549831</v>
      </c>
      <c r="X87" s="7">
        <v>248.77</v>
      </c>
      <c r="Y87" s="7">
        <v>14.169531763812619</v>
      </c>
      <c r="Z87" s="7">
        <v>0</v>
      </c>
      <c r="AA87" s="7">
        <v>145.83000000000001</v>
      </c>
      <c r="AB87" s="7">
        <v>150.98126235378203</v>
      </c>
      <c r="AC87" s="7">
        <v>139.09001572618357</v>
      </c>
      <c r="AD87" s="8">
        <v>3024</v>
      </c>
      <c r="AE87" s="8">
        <v>3024</v>
      </c>
      <c r="AF87" s="8">
        <v>3080</v>
      </c>
      <c r="AG87" s="5">
        <v>21</v>
      </c>
      <c r="AH87" s="17"/>
    </row>
    <row r="88" spans="3:34" s="2" customFormat="1" x14ac:dyDescent="0.2">
      <c r="C88" s="1" t="e">
        <f>VLOOKUP(F88,#REF!,7,FALSE)</f>
        <v>#REF!</v>
      </c>
      <c r="F88" s="3" t="s">
        <v>66</v>
      </c>
      <c r="G88" s="4" t="s">
        <v>1</v>
      </c>
      <c r="H88" s="5">
        <v>24</v>
      </c>
      <c r="I88" s="6">
        <v>0.77800000000000002</v>
      </c>
      <c r="J88" s="6">
        <v>0.82929478296693004</v>
      </c>
      <c r="K88" s="6">
        <v>0.87253728094045935</v>
      </c>
      <c r="L88" s="6">
        <v>0.7</v>
      </c>
      <c r="M88" s="6">
        <v>1</v>
      </c>
      <c r="N88" s="6">
        <v>0.99924085887329228</v>
      </c>
      <c r="O88" s="6">
        <v>1.246</v>
      </c>
      <c r="P88" s="6">
        <v>1.2709382739875841</v>
      </c>
      <c r="Q88" s="6">
        <v>1.1886370755411824</v>
      </c>
      <c r="R88" s="7">
        <v>239.34</v>
      </c>
      <c r="S88" s="7">
        <v>157.35448905250473</v>
      </c>
      <c r="T88" s="7">
        <v>187.72208354950689</v>
      </c>
      <c r="U88" s="7">
        <v>134.38999999999999</v>
      </c>
      <c r="V88" s="7">
        <v>123.80970207058375</v>
      </c>
      <c r="W88" s="7">
        <v>157.81063863424322</v>
      </c>
      <c r="X88" s="7">
        <v>104.95</v>
      </c>
      <c r="Y88" s="7">
        <v>33.544786981920971</v>
      </c>
      <c r="Z88" s="7">
        <v>29.911444915263672</v>
      </c>
      <c r="AA88" s="7">
        <v>167.48</v>
      </c>
      <c r="AB88" s="7">
        <v>157.35448905250473</v>
      </c>
      <c r="AC88" s="7">
        <v>187.5795759954932</v>
      </c>
      <c r="AD88" s="8">
        <v>3675</v>
      </c>
      <c r="AE88" s="8">
        <v>3780</v>
      </c>
      <c r="AF88" s="8">
        <v>3780</v>
      </c>
      <c r="AG88" s="5">
        <v>17</v>
      </c>
      <c r="AH88" s="6">
        <v>0.55671875000000004</v>
      </c>
    </row>
    <row r="89" spans="3:34" s="2" customFormat="1" x14ac:dyDescent="0.2">
      <c r="C89" s="1" t="e">
        <f>VLOOKUP(F89,#REF!,7,FALSE)</f>
        <v>#REF!</v>
      </c>
      <c r="F89" s="3" t="s">
        <v>116</v>
      </c>
      <c r="G89" s="4" t="s">
        <v>1</v>
      </c>
      <c r="H89" s="5">
        <v>20</v>
      </c>
      <c r="I89" s="6">
        <v>0.86499999999999999</v>
      </c>
      <c r="J89" s="6">
        <v>0.87106159523133697</v>
      </c>
      <c r="K89" s="6">
        <v>0.92832764505119458</v>
      </c>
      <c r="L89" s="6">
        <v>0.77700000000000002</v>
      </c>
      <c r="M89" s="6">
        <v>0.96083418779346852</v>
      </c>
      <c r="N89" s="6">
        <v>0.91156953260242357</v>
      </c>
      <c r="O89" s="6">
        <v>1.0680000000000001</v>
      </c>
      <c r="P89" s="6">
        <v>1.0411224757408863</v>
      </c>
      <c r="Q89" s="6">
        <v>0.91156953260242357</v>
      </c>
      <c r="R89" s="7">
        <v>247.15</v>
      </c>
      <c r="S89" s="7">
        <v>205.1113792907361</v>
      </c>
      <c r="T89" s="7">
        <v>203.78902099458651</v>
      </c>
      <c r="U89" s="7">
        <v>179.82</v>
      </c>
      <c r="V89" s="7">
        <v>189.29379599433514</v>
      </c>
      <c r="W89" s="7">
        <v>203.78902099458651</v>
      </c>
      <c r="X89" s="7">
        <v>67.33</v>
      </c>
      <c r="Y89" s="7">
        <v>15.817583296400967</v>
      </c>
      <c r="Z89" s="7">
        <v>0</v>
      </c>
      <c r="AA89" s="7">
        <v>192.1</v>
      </c>
      <c r="AB89" s="7">
        <v>197.07802552801249</v>
      </c>
      <c r="AC89" s="7">
        <v>185.76786261754071</v>
      </c>
      <c r="AD89" s="8">
        <v>3465</v>
      </c>
      <c r="AE89" s="8">
        <v>3465</v>
      </c>
      <c r="AF89" s="8">
        <v>3630</v>
      </c>
      <c r="AG89" s="5">
        <v>21</v>
      </c>
      <c r="AH89" s="17"/>
    </row>
    <row r="90" spans="3:34" s="2" customFormat="1" x14ac:dyDescent="0.2">
      <c r="C90" s="1" t="e">
        <f>VLOOKUP(F90,#REF!,7,FALSE)</f>
        <v>#REF!</v>
      </c>
      <c r="F90" s="3" t="s">
        <v>67</v>
      </c>
      <c r="G90" s="4" t="s">
        <v>1</v>
      </c>
      <c r="H90" s="5">
        <v>22</v>
      </c>
      <c r="I90" s="6">
        <v>0.78400000000000003</v>
      </c>
      <c r="J90" s="6">
        <v>0.74900910551687194</v>
      </c>
      <c r="K90" s="6">
        <v>0.82989889263360617</v>
      </c>
      <c r="L90" s="6">
        <v>0.48200000000000004</v>
      </c>
      <c r="M90" s="6">
        <v>1</v>
      </c>
      <c r="N90" s="6">
        <v>1</v>
      </c>
      <c r="O90" s="6">
        <v>1.1440000000000001</v>
      </c>
      <c r="P90" s="6">
        <v>1.5868107778961791</v>
      </c>
      <c r="Q90" s="6">
        <v>1.2626351852377111</v>
      </c>
      <c r="R90" s="7">
        <v>396.74</v>
      </c>
      <c r="S90" s="7">
        <v>193.57675836889626</v>
      </c>
      <c r="T90" s="7">
        <v>194.55787154973476</v>
      </c>
      <c r="U90" s="7">
        <v>166.99</v>
      </c>
      <c r="V90" s="7">
        <v>121.99107862472654</v>
      </c>
      <c r="W90" s="7">
        <v>154.08874536717914</v>
      </c>
      <c r="X90" s="7">
        <v>229.75</v>
      </c>
      <c r="Y90" s="7">
        <v>71.585679744169724</v>
      </c>
      <c r="Z90" s="7">
        <v>40.46912618255562</v>
      </c>
      <c r="AA90" s="7">
        <v>191.08</v>
      </c>
      <c r="AB90" s="7">
        <v>193.57675836889626</v>
      </c>
      <c r="AC90" s="7">
        <v>194.55787154973476</v>
      </c>
      <c r="AD90" s="8">
        <v>3360</v>
      </c>
      <c r="AE90" s="8">
        <v>3460</v>
      </c>
      <c r="AF90" s="8">
        <v>3520</v>
      </c>
      <c r="AG90" s="5">
        <v>24</v>
      </c>
      <c r="AH90" s="6">
        <v>0.76</v>
      </c>
    </row>
    <row r="91" spans="3:34" s="2" customFormat="1" x14ac:dyDescent="0.2">
      <c r="C91" s="1" t="e">
        <f>VLOOKUP(F91,#REF!,7,FALSE)</f>
        <v>#REF!</v>
      </c>
      <c r="F91" s="3" t="s">
        <v>68</v>
      </c>
      <c r="G91" s="4" t="s">
        <v>1</v>
      </c>
      <c r="H91" s="5">
        <v>21</v>
      </c>
      <c r="I91" s="6">
        <v>0.82599999999999996</v>
      </c>
      <c r="J91" s="6">
        <v>0.87005277044854878</v>
      </c>
      <c r="K91" s="6">
        <v>0.85508241758241754</v>
      </c>
      <c r="L91" s="6">
        <v>0.35100000000000003</v>
      </c>
      <c r="M91" s="6">
        <v>0.56657323055360898</v>
      </c>
      <c r="N91" s="6">
        <v>0.54186589317682254</v>
      </c>
      <c r="O91" s="6">
        <v>0.43099999999999999</v>
      </c>
      <c r="P91" s="6">
        <v>0.56657323055360898</v>
      </c>
      <c r="Q91" s="6">
        <v>0.54186589317682254</v>
      </c>
      <c r="R91" s="7">
        <v>501.86</v>
      </c>
      <c r="S91" s="7">
        <v>320.48930579366208</v>
      </c>
      <c r="T91" s="7">
        <v>314.06305601024837</v>
      </c>
      <c r="U91" s="7">
        <v>408.11</v>
      </c>
      <c r="V91" s="7">
        <v>320.48930579366208</v>
      </c>
      <c r="W91" s="7">
        <v>314.06305601024837</v>
      </c>
      <c r="X91" s="7">
        <v>93.75</v>
      </c>
      <c r="Y91" s="7">
        <v>0</v>
      </c>
      <c r="Z91" s="7">
        <v>0</v>
      </c>
      <c r="AA91" s="7">
        <v>175.98</v>
      </c>
      <c r="AB91" s="7">
        <v>181.58066134139858</v>
      </c>
      <c r="AC91" s="7">
        <v>170.18005835883568</v>
      </c>
      <c r="AD91" s="8">
        <v>3570</v>
      </c>
      <c r="AE91" s="8">
        <v>3670</v>
      </c>
      <c r="AF91" s="8">
        <v>3670</v>
      </c>
      <c r="AG91" s="5">
        <v>21</v>
      </c>
      <c r="AH91" s="6">
        <v>0.61111111111111116</v>
      </c>
    </row>
    <row r="92" spans="3:34" s="2" customFormat="1" x14ac:dyDescent="0.2">
      <c r="C92" s="1" t="e">
        <f>VLOOKUP(F92,#REF!,7,FALSE)</f>
        <v>#REF!</v>
      </c>
      <c r="F92" s="3" t="s">
        <v>69</v>
      </c>
      <c r="G92" s="4" t="s">
        <v>1</v>
      </c>
      <c r="H92" s="5">
        <v>20</v>
      </c>
      <c r="I92" s="6">
        <v>0.47399999999999998</v>
      </c>
      <c r="J92" s="6">
        <v>0.49726775956284153</v>
      </c>
      <c r="K92" s="6">
        <v>0.5651875571820677</v>
      </c>
      <c r="L92" s="6">
        <v>0.30199999999999999</v>
      </c>
      <c r="M92" s="6">
        <v>0.90498127464952105</v>
      </c>
      <c r="N92" s="6">
        <v>0.59384321334453105</v>
      </c>
      <c r="O92" s="6">
        <v>0.90300000000000002</v>
      </c>
      <c r="P92" s="6">
        <v>1.0882352941176472</v>
      </c>
      <c r="Q92" s="6">
        <v>0.59384321334453105</v>
      </c>
      <c r="R92" s="7">
        <v>520.9</v>
      </c>
      <c r="S92" s="7">
        <v>150.00099427298761</v>
      </c>
      <c r="T92" s="7">
        <v>257.47114438247485</v>
      </c>
      <c r="U92" s="7">
        <v>174.3</v>
      </c>
      <c r="V92" s="7">
        <v>124.74148902322622</v>
      </c>
      <c r="W92" s="7">
        <v>257.47114438247485</v>
      </c>
      <c r="X92" s="7">
        <v>346.59</v>
      </c>
      <c r="Y92" s="7">
        <v>25.259505249761375</v>
      </c>
      <c r="Z92" s="7">
        <v>0</v>
      </c>
      <c r="AA92" s="7">
        <v>157.35</v>
      </c>
      <c r="AB92" s="7">
        <v>135.74809099586383</v>
      </c>
      <c r="AC92" s="7">
        <v>152.89749172358256</v>
      </c>
      <c r="AD92" s="8">
        <v>3020</v>
      </c>
      <c r="AE92" s="8">
        <v>3110</v>
      </c>
      <c r="AF92" s="8">
        <v>3170</v>
      </c>
      <c r="AG92" s="5">
        <v>20</v>
      </c>
      <c r="AH92" s="6">
        <v>0.38400000000000001</v>
      </c>
    </row>
    <row r="93" spans="3:34" s="2" customFormat="1" x14ac:dyDescent="0.2">
      <c r="C93" s="1" t="e">
        <f>VLOOKUP(F93,#REF!,7,FALSE)</f>
        <v>#REF!</v>
      </c>
      <c r="F93" s="3" t="s">
        <v>70</v>
      </c>
      <c r="G93" s="4" t="s">
        <v>1</v>
      </c>
      <c r="H93" s="5">
        <v>17</v>
      </c>
      <c r="I93" s="6">
        <v>0.28499999999999998</v>
      </c>
      <c r="J93" s="6">
        <v>0.31681766704416758</v>
      </c>
      <c r="K93" s="6">
        <v>0.42660882140274764</v>
      </c>
      <c r="L93" s="6">
        <v>1.466</v>
      </c>
      <c r="M93" s="6">
        <v>1.0116382978723404</v>
      </c>
      <c r="N93" s="6">
        <v>0.96674634125885861</v>
      </c>
      <c r="O93" s="6">
        <v>1.466</v>
      </c>
      <c r="P93" s="6">
        <v>1.2407233442930952</v>
      </c>
      <c r="Q93" s="6">
        <v>0.96674634125885861</v>
      </c>
      <c r="R93" s="7">
        <v>132.91999999999999</v>
      </c>
      <c r="S93" s="7">
        <v>184.54965956477696</v>
      </c>
      <c r="T93" s="7">
        <v>200.31696342320498</v>
      </c>
      <c r="U93" s="7">
        <v>132.91999999999999</v>
      </c>
      <c r="V93" s="7">
        <v>150.47472454981664</v>
      </c>
      <c r="W93" s="7">
        <v>200.31696342320498</v>
      </c>
      <c r="X93" s="7">
        <v>0</v>
      </c>
      <c r="Y93" s="7">
        <v>34.074935014960303</v>
      </c>
      <c r="Z93" s="7">
        <v>0</v>
      </c>
      <c r="AA93" s="7">
        <v>194.85</v>
      </c>
      <c r="AB93" s="7">
        <v>186.69750347503083</v>
      </c>
      <c r="AC93" s="7">
        <v>193.65569148146801</v>
      </c>
      <c r="AD93" s="8">
        <v>3990</v>
      </c>
      <c r="AE93" s="8">
        <v>4104</v>
      </c>
      <c r="AF93" s="8">
        <v>4180</v>
      </c>
      <c r="AG93" s="5">
        <v>17</v>
      </c>
      <c r="AH93" s="6">
        <v>0.85499999999999998</v>
      </c>
    </row>
    <row r="94" spans="3:34" s="2" customFormat="1" x14ac:dyDescent="0.2">
      <c r="C94" s="1" t="e">
        <f>VLOOKUP(F94,#REF!,7,FALSE)</f>
        <v>#REF!</v>
      </c>
      <c r="F94" s="3" t="s">
        <v>71</v>
      </c>
      <c r="G94" s="4" t="s">
        <v>1</v>
      </c>
      <c r="H94" s="5">
        <v>30</v>
      </c>
      <c r="I94" s="6">
        <v>0.69</v>
      </c>
      <c r="J94" s="6">
        <v>0.73087516659262552</v>
      </c>
      <c r="K94" s="6">
        <v>0.74015493867010973</v>
      </c>
      <c r="L94" s="6">
        <v>0.6409999999999999</v>
      </c>
      <c r="M94" s="6">
        <v>0.6947470086387294</v>
      </c>
      <c r="N94" s="6">
        <v>0.62291158854686968</v>
      </c>
      <c r="O94" s="6">
        <v>0.91900000000000004</v>
      </c>
      <c r="P94" s="6">
        <v>0.7772290464990641</v>
      </c>
      <c r="Q94" s="6">
        <v>0.69021685656374832</v>
      </c>
      <c r="R94" s="7">
        <v>252.07</v>
      </c>
      <c r="S94" s="7">
        <v>236.90535896292155</v>
      </c>
      <c r="T94" s="7">
        <v>238.41966035167354</v>
      </c>
      <c r="U94" s="7">
        <v>175.79</v>
      </c>
      <c r="V94" s="7">
        <v>211.76420285802112</v>
      </c>
      <c r="W94" s="7">
        <v>215.17059161644701</v>
      </c>
      <c r="X94" s="7">
        <v>76.28</v>
      </c>
      <c r="Y94" s="7">
        <v>25.141156104900421</v>
      </c>
      <c r="Z94" s="7">
        <v>23.249068735226526</v>
      </c>
      <c r="AA94" s="7">
        <v>161.62</v>
      </c>
      <c r="AB94" s="7">
        <v>164.58928946997415</v>
      </c>
      <c r="AC94" s="7">
        <v>148.51436937046608</v>
      </c>
      <c r="AD94" s="8">
        <v>2520</v>
      </c>
      <c r="AE94" s="8">
        <v>2592</v>
      </c>
      <c r="AF94" s="8">
        <v>2640</v>
      </c>
      <c r="AG94" s="5">
        <v>18</v>
      </c>
      <c r="AH94" s="6">
        <v>0.43838709677419357</v>
      </c>
    </row>
    <row r="95" spans="3:34" s="2" customFormat="1" x14ac:dyDescent="0.2">
      <c r="C95" s="1" t="e">
        <f>VLOOKUP(F95,#REF!,7,FALSE)</f>
        <v>#REF!</v>
      </c>
      <c r="F95" s="3" t="s">
        <v>72</v>
      </c>
      <c r="G95" s="4" t="s">
        <v>1</v>
      </c>
      <c r="H95" s="5">
        <v>21</v>
      </c>
      <c r="I95" s="6">
        <v>0.68200000000000005</v>
      </c>
      <c r="J95" s="6">
        <v>0.71552227193153084</v>
      </c>
      <c r="K95" s="6">
        <v>0.70145941793974564</v>
      </c>
      <c r="L95" s="6">
        <v>0.36399999999999999</v>
      </c>
      <c r="M95" s="6">
        <v>0.86583109675065795</v>
      </c>
      <c r="N95" s="6">
        <v>0.96772955463100852</v>
      </c>
      <c r="O95" s="6">
        <v>1.044</v>
      </c>
      <c r="P95" s="6">
        <v>0.86583109675065784</v>
      </c>
      <c r="Q95" s="6">
        <v>0.9677295546310084</v>
      </c>
      <c r="R95" s="7">
        <v>411.17</v>
      </c>
      <c r="S95" s="7">
        <v>176.44489535696334</v>
      </c>
      <c r="T95" s="7">
        <v>174.29335559596009</v>
      </c>
      <c r="U95" s="7">
        <v>143.46</v>
      </c>
      <c r="V95" s="7">
        <v>176.44489535696334</v>
      </c>
      <c r="W95" s="7">
        <v>174.29335559596009</v>
      </c>
      <c r="X95" s="7">
        <v>267.72000000000003</v>
      </c>
      <c r="Y95" s="7">
        <v>0</v>
      </c>
      <c r="Z95" s="7">
        <v>0</v>
      </c>
      <c r="AA95" s="7">
        <v>149.79</v>
      </c>
      <c r="AB95" s="7">
        <v>152.77147726297463</v>
      </c>
      <c r="AC95" s="7">
        <v>168.66883138602245</v>
      </c>
      <c r="AD95" s="8">
        <v>2880</v>
      </c>
      <c r="AE95" s="8">
        <v>2970</v>
      </c>
      <c r="AF95" s="8">
        <v>3674</v>
      </c>
      <c r="AG95" s="5">
        <v>1</v>
      </c>
      <c r="AH95" s="6">
        <v>0.65816023738872409</v>
      </c>
    </row>
    <row r="96" spans="3:34" s="2" customFormat="1" x14ac:dyDescent="0.2">
      <c r="C96" s="1" t="e">
        <f>VLOOKUP(F96,#REF!,7,FALSE)</f>
        <v>#REF!</v>
      </c>
      <c r="F96" s="3" t="s">
        <v>126</v>
      </c>
      <c r="G96" s="4" t="s">
        <v>1</v>
      </c>
      <c r="H96" s="5">
        <v>18</v>
      </c>
      <c r="I96" s="6">
        <v>0.47</v>
      </c>
      <c r="J96" s="6">
        <v>0.59843205574912894</v>
      </c>
      <c r="K96" s="6">
        <v>0.61556751345263416</v>
      </c>
      <c r="L96" s="6">
        <v>0.441</v>
      </c>
      <c r="M96" s="6">
        <v>0.41230260456548035</v>
      </c>
      <c r="N96" s="6">
        <v>0.62763905805927733</v>
      </c>
      <c r="O96" s="6">
        <v>0.94799999999999995</v>
      </c>
      <c r="P96" s="6">
        <v>0.96341147183902087</v>
      </c>
      <c r="Q96" s="6">
        <v>0.63580278648912658</v>
      </c>
      <c r="R96" s="7">
        <v>344.94</v>
      </c>
      <c r="S96" s="7">
        <v>386.25676724119455</v>
      </c>
      <c r="T96" s="7">
        <v>237.91477859788145</v>
      </c>
      <c r="U96" s="7">
        <v>160.29</v>
      </c>
      <c r="V96" s="7">
        <v>165.30285949428401</v>
      </c>
      <c r="W96" s="7">
        <v>234.85994511304264</v>
      </c>
      <c r="X96" s="7">
        <v>184.65</v>
      </c>
      <c r="Y96" s="7">
        <v>220.95390774691055</v>
      </c>
      <c r="Z96" s="7">
        <v>3.0548334848388148</v>
      </c>
      <c r="AA96" s="7">
        <v>152</v>
      </c>
      <c r="AB96" s="7">
        <v>159.25467116458702</v>
      </c>
      <c r="AC96" s="7">
        <v>149.32460753755583</v>
      </c>
      <c r="AD96" s="8">
        <v>2830</v>
      </c>
      <c r="AE96" s="8">
        <v>2910</v>
      </c>
      <c r="AF96" s="8">
        <v>2970</v>
      </c>
      <c r="AG96" s="5">
        <v>19</v>
      </c>
      <c r="AH96" s="6">
        <v>0.35282608695652173</v>
      </c>
    </row>
    <row r="97" spans="3:34" s="2" customFormat="1" x14ac:dyDescent="0.2">
      <c r="C97" s="1" t="e">
        <f>VLOOKUP(F97,#REF!,7,FALSE)</f>
        <v>#REF!</v>
      </c>
      <c r="F97" s="3" t="s">
        <v>73</v>
      </c>
      <c r="G97" s="4" t="s">
        <v>1</v>
      </c>
      <c r="H97" s="5">
        <v>20</v>
      </c>
      <c r="I97" s="6">
        <v>0.68200000000000005</v>
      </c>
      <c r="J97" s="6">
        <v>0.80431162102146558</v>
      </c>
      <c r="K97" s="6">
        <v>0.75947393397057827</v>
      </c>
      <c r="L97" s="6">
        <v>1.1930000000000001</v>
      </c>
      <c r="M97" s="6">
        <v>1.0008650611416672</v>
      </c>
      <c r="N97" s="6">
        <v>1</v>
      </c>
      <c r="O97" s="6">
        <v>1.9890000000000001</v>
      </c>
      <c r="P97" s="6">
        <v>2.6767205061194179</v>
      </c>
      <c r="Q97" s="6">
        <v>1.8552829533618795</v>
      </c>
      <c r="R97" s="7">
        <v>168.97</v>
      </c>
      <c r="S97" s="7">
        <v>224.81014724842558</v>
      </c>
      <c r="T97" s="7">
        <v>212.45110920112529</v>
      </c>
      <c r="U97" s="7">
        <v>101.33</v>
      </c>
      <c r="V97" s="7">
        <v>84.059811719851041</v>
      </c>
      <c r="W97" s="7">
        <v>114.51143277964779</v>
      </c>
      <c r="X97" s="7">
        <v>67.64</v>
      </c>
      <c r="Y97" s="7">
        <v>140.75033552857454</v>
      </c>
      <c r="Z97" s="7">
        <v>97.9396764214775</v>
      </c>
      <c r="AA97" s="7">
        <v>201.59</v>
      </c>
      <c r="AB97" s="7">
        <v>225.00462177106266</v>
      </c>
      <c r="AC97" s="7">
        <v>212.45110920112529</v>
      </c>
      <c r="AD97" s="8">
        <v>3675</v>
      </c>
      <c r="AE97" s="8">
        <v>3780</v>
      </c>
      <c r="AF97" s="8">
        <v>3850</v>
      </c>
      <c r="AG97" s="5">
        <v>21</v>
      </c>
      <c r="AH97" s="6">
        <v>0.59754385964912282</v>
      </c>
    </row>
    <row r="98" spans="3:34" s="2" customFormat="1" x14ac:dyDescent="0.2">
      <c r="C98" s="1" t="e">
        <f>VLOOKUP(F98,#REF!,7,FALSE)</f>
        <v>#REF!</v>
      </c>
      <c r="F98" s="3" t="s">
        <v>74</v>
      </c>
      <c r="G98" s="4" t="s">
        <v>1</v>
      </c>
      <c r="H98" s="5">
        <v>28</v>
      </c>
      <c r="I98" s="6">
        <v>0.67200000000000004</v>
      </c>
      <c r="J98" s="6">
        <v>0.79522218848061543</v>
      </c>
      <c r="K98" s="6">
        <v>0.81924907456372287</v>
      </c>
      <c r="L98" s="6">
        <v>1</v>
      </c>
      <c r="M98" s="6">
        <v>0.63872411806909934</v>
      </c>
      <c r="N98" s="6">
        <v>0.96002261093489938</v>
      </c>
      <c r="O98" s="6">
        <v>1.4359999999999999</v>
      </c>
      <c r="P98" s="6">
        <v>1.162041420390304</v>
      </c>
      <c r="Q98" s="6">
        <v>0.96002261093489927</v>
      </c>
      <c r="R98" s="7">
        <v>164.26</v>
      </c>
      <c r="S98" s="7">
        <v>243.39906191046583</v>
      </c>
      <c r="T98" s="7">
        <v>160.74062949973941</v>
      </c>
      <c r="U98" s="7">
        <v>114.35</v>
      </c>
      <c r="V98" s="7">
        <v>133.7859808004014</v>
      </c>
      <c r="W98" s="7">
        <v>160.74062949973941</v>
      </c>
      <c r="X98" s="7">
        <v>49.9</v>
      </c>
      <c r="Y98" s="7">
        <v>109.61308111006441</v>
      </c>
      <c r="Z98" s="7">
        <v>0</v>
      </c>
      <c r="AA98" s="7">
        <v>164.26</v>
      </c>
      <c r="AB98" s="7">
        <v>155.46485115760839</v>
      </c>
      <c r="AC98" s="7">
        <v>154.31463881565912</v>
      </c>
      <c r="AD98" s="8">
        <v>2830</v>
      </c>
      <c r="AE98" s="8">
        <v>2910</v>
      </c>
      <c r="AF98" s="8">
        <v>2970</v>
      </c>
      <c r="AG98" s="5">
        <v>15</v>
      </c>
      <c r="AH98" s="6">
        <v>0.43314814814814817</v>
      </c>
    </row>
    <row r="99" spans="3:34" s="2" customFormat="1" x14ac:dyDescent="0.2">
      <c r="C99" s="1" t="e">
        <f>VLOOKUP(F99,#REF!,7,FALSE)</f>
        <v>#REF!</v>
      </c>
      <c r="F99" s="3" t="s">
        <v>75</v>
      </c>
      <c r="G99" s="4" t="s">
        <v>1</v>
      </c>
      <c r="H99" s="5">
        <v>27</v>
      </c>
      <c r="I99" s="6">
        <v>0.79299999999999993</v>
      </c>
      <c r="J99" s="6">
        <v>0.8518605562083823</v>
      </c>
      <c r="K99" s="6">
        <v>0.88330104610616045</v>
      </c>
      <c r="L99" s="6">
        <v>1.0920000000000001</v>
      </c>
      <c r="M99" s="6">
        <v>0.97307607632535364</v>
      </c>
      <c r="N99" s="6">
        <v>1.0002565303709652</v>
      </c>
      <c r="O99" s="6">
        <v>1.946</v>
      </c>
      <c r="P99" s="6">
        <v>1.5441893230852057</v>
      </c>
      <c r="Q99" s="6">
        <v>1.2683767372569725</v>
      </c>
      <c r="R99" s="7">
        <v>149.57</v>
      </c>
      <c r="S99" s="7">
        <v>173.20029579640305</v>
      </c>
      <c r="T99" s="7">
        <v>156.70530495819236</v>
      </c>
      <c r="U99" s="7">
        <v>83.94</v>
      </c>
      <c r="V99" s="7">
        <v>109.14274676839929</v>
      </c>
      <c r="W99" s="7">
        <v>123.5796116595356</v>
      </c>
      <c r="X99" s="7">
        <v>65.62</v>
      </c>
      <c r="Y99" s="7">
        <v>64.057549028003763</v>
      </c>
      <c r="Z99" s="7">
        <v>33.125693298656749</v>
      </c>
      <c r="AA99" s="7">
        <v>163.38999999999999</v>
      </c>
      <c r="AB99" s="7">
        <v>168.53706425195452</v>
      </c>
      <c r="AC99" s="7">
        <v>156.74550462820548</v>
      </c>
      <c r="AD99" s="8">
        <v>3040</v>
      </c>
      <c r="AE99" s="8">
        <v>3130</v>
      </c>
      <c r="AF99" s="8">
        <v>3190</v>
      </c>
      <c r="AG99" s="5">
        <v>18</v>
      </c>
      <c r="AH99" s="6">
        <v>0.63076923076923075</v>
      </c>
    </row>
    <row r="100" spans="3:34" s="2" customFormat="1" x14ac:dyDescent="0.2">
      <c r="C100" s="1" t="e">
        <f>VLOOKUP(F100,#REF!,7,FALSE)</f>
        <v>#REF!</v>
      </c>
      <c r="F100" s="3" t="s">
        <v>118</v>
      </c>
      <c r="G100" s="4" t="s">
        <v>1</v>
      </c>
      <c r="H100" s="5">
        <v>19</v>
      </c>
      <c r="I100" s="6">
        <v>0.55000000000000004</v>
      </c>
      <c r="J100" s="6">
        <v>0.73159982371088583</v>
      </c>
      <c r="K100" s="6">
        <v>0.83251479662511019</v>
      </c>
      <c r="L100" s="6">
        <v>0.75</v>
      </c>
      <c r="M100" s="6">
        <v>1</v>
      </c>
      <c r="N100" s="6">
        <v>0.90908986571789285</v>
      </c>
      <c r="O100" s="6">
        <v>2.1150000000000002</v>
      </c>
      <c r="P100" s="6">
        <v>1.9883063304281305</v>
      </c>
      <c r="Q100" s="6">
        <v>1.8644869712590919</v>
      </c>
      <c r="R100" s="7">
        <v>233.48</v>
      </c>
      <c r="S100" s="7">
        <v>180.00022260725029</v>
      </c>
      <c r="T100" s="7">
        <v>185.00038218832543</v>
      </c>
      <c r="U100" s="7">
        <v>82.76</v>
      </c>
      <c r="V100" s="7">
        <v>90.529421876603848</v>
      </c>
      <c r="W100" s="7">
        <v>90.202814604689877</v>
      </c>
      <c r="X100" s="7">
        <v>150.72999999999999</v>
      </c>
      <c r="Y100" s="7">
        <v>89.470800730646459</v>
      </c>
      <c r="Z100" s="7">
        <v>94.797567583635541</v>
      </c>
      <c r="AA100" s="7">
        <v>175</v>
      </c>
      <c r="AB100" s="7">
        <v>180.00022260725032</v>
      </c>
      <c r="AC100" s="7">
        <v>168.1819726013436</v>
      </c>
      <c r="AD100" s="8">
        <v>4000</v>
      </c>
      <c r="AE100" s="8">
        <v>4110</v>
      </c>
      <c r="AF100" s="8">
        <v>4190</v>
      </c>
      <c r="AG100" s="5">
        <v>19</v>
      </c>
      <c r="AH100" s="6">
        <v>0.58854166666666663</v>
      </c>
    </row>
    <row r="101" spans="3:34" s="2" customFormat="1" x14ac:dyDescent="0.2">
      <c r="C101" s="1" t="e">
        <f>VLOOKUP(F101,#REF!,7,FALSE)</f>
        <v>#REF!</v>
      </c>
      <c r="F101" s="3" t="s">
        <v>76</v>
      </c>
      <c r="G101" s="4" t="s">
        <v>1</v>
      </c>
      <c r="H101" s="5">
        <v>24</v>
      </c>
      <c r="I101" s="6">
        <v>0.61099999999999999</v>
      </c>
      <c r="J101" s="6">
        <v>0.66161752772518256</v>
      </c>
      <c r="K101" s="6">
        <v>0.67992346590132569</v>
      </c>
      <c r="L101" s="6">
        <v>0.57999999999999996</v>
      </c>
      <c r="M101" s="6">
        <v>0.71955880218663826</v>
      </c>
      <c r="N101" s="6">
        <v>0.91722625003344127</v>
      </c>
      <c r="O101" s="6">
        <v>0.98699999999999999</v>
      </c>
      <c r="P101" s="6">
        <v>1.0002017349203147</v>
      </c>
      <c r="Q101" s="6">
        <v>1.1339319673893271</v>
      </c>
      <c r="R101" s="7">
        <v>249.41</v>
      </c>
      <c r="S101" s="7">
        <v>204.11568958536995</v>
      </c>
      <c r="T101" s="7">
        <v>150.31477270213918</v>
      </c>
      <c r="U101" s="7">
        <v>146.49</v>
      </c>
      <c r="V101" s="7">
        <v>146.84361762004917</v>
      </c>
      <c r="W101" s="7">
        <v>121.58811926577835</v>
      </c>
      <c r="X101" s="7">
        <v>102.92</v>
      </c>
      <c r="Y101" s="7">
        <v>57.272071965320769</v>
      </c>
      <c r="Z101" s="7">
        <v>28.72665343636082</v>
      </c>
      <c r="AA101" s="7">
        <v>144.56</v>
      </c>
      <c r="AB101" s="7">
        <v>146.87324110554849</v>
      </c>
      <c r="AC101" s="7">
        <v>137.87265529021218</v>
      </c>
      <c r="AD101" s="8">
        <v>2625</v>
      </c>
      <c r="AE101" s="8">
        <v>2700</v>
      </c>
      <c r="AF101" s="8">
        <v>2750</v>
      </c>
      <c r="AG101" s="5">
        <v>24</v>
      </c>
      <c r="AH101" s="6">
        <v>0.34292682926829271</v>
      </c>
    </row>
    <row r="102" spans="3:34" s="2" customFormat="1" x14ac:dyDescent="0.2">
      <c r="C102" s="1" t="e">
        <f>VLOOKUP(F102,#REF!,7,FALSE)</f>
        <v>#REF!</v>
      </c>
      <c r="F102" s="3" t="s">
        <v>121</v>
      </c>
      <c r="G102" s="4" t="s">
        <v>1</v>
      </c>
      <c r="H102" s="5">
        <v>22</v>
      </c>
      <c r="I102" s="6">
        <v>0.66200000000000003</v>
      </c>
      <c r="J102" s="6">
        <v>0.75975748389541498</v>
      </c>
      <c r="K102" s="6">
        <v>0.8460622104566512</v>
      </c>
      <c r="L102" s="6">
        <v>0.92700000000000005</v>
      </c>
      <c r="M102" s="6">
        <v>0.94854207677165359</v>
      </c>
      <c r="N102" s="6">
        <v>0.88141750493752624</v>
      </c>
      <c r="O102" s="6">
        <v>2.242</v>
      </c>
      <c r="P102" s="6">
        <v>1.5896391752577319</v>
      </c>
      <c r="Q102" s="6">
        <v>1.0386354592482725</v>
      </c>
      <c r="R102" s="7">
        <v>150</v>
      </c>
      <c r="S102" s="7">
        <v>149.99930795102753</v>
      </c>
      <c r="T102" s="7">
        <v>150.00076749504964</v>
      </c>
      <c r="U102" s="7">
        <v>62.06</v>
      </c>
      <c r="V102" s="7">
        <v>89.505000438297685</v>
      </c>
      <c r="W102" s="7">
        <v>127.29519394599905</v>
      </c>
      <c r="X102" s="7">
        <v>87.94</v>
      </c>
      <c r="Y102" s="7">
        <v>60.494307512729854</v>
      </c>
      <c r="Z102" s="7">
        <v>22.705573549050609</v>
      </c>
      <c r="AA102" s="7">
        <v>139.11000000000001</v>
      </c>
      <c r="AB102" s="7">
        <v>142.28065507817846</v>
      </c>
      <c r="AC102" s="7">
        <v>132.21330222420065</v>
      </c>
      <c r="AD102" s="8">
        <v>2436</v>
      </c>
      <c r="AE102" s="8">
        <v>2505</v>
      </c>
      <c r="AF102" s="8">
        <v>2552</v>
      </c>
      <c r="AG102" s="5">
        <v>23</v>
      </c>
      <c r="AH102" s="6">
        <v>0.36954545454545457</v>
      </c>
    </row>
    <row r="103" spans="3:34" s="2" customFormat="1" x14ac:dyDescent="0.2">
      <c r="C103" s="1" t="e">
        <f>VLOOKUP(F103,#REF!,7,FALSE)</f>
        <v>#REF!</v>
      </c>
      <c r="F103" s="3" t="s">
        <v>122</v>
      </c>
      <c r="G103" s="4" t="s">
        <v>1</v>
      </c>
      <c r="H103" s="5">
        <v>28</v>
      </c>
      <c r="I103" s="6">
        <v>0.78700000000000003</v>
      </c>
      <c r="J103" s="6">
        <v>0.84417212087452997</v>
      </c>
      <c r="K103" s="6">
        <v>0.88064107971320116</v>
      </c>
      <c r="L103" s="6">
        <v>0.66</v>
      </c>
      <c r="M103" s="6">
        <v>1</v>
      </c>
      <c r="N103" s="6">
        <v>0.96052171447474122</v>
      </c>
      <c r="O103" s="6">
        <v>1.9869999999999999</v>
      </c>
      <c r="P103" s="6">
        <v>1.3776681296513371</v>
      </c>
      <c r="Q103" s="6">
        <v>1.4427802779710104</v>
      </c>
      <c r="R103" s="7">
        <v>228.86</v>
      </c>
      <c r="S103" s="7">
        <v>153.0119004546122</v>
      </c>
      <c r="T103" s="7">
        <v>149.99971646006057</v>
      </c>
      <c r="U103" s="7">
        <v>75.97</v>
      </c>
      <c r="V103" s="7">
        <v>111.06586351339691</v>
      </c>
      <c r="W103" s="7">
        <v>99.861348969615861</v>
      </c>
      <c r="X103" s="7">
        <v>152.88999999999999</v>
      </c>
      <c r="Y103" s="7">
        <v>41.946036941215297</v>
      </c>
      <c r="Z103" s="7">
        <v>50.138367490444701</v>
      </c>
      <c r="AA103" s="7">
        <v>150.94</v>
      </c>
      <c r="AB103" s="7">
        <v>153.0119004546122</v>
      </c>
      <c r="AC103" s="7">
        <v>144.07798482494243</v>
      </c>
      <c r="AD103" s="8">
        <v>2436</v>
      </c>
      <c r="AE103" s="8">
        <v>2505</v>
      </c>
      <c r="AF103" s="8">
        <v>2552</v>
      </c>
      <c r="AG103" s="5">
        <v>27</v>
      </c>
      <c r="AH103" s="6">
        <v>0.54710526315789476</v>
      </c>
    </row>
    <row r="104" spans="3:34" s="2" customFormat="1" x14ac:dyDescent="0.2">
      <c r="C104" s="1" t="e">
        <f>VLOOKUP(F104,#REF!,7,FALSE)</f>
        <v>#REF!</v>
      </c>
      <c r="F104" s="3" t="s">
        <v>155</v>
      </c>
      <c r="G104" s="4" t="s">
        <v>1</v>
      </c>
      <c r="H104" s="5">
        <v>20</v>
      </c>
      <c r="I104" s="6">
        <v>0.39399999999999996</v>
      </c>
      <c r="J104" s="6">
        <v>0.52807671816728818</v>
      </c>
      <c r="K104" s="6">
        <v>0.58804123711340206</v>
      </c>
      <c r="L104" s="6">
        <v>0.96200000000000008</v>
      </c>
      <c r="M104" s="6">
        <v>0.99248506967485073</v>
      </c>
      <c r="N104" s="6">
        <v>0.72960656511556132</v>
      </c>
      <c r="O104" s="6">
        <v>1.39</v>
      </c>
      <c r="P104" s="6">
        <v>0.99248506967485062</v>
      </c>
      <c r="Q104" s="6">
        <v>0.72960656511556121</v>
      </c>
      <c r="R104" s="7">
        <v>156.03</v>
      </c>
      <c r="S104" s="7">
        <v>166.524857177586</v>
      </c>
      <c r="T104" s="7">
        <v>215.23614011184043</v>
      </c>
      <c r="U104" s="7">
        <v>107.97</v>
      </c>
      <c r="V104" s="7">
        <v>166.524857177586</v>
      </c>
      <c r="W104" s="7">
        <v>215.23614011184043</v>
      </c>
      <c r="X104" s="7">
        <v>48.06</v>
      </c>
      <c r="Y104" s="7">
        <v>0</v>
      </c>
      <c r="Z104" s="7">
        <v>0</v>
      </c>
      <c r="AA104" s="7">
        <v>150.05000000000001</v>
      </c>
      <c r="AB104" s="7">
        <v>165.273434478491</v>
      </c>
      <c r="AC104" s="7">
        <v>157.03770087573156</v>
      </c>
      <c r="AD104" s="8">
        <v>3000</v>
      </c>
      <c r="AE104" s="8">
        <v>3080</v>
      </c>
      <c r="AF104" s="8">
        <v>3130</v>
      </c>
      <c r="AG104" s="5">
        <v>10</v>
      </c>
      <c r="AH104" s="6">
        <v>0.67507692307692313</v>
      </c>
    </row>
    <row r="105" spans="3:34" s="2" customFormat="1" x14ac:dyDescent="0.2">
      <c r="C105" s="1" t="e">
        <f>VLOOKUP(F105,#REF!,7,FALSE)</f>
        <v>#REF!</v>
      </c>
      <c r="F105" s="3" t="s">
        <v>77</v>
      </c>
      <c r="G105" s="4" t="s">
        <v>1</v>
      </c>
      <c r="H105" s="5">
        <v>27</v>
      </c>
      <c r="I105" s="6">
        <v>0.67099999999999993</v>
      </c>
      <c r="J105" s="6">
        <v>0.76723150904511106</v>
      </c>
      <c r="K105" s="6">
        <v>0.84745563520977785</v>
      </c>
      <c r="L105" s="6">
        <v>0.38900000000000001</v>
      </c>
      <c r="M105" s="6">
        <v>0.56539096482035145</v>
      </c>
      <c r="N105" s="6">
        <v>0.72852753765464084</v>
      </c>
      <c r="O105" s="6">
        <v>0.96299999999999997</v>
      </c>
      <c r="P105" s="6">
        <v>0.56539096482035134</v>
      </c>
      <c r="Q105" s="6">
        <v>0.75647959376297802</v>
      </c>
      <c r="R105" s="7">
        <v>281.29000000000002</v>
      </c>
      <c r="S105" s="7">
        <v>204.96663716407275</v>
      </c>
      <c r="T105" s="7">
        <v>149.63042252678238</v>
      </c>
      <c r="U105" s="7">
        <v>113.62</v>
      </c>
      <c r="V105" s="7">
        <v>204.96663716407275</v>
      </c>
      <c r="W105" s="7">
        <v>144.10155168814177</v>
      </c>
      <c r="X105" s="7">
        <v>167.66</v>
      </c>
      <c r="Y105" s="7">
        <v>0</v>
      </c>
      <c r="Z105" s="7">
        <v>5.5288708386406187</v>
      </c>
      <c r="AA105" s="7">
        <v>109.47</v>
      </c>
      <c r="AB105" s="7">
        <v>115.88628474217798</v>
      </c>
      <c r="AC105" s="7">
        <v>109.00988328166027</v>
      </c>
      <c r="AD105" s="8">
        <v>1396</v>
      </c>
      <c r="AE105" s="8">
        <v>1436</v>
      </c>
      <c r="AF105" s="8">
        <v>1463</v>
      </c>
      <c r="AG105" s="5">
        <v>27</v>
      </c>
      <c r="AH105" s="6">
        <v>0.61410714285714285</v>
      </c>
    </row>
    <row r="106" spans="3:34" s="2" customFormat="1" x14ac:dyDescent="0.2">
      <c r="C106" s="1" t="e">
        <f>VLOOKUP(F106,#REF!,7,FALSE)</f>
        <v>#REF!</v>
      </c>
      <c r="F106" s="3" t="s">
        <v>78</v>
      </c>
      <c r="G106" s="4" t="s">
        <v>1</v>
      </c>
      <c r="H106" s="5">
        <v>28</v>
      </c>
      <c r="I106" s="6">
        <v>0.60399999999999998</v>
      </c>
      <c r="J106" s="6">
        <v>0.64173112699500634</v>
      </c>
      <c r="K106" s="6">
        <v>0.66032290069450705</v>
      </c>
      <c r="L106" s="6">
        <v>0.49399999999999999</v>
      </c>
      <c r="M106" s="6">
        <v>0.52557176221742385</v>
      </c>
      <c r="N106" s="6">
        <v>0.48231761489245945</v>
      </c>
      <c r="O106" s="6">
        <v>0.94499999999999995</v>
      </c>
      <c r="P106" s="6">
        <v>0.97926006207202321</v>
      </c>
      <c r="Q106" s="6">
        <v>0.62340772127222066</v>
      </c>
      <c r="R106" s="7">
        <v>151.4</v>
      </c>
      <c r="S106" s="7">
        <v>150.00006609970745</v>
      </c>
      <c r="T106" s="7">
        <v>169.48695531388137</v>
      </c>
      <c r="U106" s="7">
        <v>79.14</v>
      </c>
      <c r="V106" s="7">
        <v>80.505477682755782</v>
      </c>
      <c r="W106" s="7">
        <v>131.12853956244186</v>
      </c>
      <c r="X106" s="7">
        <v>72.260000000000005</v>
      </c>
      <c r="Y106" s="7">
        <v>69.494588416951672</v>
      </c>
      <c r="Z106" s="7">
        <v>38.358415751439523</v>
      </c>
      <c r="AA106" s="7">
        <v>74.8</v>
      </c>
      <c r="AB106" s="7">
        <v>78.835799072753304</v>
      </c>
      <c r="AC106" s="7">
        <v>81.746544042376115</v>
      </c>
      <c r="AD106" s="8">
        <v>1216</v>
      </c>
      <c r="AE106" s="8">
        <v>1263</v>
      </c>
      <c r="AF106" s="8">
        <v>1463</v>
      </c>
      <c r="AG106" s="5">
        <v>2</v>
      </c>
      <c r="AH106" s="6">
        <v>0.52764705882352936</v>
      </c>
    </row>
    <row r="107" spans="3:34" s="2" customFormat="1" x14ac:dyDescent="0.2">
      <c r="C107" s="1" t="e">
        <f>VLOOKUP(F107,#REF!,7,FALSE)</f>
        <v>#REF!</v>
      </c>
      <c r="F107" s="3" t="s">
        <v>79</v>
      </c>
      <c r="G107" s="4" t="s">
        <v>1</v>
      </c>
      <c r="H107" s="5">
        <v>27</v>
      </c>
      <c r="I107" s="6">
        <v>0.51100000000000001</v>
      </c>
      <c r="J107" s="6">
        <v>0.65433601798089525</v>
      </c>
      <c r="K107" s="6">
        <v>0.74618025751072958</v>
      </c>
      <c r="L107" s="6">
        <v>0.50700000000000001</v>
      </c>
      <c r="M107" s="6">
        <v>0.55614719608293173</v>
      </c>
      <c r="N107" s="6">
        <v>0.74904180633736006</v>
      </c>
      <c r="O107" s="6">
        <v>0.86</v>
      </c>
      <c r="P107" s="6">
        <v>0.93269979214602794</v>
      </c>
      <c r="Q107" s="6">
        <v>1.0433989692084049</v>
      </c>
      <c r="R107" s="7">
        <v>150</v>
      </c>
      <c r="S107" s="7">
        <v>150.00022951607301</v>
      </c>
      <c r="T107" s="7">
        <v>108.52822790996503</v>
      </c>
      <c r="U107" s="7">
        <v>88.44</v>
      </c>
      <c r="V107" s="7">
        <v>89.441648598651369</v>
      </c>
      <c r="W107" s="7">
        <v>77.910925994058445</v>
      </c>
      <c r="X107" s="7">
        <v>61.56</v>
      </c>
      <c r="Y107" s="7">
        <v>60.558580917421644</v>
      </c>
      <c r="Z107" s="7">
        <v>30.617301915906584</v>
      </c>
      <c r="AA107" s="7">
        <v>76.03</v>
      </c>
      <c r="AB107" s="7">
        <v>83.422207057160207</v>
      </c>
      <c r="AC107" s="7">
        <v>81.292179872272897</v>
      </c>
      <c r="AD107" s="8">
        <v>1102</v>
      </c>
      <c r="AE107" s="8">
        <v>1134</v>
      </c>
      <c r="AF107" s="8">
        <v>1155</v>
      </c>
      <c r="AG107" s="5">
        <v>27</v>
      </c>
      <c r="AH107" s="17"/>
    </row>
    <row r="108" spans="3:34" s="2" customFormat="1" x14ac:dyDescent="0.2">
      <c r="C108" s="1" t="e">
        <f>VLOOKUP(F108,#REF!,7,FALSE)</f>
        <v>#REF!</v>
      </c>
      <c r="F108" s="3" t="s">
        <v>80</v>
      </c>
      <c r="G108" s="4" t="s">
        <v>1</v>
      </c>
      <c r="H108" s="5">
        <v>22</v>
      </c>
      <c r="I108" s="6">
        <v>0.49299999999999999</v>
      </c>
      <c r="J108" s="6">
        <v>0.63723647106217274</v>
      </c>
      <c r="K108" s="6">
        <v>0.74140893470790381</v>
      </c>
      <c r="L108" s="6">
        <v>0.74</v>
      </c>
      <c r="M108" s="6">
        <v>0.6498119112178079</v>
      </c>
      <c r="N108" s="6">
        <v>0.70452322738386308</v>
      </c>
      <c r="O108" s="6">
        <v>1.8080000000000001</v>
      </c>
      <c r="P108" s="6">
        <v>1.6520755848012969</v>
      </c>
      <c r="Q108" s="6">
        <v>1.47947133600085</v>
      </c>
      <c r="R108" s="7">
        <v>133.31</v>
      </c>
      <c r="S108" s="7">
        <v>149.9566476194762</v>
      </c>
      <c r="T108" s="7">
        <v>150.66609504755553</v>
      </c>
      <c r="U108" s="7">
        <v>54.59</v>
      </c>
      <c r="V108" s="7">
        <v>58.982540923602578</v>
      </c>
      <c r="W108" s="7">
        <v>71.747090299941249</v>
      </c>
      <c r="X108" s="7">
        <v>78.72</v>
      </c>
      <c r="Y108" s="7">
        <v>90.974106695873616</v>
      </c>
      <c r="Z108" s="7">
        <v>78.919004747614281</v>
      </c>
      <c r="AA108" s="7">
        <v>98.71</v>
      </c>
      <c r="AB108" s="7">
        <v>97.443615789427156</v>
      </c>
      <c r="AC108" s="7">
        <v>106.1477635402277</v>
      </c>
      <c r="AD108" s="8">
        <v>1170</v>
      </c>
      <c r="AE108" s="8">
        <v>1202</v>
      </c>
      <c r="AF108" s="8">
        <v>1549</v>
      </c>
      <c r="AG108" s="5">
        <v>1</v>
      </c>
      <c r="AH108" s="17"/>
    </row>
    <row r="109" spans="3:34" s="2" customFormat="1" x14ac:dyDescent="0.2">
      <c r="C109" s="1" t="e">
        <f>VLOOKUP(F109,#REF!,7,FALSE)</f>
        <v>#REF!</v>
      </c>
      <c r="F109" s="3" t="s">
        <v>81</v>
      </c>
      <c r="G109" s="4" t="s">
        <v>0</v>
      </c>
      <c r="H109" s="5">
        <v>21</v>
      </c>
      <c r="I109" s="6">
        <v>0.56000000000000005</v>
      </c>
      <c r="J109" s="6">
        <v>0.58224811514736119</v>
      </c>
      <c r="K109" s="6">
        <v>0.62404925751539297</v>
      </c>
      <c r="L109" s="6">
        <v>0.37200000000000005</v>
      </c>
      <c r="M109" s="6">
        <v>0.34523702921002203</v>
      </c>
      <c r="N109" s="6">
        <v>0.34656551910511429</v>
      </c>
      <c r="O109" s="6">
        <v>0.57899999999999996</v>
      </c>
      <c r="P109" s="6">
        <v>0.42445393693852385</v>
      </c>
      <c r="Q109" s="6">
        <v>0.4501215935016421</v>
      </c>
      <c r="R109" s="7">
        <v>576.01</v>
      </c>
      <c r="S109" s="7">
        <v>650.04598530798512</v>
      </c>
      <c r="T109" s="7">
        <v>608.25637984983064</v>
      </c>
      <c r="U109" s="7">
        <v>370.75</v>
      </c>
      <c r="V109" s="7">
        <v>528.72626517806214</v>
      </c>
      <c r="W109" s="7">
        <v>468.31942984953713</v>
      </c>
      <c r="X109" s="7">
        <v>205.26</v>
      </c>
      <c r="Y109" s="7">
        <v>121.31972012992304</v>
      </c>
      <c r="Z109" s="7">
        <v>139.93695000029354</v>
      </c>
      <c r="AA109" s="7">
        <v>214.49</v>
      </c>
      <c r="AB109" s="7">
        <v>224.41994481763041</v>
      </c>
      <c r="AC109" s="7">
        <v>210.80068803165415</v>
      </c>
      <c r="AD109" s="8">
        <v>3984</v>
      </c>
      <c r="AE109" s="8">
        <v>4101</v>
      </c>
      <c r="AF109" s="8">
        <v>4180</v>
      </c>
      <c r="AG109" s="5">
        <v>22</v>
      </c>
      <c r="AH109" s="6">
        <v>0.65266666666666662</v>
      </c>
    </row>
    <row r="110" spans="3:34" s="2" customFormat="1" x14ac:dyDescent="0.2">
      <c r="C110" s="1" t="e">
        <f>VLOOKUP(F110,#REF!,7,FALSE)</f>
        <v>#REF!</v>
      </c>
      <c r="F110" s="3" t="s">
        <v>82</v>
      </c>
      <c r="G110" s="4" t="s">
        <v>0</v>
      </c>
      <c r="H110" s="5">
        <v>25</v>
      </c>
      <c r="I110" s="6">
        <v>0.51600000000000001</v>
      </c>
      <c r="J110" s="6">
        <v>0.59325626204238924</v>
      </c>
      <c r="K110" s="6">
        <v>0.627600411946447</v>
      </c>
      <c r="L110" s="6">
        <v>0.21899999999999997</v>
      </c>
      <c r="M110" s="6">
        <v>0.36647751946961582</v>
      </c>
      <c r="N110" s="6">
        <v>0.31947776993648552</v>
      </c>
      <c r="O110" s="6">
        <v>0.92</v>
      </c>
      <c r="P110" s="6">
        <v>1.0363714513785127</v>
      </c>
      <c r="Q110" s="6">
        <v>0.72341717536514438</v>
      </c>
      <c r="R110" s="7">
        <v>679.59</v>
      </c>
      <c r="S110" s="7">
        <v>437.99433819310377</v>
      </c>
      <c r="T110" s="7">
        <v>445.97754690317851</v>
      </c>
      <c r="U110" s="7">
        <v>161.43</v>
      </c>
      <c r="V110" s="7">
        <v>154.88180264830541</v>
      </c>
      <c r="W110" s="7">
        <v>196.95400797535007</v>
      </c>
      <c r="X110" s="7">
        <v>518.16999999999996</v>
      </c>
      <c r="Y110" s="7">
        <v>283.11253554479833</v>
      </c>
      <c r="Z110" s="7">
        <v>249.02353892782844</v>
      </c>
      <c r="AA110" s="7">
        <v>148.58000000000001</v>
      </c>
      <c r="AB110" s="7">
        <v>160.51507860274467</v>
      </c>
      <c r="AC110" s="7">
        <v>142.47991212637186</v>
      </c>
      <c r="AD110" s="8">
        <v>2940</v>
      </c>
      <c r="AE110" s="8">
        <v>3022</v>
      </c>
      <c r="AF110" s="8">
        <v>3080</v>
      </c>
      <c r="AG110" s="5">
        <v>26</v>
      </c>
      <c r="AH110" s="17"/>
    </row>
    <row r="111" spans="3:34" s="2" customFormat="1" x14ac:dyDescent="0.2">
      <c r="C111" s="1" t="e">
        <f>VLOOKUP(F111,#REF!,7,FALSE)</f>
        <v>#REF!</v>
      </c>
      <c r="F111" s="3" t="s">
        <v>83</v>
      </c>
      <c r="G111" s="4" t="s">
        <v>0</v>
      </c>
      <c r="H111" s="5">
        <v>22</v>
      </c>
      <c r="I111" s="6">
        <v>0.66400000000000003</v>
      </c>
      <c r="J111" s="6">
        <v>0.70049504950495045</v>
      </c>
      <c r="K111" s="6">
        <v>0.69259766963673752</v>
      </c>
      <c r="L111" s="6">
        <v>0.33</v>
      </c>
      <c r="M111" s="6">
        <v>0.52707717036302393</v>
      </c>
      <c r="N111" s="6">
        <v>0.39419919979795565</v>
      </c>
      <c r="O111" s="6">
        <v>0.56999999999999995</v>
      </c>
      <c r="P111" s="6">
        <v>0.70778415614236501</v>
      </c>
      <c r="Q111" s="6">
        <v>0.53677961193165358</v>
      </c>
      <c r="R111" s="7">
        <v>574.64</v>
      </c>
      <c r="S111" s="7">
        <v>352.01102724306884</v>
      </c>
      <c r="T111" s="7">
        <v>421.70788582703648</v>
      </c>
      <c r="U111" s="7">
        <v>332.6</v>
      </c>
      <c r="V111" s="7">
        <v>262.13779238446074</v>
      </c>
      <c r="W111" s="7">
        <v>309.69304244489786</v>
      </c>
      <c r="X111" s="7">
        <v>242.04</v>
      </c>
      <c r="Y111" s="7">
        <v>89.873234858608114</v>
      </c>
      <c r="Z111" s="7">
        <v>112.01484338213861</v>
      </c>
      <c r="AA111" s="7">
        <v>189.65</v>
      </c>
      <c r="AB111" s="7">
        <v>185.53697617585803</v>
      </c>
      <c r="AC111" s="7">
        <v>166.2369111415054</v>
      </c>
      <c r="AD111" s="8">
        <v>3150</v>
      </c>
      <c r="AE111" s="8">
        <v>3240</v>
      </c>
      <c r="AF111" s="8">
        <v>3300</v>
      </c>
      <c r="AG111" s="5">
        <v>16</v>
      </c>
      <c r="AH111" s="6">
        <v>0.84166666666666667</v>
      </c>
    </row>
    <row r="112" spans="3:34" s="2" customFormat="1" x14ac:dyDescent="0.2">
      <c r="C112" s="1" t="e">
        <f>VLOOKUP(F112,#REF!,7,FALSE)</f>
        <v>#REF!</v>
      </c>
      <c r="F112" s="3" t="s">
        <v>84</v>
      </c>
      <c r="G112" s="4" t="s">
        <v>0</v>
      </c>
      <c r="H112" s="5">
        <v>28</v>
      </c>
      <c r="I112" s="6">
        <v>0.90099999999999991</v>
      </c>
      <c r="J112" s="6">
        <v>0.84120711334650622</v>
      </c>
      <c r="K112" s="6">
        <v>0.84021087075077261</v>
      </c>
      <c r="L112" s="6">
        <v>0.435</v>
      </c>
      <c r="M112" s="6">
        <v>0.91058961728938903</v>
      </c>
      <c r="N112" s="6">
        <v>0.83580971084524147</v>
      </c>
      <c r="O112" s="6">
        <v>1.179</v>
      </c>
      <c r="P112" s="6">
        <v>1.4612698684717877</v>
      </c>
      <c r="Q112" s="6">
        <v>0.95698097576851382</v>
      </c>
      <c r="R112" s="7">
        <v>393.83</v>
      </c>
      <c r="S112" s="7">
        <v>191.4963777933425</v>
      </c>
      <c r="T112" s="7">
        <v>195.70796784642346</v>
      </c>
      <c r="U112" s="7">
        <v>145.21</v>
      </c>
      <c r="V112" s="7">
        <v>119.33087592472354</v>
      </c>
      <c r="W112" s="7">
        <v>170.92776571077459</v>
      </c>
      <c r="X112" s="7">
        <v>248.62</v>
      </c>
      <c r="Y112" s="7">
        <v>72.165501868618961</v>
      </c>
      <c r="Z112" s="7">
        <v>24.78020213564885</v>
      </c>
      <c r="AA112" s="7">
        <v>171.22</v>
      </c>
      <c r="AB112" s="7">
        <v>174.37461336714401</v>
      </c>
      <c r="AC112" s="7">
        <v>163.574620015829</v>
      </c>
      <c r="AD112" s="8">
        <v>2940</v>
      </c>
      <c r="AE112" s="8">
        <v>3024</v>
      </c>
      <c r="AF112" s="8">
        <v>3080</v>
      </c>
      <c r="AG112" s="5">
        <v>29</v>
      </c>
      <c r="AH112" s="17"/>
    </row>
    <row r="113" spans="3:34" s="2" customFormat="1" x14ac:dyDescent="0.2">
      <c r="C113" s="1" t="e">
        <f>VLOOKUP(F113,#REF!,7,FALSE)</f>
        <v>#REF!</v>
      </c>
      <c r="F113" s="3" t="s">
        <v>88</v>
      </c>
      <c r="G113" s="4" t="s">
        <v>0</v>
      </c>
      <c r="H113" s="5">
        <v>19</v>
      </c>
      <c r="I113" s="6">
        <v>0.61199999999999999</v>
      </c>
      <c r="J113" s="6">
        <v>0.67557825172724539</v>
      </c>
      <c r="K113" s="6">
        <v>0.73569277108433739</v>
      </c>
      <c r="L113" s="6">
        <v>0.73199999999999998</v>
      </c>
      <c r="M113" s="6">
        <v>1</v>
      </c>
      <c r="N113" s="6">
        <v>0.93134825794285969</v>
      </c>
      <c r="O113" s="6">
        <v>0.73199999999999998</v>
      </c>
      <c r="P113" s="6">
        <v>1.265949408081753</v>
      </c>
      <c r="Q113" s="6">
        <v>0.93134825794285958</v>
      </c>
      <c r="R113" s="7">
        <v>210.31</v>
      </c>
      <c r="S113" s="7">
        <v>156.93359026513934</v>
      </c>
      <c r="T113" s="7">
        <v>156.61368030301469</v>
      </c>
      <c r="U113" s="7">
        <v>210.31</v>
      </c>
      <c r="V113" s="7">
        <v>123.96513578132249</v>
      </c>
      <c r="W113" s="7">
        <v>156.61368030301469</v>
      </c>
      <c r="X113" s="7">
        <v>0</v>
      </c>
      <c r="Y113" s="7">
        <v>32.968454483816863</v>
      </c>
      <c r="Z113" s="7">
        <v>0</v>
      </c>
      <c r="AA113" s="7">
        <v>153.94</v>
      </c>
      <c r="AB113" s="7">
        <v>156.93359026513934</v>
      </c>
      <c r="AC113" s="7">
        <v>145.86187832023268</v>
      </c>
      <c r="AD113" s="8">
        <v>2700</v>
      </c>
      <c r="AE113" s="8">
        <v>2776</v>
      </c>
      <c r="AF113" s="8">
        <v>2828</v>
      </c>
      <c r="AG113" s="5">
        <v>20</v>
      </c>
      <c r="AH113" s="6">
        <v>0.71499999999999997</v>
      </c>
    </row>
    <row r="114" spans="3:34" s="2" customFormat="1" x14ac:dyDescent="0.2">
      <c r="C114" s="1" t="e">
        <f>VLOOKUP(F114,#REF!,7,FALSE)</f>
        <v>#REF!</v>
      </c>
      <c r="F114" s="3" t="s">
        <v>89</v>
      </c>
      <c r="G114" s="4" t="s">
        <v>0</v>
      </c>
      <c r="H114" s="5">
        <v>20</v>
      </c>
      <c r="I114" s="6">
        <v>0.66200000000000003</v>
      </c>
      <c r="J114" s="6">
        <v>0.73907284768211923</v>
      </c>
      <c r="K114" s="6">
        <v>0.76303706133158411</v>
      </c>
      <c r="L114" s="6">
        <v>1</v>
      </c>
      <c r="M114" s="6">
        <v>1</v>
      </c>
      <c r="N114" s="6">
        <v>0.86415516779830137</v>
      </c>
      <c r="O114" s="6">
        <v>1.325</v>
      </c>
      <c r="P114" s="6">
        <v>1.5532370476110506</v>
      </c>
      <c r="Q114" s="6">
        <v>0.86415516779830126</v>
      </c>
      <c r="R114" s="7">
        <v>165.41</v>
      </c>
      <c r="S114" s="7">
        <v>171.53442048305055</v>
      </c>
      <c r="T114" s="7">
        <v>169.81857255031616</v>
      </c>
      <c r="U114" s="7">
        <v>124.85</v>
      </c>
      <c r="V114" s="7">
        <v>110.436730019335</v>
      </c>
      <c r="W114" s="7">
        <v>169.81857255031616</v>
      </c>
      <c r="X114" s="7">
        <v>40.56</v>
      </c>
      <c r="Y114" s="7">
        <v>61.097690463715566</v>
      </c>
      <c r="Z114" s="7">
        <v>0</v>
      </c>
      <c r="AA114" s="7">
        <v>165.41</v>
      </c>
      <c r="AB114" s="7">
        <v>171.53442048305058</v>
      </c>
      <c r="AC114" s="7">
        <v>146.74959705748645</v>
      </c>
      <c r="AD114" s="8">
        <v>2940</v>
      </c>
      <c r="AE114" s="8">
        <v>3024</v>
      </c>
      <c r="AF114" s="8">
        <v>3080</v>
      </c>
      <c r="AG114" s="5">
        <v>21</v>
      </c>
      <c r="AH114" s="6">
        <v>0.53083333333333338</v>
      </c>
    </row>
    <row r="115" spans="3:34" s="2" customFormat="1" x14ac:dyDescent="0.2">
      <c r="C115" s="1" t="e">
        <f>VLOOKUP(F115,#REF!,7,FALSE)</f>
        <v>#REF!</v>
      </c>
      <c r="F115" s="3" t="s">
        <v>90</v>
      </c>
      <c r="G115" s="4" t="s">
        <v>0</v>
      </c>
      <c r="H115" s="5">
        <v>24</v>
      </c>
      <c r="I115" s="6">
        <v>0.55500000000000005</v>
      </c>
      <c r="J115" s="6">
        <v>0.61222599567767833</v>
      </c>
      <c r="K115" s="6">
        <v>0.67030567685589515</v>
      </c>
      <c r="L115" s="6">
        <v>0.753</v>
      </c>
      <c r="M115" s="6">
        <v>0.89111809006921361</v>
      </c>
      <c r="N115" s="6">
        <v>0.73983718893296924</v>
      </c>
      <c r="O115" s="6">
        <v>0.753</v>
      </c>
      <c r="P115" s="6">
        <v>0.8911180900692135</v>
      </c>
      <c r="Q115" s="6">
        <v>0.73983718893296935</v>
      </c>
      <c r="R115" s="7">
        <v>242.68</v>
      </c>
      <c r="S115" s="7">
        <v>213.81445987352501</v>
      </c>
      <c r="T115" s="7">
        <v>216.78645824607256</v>
      </c>
      <c r="U115" s="7">
        <v>242.68</v>
      </c>
      <c r="V115" s="7">
        <v>213.81445987352501</v>
      </c>
      <c r="W115" s="7">
        <v>216.78645824607256</v>
      </c>
      <c r="X115" s="7">
        <v>0</v>
      </c>
      <c r="Y115" s="7">
        <v>0</v>
      </c>
      <c r="Z115" s="7">
        <v>0</v>
      </c>
      <c r="AA115" s="7">
        <v>182.7</v>
      </c>
      <c r="AB115" s="7">
        <v>190.53393311167611</v>
      </c>
      <c r="AC115" s="7">
        <v>160.38668386750885</v>
      </c>
      <c r="AD115" s="8">
        <v>3412</v>
      </c>
      <c r="AE115" s="8">
        <v>3510</v>
      </c>
      <c r="AF115" s="8">
        <v>3575</v>
      </c>
      <c r="AG115" s="5">
        <v>25</v>
      </c>
      <c r="AH115" s="17"/>
    </row>
    <row r="116" spans="3:34" s="2" customFormat="1" x14ac:dyDescent="0.2">
      <c r="C116" s="1" t="e">
        <f>VLOOKUP(F116,#REF!,7,FALSE)</f>
        <v>#REF!</v>
      </c>
      <c r="F116" s="3" t="s">
        <v>91</v>
      </c>
      <c r="G116" s="4" t="s">
        <v>0</v>
      </c>
      <c r="H116" s="5">
        <v>24</v>
      </c>
      <c r="I116" s="6">
        <v>0.61099999999999999</v>
      </c>
      <c r="J116" s="6">
        <v>0.7335334333833583</v>
      </c>
      <c r="K116" s="6">
        <v>0.84694714637290525</v>
      </c>
      <c r="L116" s="6">
        <v>0.83</v>
      </c>
      <c r="M116" s="6">
        <v>1</v>
      </c>
      <c r="N116" s="6">
        <v>0.97858576845862144</v>
      </c>
      <c r="O116" s="6">
        <v>0.89300000000000002</v>
      </c>
      <c r="P116" s="6">
        <v>1.1661125972198598</v>
      </c>
      <c r="Q116" s="6">
        <v>1.0346795724487965</v>
      </c>
      <c r="R116" s="7">
        <v>238.25</v>
      </c>
      <c r="S116" s="7">
        <v>200.72768309853532</v>
      </c>
      <c r="T116" s="7">
        <v>170.88615315180698</v>
      </c>
      <c r="U116" s="7">
        <v>221.44</v>
      </c>
      <c r="V116" s="7">
        <v>172.13404912792478</v>
      </c>
      <c r="W116" s="7">
        <v>161.62178316251072</v>
      </c>
      <c r="X116" s="7">
        <v>16.809999999999999</v>
      </c>
      <c r="Y116" s="7">
        <v>28.593633970610547</v>
      </c>
      <c r="Z116" s="7">
        <v>9.2643699892962683</v>
      </c>
      <c r="AA116" s="7">
        <v>197.71</v>
      </c>
      <c r="AB116" s="7">
        <v>200.72768309853532</v>
      </c>
      <c r="AC116" s="7">
        <v>167.2267575009987</v>
      </c>
      <c r="AD116" s="8">
        <v>3570</v>
      </c>
      <c r="AE116" s="8">
        <v>3670</v>
      </c>
      <c r="AF116" s="8">
        <v>3740</v>
      </c>
      <c r="AG116" s="5">
        <v>24</v>
      </c>
      <c r="AH116" s="17"/>
    </row>
    <row r="117" spans="3:34" s="2" customFormat="1" x14ac:dyDescent="0.2">
      <c r="C117" s="1" t="e">
        <f>VLOOKUP(F117,#REF!,7,FALSE)</f>
        <v>#REF!</v>
      </c>
      <c r="F117" s="3" t="s">
        <v>93</v>
      </c>
      <c r="G117" s="4" t="s">
        <v>0</v>
      </c>
      <c r="H117" s="5">
        <v>26</v>
      </c>
      <c r="I117" s="6">
        <v>0.96700000000000008</v>
      </c>
      <c r="J117" s="6">
        <v>0.96546310832025117</v>
      </c>
      <c r="K117" s="6">
        <v>0.97528895974491825</v>
      </c>
      <c r="L117" s="6">
        <v>0.94799999999999995</v>
      </c>
      <c r="M117" s="6">
        <v>1.1227684830357978</v>
      </c>
      <c r="N117" s="6">
        <v>1.3333678986741724</v>
      </c>
      <c r="O117" s="6">
        <v>3.3169999999999997</v>
      </c>
      <c r="P117" s="6">
        <v>3.2251568949894289</v>
      </c>
      <c r="Q117" s="6">
        <v>3.4995042864641044</v>
      </c>
      <c r="R117" s="7">
        <v>188.53</v>
      </c>
      <c r="S117" s="7">
        <v>167.52737987937292</v>
      </c>
      <c r="T117" s="7">
        <v>133.69537339342247</v>
      </c>
      <c r="U117" s="7">
        <v>53.9</v>
      </c>
      <c r="V117" s="7">
        <v>58.321026944874227</v>
      </c>
      <c r="W117" s="7">
        <v>50.940105938308612</v>
      </c>
      <c r="X117" s="7">
        <v>134.63</v>
      </c>
      <c r="Y117" s="7">
        <v>109.2063529344987</v>
      </c>
      <c r="Z117" s="7">
        <v>82.755267455113867</v>
      </c>
      <c r="AA117" s="7">
        <v>178.79</v>
      </c>
      <c r="AB117" s="7">
        <v>188.09446217412537</v>
      </c>
      <c r="AC117" s="7">
        <v>178.26511908404657</v>
      </c>
      <c r="AD117" s="8">
        <v>2047</v>
      </c>
      <c r="AE117" s="8">
        <v>2106</v>
      </c>
      <c r="AF117" s="8">
        <v>2145</v>
      </c>
      <c r="AG117" s="5">
        <v>19</v>
      </c>
      <c r="AH117" s="17"/>
    </row>
    <row r="118" spans="3:34" s="2" customFormat="1" x14ac:dyDescent="0.2">
      <c r="C118" s="1" t="e">
        <f>VLOOKUP(F118,#REF!,7,FALSE)</f>
        <v>#REF!</v>
      </c>
      <c r="F118" s="3" t="s">
        <v>94</v>
      </c>
      <c r="G118" s="4" t="s">
        <v>0</v>
      </c>
      <c r="H118" s="5">
        <v>23</v>
      </c>
      <c r="I118" s="6">
        <v>0.83099999999999996</v>
      </c>
      <c r="J118" s="6">
        <v>0.87224448897795592</v>
      </c>
      <c r="K118" s="6">
        <v>0.89908925318761379</v>
      </c>
      <c r="L118" s="6">
        <v>0.76400000000000001</v>
      </c>
      <c r="M118" s="6">
        <v>0.9590673434488749</v>
      </c>
      <c r="N118" s="6">
        <v>0.95784292514063174</v>
      </c>
      <c r="O118" s="6">
        <v>2.2410000000000001</v>
      </c>
      <c r="P118" s="6">
        <v>1.4397147707979627</v>
      </c>
      <c r="Q118" s="6">
        <v>1.3199218866461941</v>
      </c>
      <c r="R118" s="7">
        <v>216.51</v>
      </c>
      <c r="S118" s="7">
        <v>177.4512070593222</v>
      </c>
      <c r="T118" s="7">
        <v>175.41961989885476</v>
      </c>
      <c r="U118" s="7">
        <v>73.86</v>
      </c>
      <c r="V118" s="7">
        <v>118.20928783821103</v>
      </c>
      <c r="W118" s="7">
        <v>127.29877695862154</v>
      </c>
      <c r="X118" s="7">
        <v>142.65</v>
      </c>
      <c r="Y118" s="7">
        <v>59.241919221111175</v>
      </c>
      <c r="Z118" s="7">
        <v>48.120842940233224</v>
      </c>
      <c r="AA118" s="7">
        <v>165.51</v>
      </c>
      <c r="AB118" s="7">
        <v>170.18765774618038</v>
      </c>
      <c r="AC118" s="7">
        <v>168.02444185097681</v>
      </c>
      <c r="AD118" s="8">
        <v>3570</v>
      </c>
      <c r="AE118" s="8">
        <v>3672</v>
      </c>
      <c r="AF118" s="8">
        <v>3740</v>
      </c>
      <c r="AG118" s="5">
        <v>27</v>
      </c>
      <c r="AH118" s="6">
        <v>0.56476562500000005</v>
      </c>
    </row>
    <row r="119" spans="3:34" s="2" customFormat="1" x14ac:dyDescent="0.2">
      <c r="C119" s="1" t="e">
        <f>VLOOKUP(F119,#REF!,7,FALSE)</f>
        <v>#REF!</v>
      </c>
      <c r="F119" s="3" t="s">
        <v>95</v>
      </c>
      <c r="G119" s="4" t="s">
        <v>0</v>
      </c>
      <c r="H119" s="5">
        <v>29</v>
      </c>
      <c r="I119" s="6">
        <v>0.89500000000000002</v>
      </c>
      <c r="J119" s="6">
        <v>0.94183786785119383</v>
      </c>
      <c r="K119" s="6">
        <v>0.98938030984507741</v>
      </c>
      <c r="L119" s="6">
        <v>0.38500000000000001</v>
      </c>
      <c r="M119" s="6">
        <v>0.7628076216380445</v>
      </c>
      <c r="N119" s="6">
        <v>0.73211810720790671</v>
      </c>
      <c r="O119" s="6">
        <v>0.92200000000000004</v>
      </c>
      <c r="P119" s="6">
        <v>0.92761948327278176</v>
      </c>
      <c r="Q119" s="6">
        <v>0.85733344663494215</v>
      </c>
      <c r="R119" s="7">
        <v>331.89</v>
      </c>
      <c r="S119" s="7">
        <v>187.16447939387291</v>
      </c>
      <c r="T119" s="7">
        <v>175.50292150400148</v>
      </c>
      <c r="U119" s="7">
        <v>138.63999999999999</v>
      </c>
      <c r="V119" s="7">
        <v>153.91062171079798</v>
      </c>
      <c r="W119" s="7">
        <v>149.87035348415461</v>
      </c>
      <c r="X119" s="7">
        <v>193.24</v>
      </c>
      <c r="Y119" s="7">
        <v>33.253857683074934</v>
      </c>
      <c r="Z119" s="7">
        <v>25.632568019846868</v>
      </c>
      <c r="AA119" s="7">
        <v>127.84</v>
      </c>
      <c r="AB119" s="7">
        <v>142.77049138156301</v>
      </c>
      <c r="AC119" s="7">
        <v>128.48886670096738</v>
      </c>
      <c r="AD119" s="8">
        <v>2415</v>
      </c>
      <c r="AE119" s="8">
        <v>2484</v>
      </c>
      <c r="AF119" s="8">
        <v>2530</v>
      </c>
      <c r="AG119" s="5">
        <v>12</v>
      </c>
      <c r="AH119" s="17"/>
    </row>
    <row r="120" spans="3:34" s="2" customFormat="1" x14ac:dyDescent="0.2">
      <c r="C120" s="1" t="e">
        <f>VLOOKUP(F120,#REF!,7,FALSE)</f>
        <v>#REF!</v>
      </c>
      <c r="F120" s="3" t="s">
        <v>96</v>
      </c>
      <c r="G120" s="4" t="s">
        <v>0</v>
      </c>
      <c r="H120" s="5">
        <v>20</v>
      </c>
      <c r="I120" s="6">
        <v>0.69700000000000006</v>
      </c>
      <c r="J120" s="6">
        <v>0.64766702014846234</v>
      </c>
      <c r="K120" s="6">
        <v>0.64976618262367714</v>
      </c>
      <c r="L120" s="6">
        <v>0.151</v>
      </c>
      <c r="M120" s="6">
        <v>0.16456488962771099</v>
      </c>
      <c r="N120" s="6">
        <v>0.45388545307878464</v>
      </c>
      <c r="O120" s="6">
        <v>0.56799999999999995</v>
      </c>
      <c r="P120" s="6">
        <v>0.54299381338095543</v>
      </c>
      <c r="Q120" s="6">
        <v>0.45388545307878464</v>
      </c>
      <c r="R120" s="7">
        <v>968.04</v>
      </c>
      <c r="S120" s="7">
        <v>923.64989359119022</v>
      </c>
      <c r="T120" s="7">
        <v>309.75765773569566</v>
      </c>
      <c r="U120" s="7">
        <v>257.29000000000002</v>
      </c>
      <c r="V120" s="7">
        <v>279.93015582820334</v>
      </c>
      <c r="W120" s="7">
        <v>309.75765773569566</v>
      </c>
      <c r="X120" s="7">
        <v>710.75</v>
      </c>
      <c r="Y120" s="7">
        <v>643.71973776298682</v>
      </c>
      <c r="Z120" s="7">
        <v>0</v>
      </c>
      <c r="AA120" s="7">
        <v>146.22</v>
      </c>
      <c r="AB120" s="7">
        <v>152.00034279348122</v>
      </c>
      <c r="AC120" s="7">
        <v>140.59449482598933</v>
      </c>
      <c r="AD120" s="8">
        <v>2520</v>
      </c>
      <c r="AE120" s="8">
        <v>2592</v>
      </c>
      <c r="AF120" s="8">
        <v>2640</v>
      </c>
      <c r="AG120" s="5">
        <v>20</v>
      </c>
      <c r="AH120" s="17"/>
    </row>
    <row r="121" spans="3:34" s="2" customFormat="1" x14ac:dyDescent="0.2">
      <c r="C121" s="1" t="e">
        <f>VLOOKUP(F121,#REF!,7,FALSE)</f>
        <v>#REF!</v>
      </c>
      <c r="F121" s="3" t="s">
        <v>97</v>
      </c>
      <c r="G121" s="4" t="s">
        <v>0</v>
      </c>
      <c r="H121" s="5">
        <v>20</v>
      </c>
      <c r="I121" s="6">
        <v>0.83099999999999996</v>
      </c>
      <c r="J121" s="6">
        <v>0.83579118791278384</v>
      </c>
      <c r="K121" s="6">
        <v>0.84238324684951815</v>
      </c>
      <c r="L121" s="6">
        <v>0.80700000000000005</v>
      </c>
      <c r="M121" s="6">
        <v>0.86039708770030143</v>
      </c>
      <c r="N121" s="6">
        <v>0.75250536679122926</v>
      </c>
      <c r="O121" s="6">
        <v>0.80700000000000005</v>
      </c>
      <c r="P121" s="6">
        <v>0.86039708770030143</v>
      </c>
      <c r="Q121" s="6">
        <v>0.75250536679122926</v>
      </c>
      <c r="R121" s="7">
        <v>221</v>
      </c>
      <c r="S121" s="7">
        <v>227.61651112231047</v>
      </c>
      <c r="T121" s="7">
        <v>259.4623635660771</v>
      </c>
      <c r="U121" s="7">
        <v>221</v>
      </c>
      <c r="V121" s="7">
        <v>227.61651112231047</v>
      </c>
      <c r="W121" s="7">
        <v>259.4623635660771</v>
      </c>
      <c r="X121" s="7">
        <v>0</v>
      </c>
      <c r="Y121" s="7">
        <v>0</v>
      </c>
      <c r="Z121" s="7">
        <v>0</v>
      </c>
      <c r="AA121" s="7">
        <v>178.37</v>
      </c>
      <c r="AB121" s="7">
        <v>195.84058328213919</v>
      </c>
      <c r="AC121" s="7">
        <v>195.24682106381013</v>
      </c>
      <c r="AD121" s="8">
        <v>2730</v>
      </c>
      <c r="AE121" s="8">
        <v>2808</v>
      </c>
      <c r="AF121" s="8">
        <v>2860</v>
      </c>
      <c r="AG121" s="5">
        <v>21</v>
      </c>
      <c r="AH121" s="17"/>
    </row>
    <row r="122" spans="3:34" s="2" customFormat="1" x14ac:dyDescent="0.2">
      <c r="C122" s="1" t="e">
        <f>VLOOKUP(F122,#REF!,7,FALSE)</f>
        <v>#REF!</v>
      </c>
      <c r="F122" s="3" t="s">
        <v>98</v>
      </c>
      <c r="G122" s="4" t="s">
        <v>0</v>
      </c>
      <c r="H122" s="5">
        <v>27</v>
      </c>
      <c r="I122" s="6">
        <v>0.7659999999999999</v>
      </c>
      <c r="J122" s="6">
        <v>0.81483841602184792</v>
      </c>
      <c r="K122" s="6">
        <v>0.85930694944139363</v>
      </c>
      <c r="L122" s="6">
        <v>0.43</v>
      </c>
      <c r="M122" s="6">
        <v>0.35354597946020599</v>
      </c>
      <c r="N122" s="6">
        <v>0.65676624969889807</v>
      </c>
      <c r="O122" s="6">
        <v>1.127</v>
      </c>
      <c r="P122" s="6">
        <v>1.0595295754554981</v>
      </c>
      <c r="Q122" s="6">
        <v>0.89665932452276076</v>
      </c>
      <c r="R122" s="7">
        <v>251.02</v>
      </c>
      <c r="S122" s="7">
        <v>299.43889577645228</v>
      </c>
      <c r="T122" s="7">
        <v>160.96544460695293</v>
      </c>
      <c r="U122" s="7">
        <v>95.71</v>
      </c>
      <c r="V122" s="7">
        <v>99.917378568933458</v>
      </c>
      <c r="W122" s="7">
        <v>117.90059891686398</v>
      </c>
      <c r="X122" s="7">
        <v>155.31</v>
      </c>
      <c r="Y122" s="7">
        <v>199.52151720751883</v>
      </c>
      <c r="Z122" s="7">
        <v>43.06484569008893</v>
      </c>
      <c r="AA122" s="7">
        <v>107.91</v>
      </c>
      <c r="AB122" s="7">
        <v>105.86541769576836</v>
      </c>
      <c r="AC122" s="7">
        <v>105.7166713856242</v>
      </c>
      <c r="AD122" s="8">
        <v>1780</v>
      </c>
      <c r="AE122" s="8">
        <v>1840</v>
      </c>
      <c r="AF122" s="8">
        <v>1870</v>
      </c>
      <c r="AG122" s="5">
        <v>19</v>
      </c>
      <c r="AH122" s="17"/>
    </row>
    <row r="123" spans="3:34" s="2" customFormat="1" x14ac:dyDescent="0.2">
      <c r="C123" s="1" t="e">
        <f>VLOOKUP(F123,#REF!,7,FALSE)</f>
        <v>#REF!</v>
      </c>
      <c r="F123" s="3" t="s">
        <v>99</v>
      </c>
      <c r="G123" s="4" t="s">
        <v>0</v>
      </c>
      <c r="H123" s="5">
        <v>20</v>
      </c>
      <c r="I123" s="6">
        <v>0.73099999999999998</v>
      </c>
      <c r="J123" s="6">
        <v>0.70927835051546395</v>
      </c>
      <c r="K123" s="6">
        <v>0.75790385448245989</v>
      </c>
      <c r="L123" s="6">
        <v>0.33600000000000002</v>
      </c>
      <c r="M123" s="6">
        <v>0.40822465417268605</v>
      </c>
      <c r="N123" s="6">
        <v>0.45194186221258509</v>
      </c>
      <c r="O123" s="6">
        <v>0.57999999999999996</v>
      </c>
      <c r="P123" s="6">
        <v>0.51589346004751779</v>
      </c>
      <c r="Q123" s="6">
        <v>0.47643943508962516</v>
      </c>
      <c r="R123" s="7">
        <v>318.47000000000003</v>
      </c>
      <c r="S123" s="7">
        <v>280.62955743267634</v>
      </c>
      <c r="T123" s="7">
        <v>224.18539731433796</v>
      </c>
      <c r="U123" s="7">
        <v>184.51</v>
      </c>
      <c r="V123" s="7">
        <v>222.0611674802708</v>
      </c>
      <c r="W123" s="7">
        <v>212.65822784810126</v>
      </c>
      <c r="X123" s="7">
        <v>133.97</v>
      </c>
      <c r="Y123" s="7">
        <v>58.568389952405546</v>
      </c>
      <c r="Z123" s="7">
        <v>11.527169466236703</v>
      </c>
      <c r="AA123" s="7">
        <v>107.08</v>
      </c>
      <c r="AB123" s="7">
        <v>114.55990403358824</v>
      </c>
      <c r="AC123" s="7">
        <v>101.31876594311017</v>
      </c>
      <c r="AD123" s="8">
        <v>1990</v>
      </c>
      <c r="AE123" s="8">
        <v>2050</v>
      </c>
      <c r="AF123" s="8">
        <v>2090</v>
      </c>
      <c r="AG123" s="5">
        <v>20</v>
      </c>
      <c r="AH123" s="17"/>
    </row>
    <row r="124" spans="3:34" s="2" customFormat="1" x14ac:dyDescent="0.2">
      <c r="C124" s="1" t="e">
        <f>VLOOKUP(F124,#REF!,7,FALSE)</f>
        <v>#REF!</v>
      </c>
      <c r="F124" s="3" t="s">
        <v>100</v>
      </c>
      <c r="G124" s="4" t="s">
        <v>0</v>
      </c>
      <c r="H124" s="5">
        <v>28</v>
      </c>
      <c r="I124" s="6">
        <v>0.7340000000000001</v>
      </c>
      <c r="J124" s="6">
        <v>0.7998855835240275</v>
      </c>
      <c r="K124" s="6">
        <v>0.89667436201410122</v>
      </c>
      <c r="L124" s="6">
        <v>1.1890000000000001</v>
      </c>
      <c r="M124" s="6">
        <v>0.91859993722864464</v>
      </c>
      <c r="N124" s="6">
        <v>1.0693308399655443</v>
      </c>
      <c r="O124" s="6">
        <v>1.3880000000000001</v>
      </c>
      <c r="P124" s="6">
        <v>1.1697355986394842</v>
      </c>
      <c r="Q124" s="6">
        <v>1.1984471114374946</v>
      </c>
      <c r="R124" s="7">
        <v>155</v>
      </c>
      <c r="S124" s="7">
        <v>211.67524563911843</v>
      </c>
      <c r="T124" s="7">
        <v>190.32945813829494</v>
      </c>
      <c r="U124" s="7">
        <v>132.77000000000001</v>
      </c>
      <c r="V124" s="7">
        <v>166.22975959961411</v>
      </c>
      <c r="W124" s="7">
        <v>169.82406432361347</v>
      </c>
      <c r="X124" s="7">
        <v>22.23</v>
      </c>
      <c r="Y124" s="7">
        <v>45.445486039504331</v>
      </c>
      <c r="Z124" s="7">
        <v>20.505393814681462</v>
      </c>
      <c r="AA124" s="7">
        <v>184.25</v>
      </c>
      <c r="AB124" s="7">
        <v>194.44486735695216</v>
      </c>
      <c r="AC124" s="7">
        <v>203.52515934120984</v>
      </c>
      <c r="AD124" s="8">
        <v>3255</v>
      </c>
      <c r="AE124" s="8">
        <v>3348</v>
      </c>
      <c r="AF124" s="8">
        <v>3410</v>
      </c>
      <c r="AG124" s="5">
        <v>13</v>
      </c>
      <c r="AH124" s="6">
        <v>0.39127789046653144</v>
      </c>
    </row>
    <row r="125" spans="3:34" s="2" customFormat="1" x14ac:dyDescent="0.2">
      <c r="C125" s="1" t="e">
        <f>VLOOKUP(F125,#REF!,7,FALSE)</f>
        <v>#REF!</v>
      </c>
      <c r="F125" s="3" t="s">
        <v>101</v>
      </c>
      <c r="G125" s="4" t="s">
        <v>0</v>
      </c>
      <c r="H125" s="5">
        <v>22</v>
      </c>
      <c r="I125" s="6">
        <v>0.66799999999999993</v>
      </c>
      <c r="J125" s="6">
        <v>0.66981356133475833</v>
      </c>
      <c r="K125" s="6">
        <v>0.69035444509006394</v>
      </c>
      <c r="L125" s="6">
        <v>1</v>
      </c>
      <c r="M125" s="6">
        <v>1.0000048097734597</v>
      </c>
      <c r="N125" s="6">
        <v>1.2283764028270883</v>
      </c>
      <c r="O125" s="6">
        <v>1.1950000000000001</v>
      </c>
      <c r="P125" s="6">
        <v>1.1330423219871606</v>
      </c>
      <c r="Q125" s="6">
        <v>1.3062546024102017</v>
      </c>
      <c r="R125" s="7">
        <v>182.58</v>
      </c>
      <c r="S125" s="7">
        <v>195.16623063802865</v>
      </c>
      <c r="T125" s="7">
        <v>164.30708992759631</v>
      </c>
      <c r="U125" s="7">
        <v>152.76</v>
      </c>
      <c r="V125" s="7">
        <v>172.25055547889463</v>
      </c>
      <c r="W125" s="7">
        <v>154.5111892519609</v>
      </c>
      <c r="X125" s="7">
        <v>29.82</v>
      </c>
      <c r="Y125" s="7">
        <v>22.915675159134025</v>
      </c>
      <c r="Z125" s="7">
        <v>9.7959006756354068</v>
      </c>
      <c r="AA125" s="7">
        <v>182.58</v>
      </c>
      <c r="AB125" s="7">
        <v>195.16716934338498</v>
      </c>
      <c r="AC125" s="7">
        <v>201.83095208424763</v>
      </c>
      <c r="AD125" s="8">
        <v>3675</v>
      </c>
      <c r="AE125" s="8">
        <v>3780</v>
      </c>
      <c r="AF125" s="8">
        <v>3850</v>
      </c>
      <c r="AG125" s="5">
        <v>22</v>
      </c>
      <c r="AH125" s="6">
        <v>0.75736842105263158</v>
      </c>
    </row>
    <row r="126" spans="3:34" s="2" customFormat="1" x14ac:dyDescent="0.2">
      <c r="C126" s="1" t="e">
        <f>VLOOKUP(F126,#REF!,7,FALSE)</f>
        <v>#REF!</v>
      </c>
      <c r="F126" s="3" t="s">
        <v>102</v>
      </c>
      <c r="G126" s="4" t="s">
        <v>0</v>
      </c>
      <c r="H126" s="5">
        <v>17</v>
      </c>
      <c r="I126" s="6">
        <v>0.47899999999999998</v>
      </c>
      <c r="J126" s="6">
        <v>0.57561943974707741</v>
      </c>
      <c r="K126" s="6">
        <v>0.52542064022353152</v>
      </c>
      <c r="L126" s="6">
        <v>1</v>
      </c>
      <c r="M126" s="6">
        <v>1</v>
      </c>
      <c r="N126" s="6">
        <v>1.0385756032636999</v>
      </c>
      <c r="O126" s="6">
        <v>1.232</v>
      </c>
      <c r="P126" s="6">
        <v>1.649213619831428</v>
      </c>
      <c r="Q126" s="6">
        <v>1.406126666079071</v>
      </c>
      <c r="R126" s="7">
        <v>160.57</v>
      </c>
      <c r="S126" s="7">
        <v>172.55961897884356</v>
      </c>
      <c r="T126" s="7">
        <v>159.86475188515936</v>
      </c>
      <c r="U126" s="7">
        <v>130.28</v>
      </c>
      <c r="V126" s="7">
        <v>104.63145398743524</v>
      </c>
      <c r="W126" s="7">
        <v>118.07729355755966</v>
      </c>
      <c r="X126" s="7">
        <v>30.29</v>
      </c>
      <c r="Y126" s="7">
        <v>67.928164991408323</v>
      </c>
      <c r="Z126" s="7">
        <v>41.787458327599701</v>
      </c>
      <c r="AA126" s="7">
        <v>160.55000000000001</v>
      </c>
      <c r="AB126" s="7">
        <v>172.55961897884356</v>
      </c>
      <c r="AC126" s="7">
        <v>166.03163112973112</v>
      </c>
      <c r="AD126" s="8">
        <v>3150</v>
      </c>
      <c r="AE126" s="8">
        <v>3240</v>
      </c>
      <c r="AF126" s="8">
        <v>3300</v>
      </c>
      <c r="AG126" s="5">
        <v>18</v>
      </c>
      <c r="AH126" s="6">
        <v>0.3707692307692308</v>
      </c>
    </row>
    <row r="127" spans="3:34" s="2" customFormat="1" x14ac:dyDescent="0.2">
      <c r="C127" s="1" t="e">
        <f>VLOOKUP(F127,#REF!,7,FALSE)</f>
        <v>#REF!</v>
      </c>
      <c r="F127" s="3" t="s">
        <v>103</v>
      </c>
      <c r="G127" s="4" t="s">
        <v>0</v>
      </c>
      <c r="H127" s="5">
        <v>27</v>
      </c>
      <c r="I127" s="6">
        <v>0.79</v>
      </c>
      <c r="J127" s="6">
        <v>0.83997069792221635</v>
      </c>
      <c r="K127" s="6">
        <v>0.86123241145075202</v>
      </c>
      <c r="L127" s="6">
        <v>0.74400000000000011</v>
      </c>
      <c r="M127" s="6">
        <v>1</v>
      </c>
      <c r="N127" s="6">
        <v>2.1998618563474484</v>
      </c>
      <c r="O127" s="6">
        <v>1.621</v>
      </c>
      <c r="P127" s="6">
        <v>1.6798177083333332</v>
      </c>
      <c r="Q127" s="6">
        <v>2.2371549966591857</v>
      </c>
      <c r="R127" s="7">
        <v>221.64</v>
      </c>
      <c r="S127" s="7">
        <v>175.17120300021929</v>
      </c>
      <c r="T127" s="7">
        <v>80.549831629499408</v>
      </c>
      <c r="U127" s="7">
        <v>101.7</v>
      </c>
      <c r="V127" s="7">
        <v>104.27988830646339</v>
      </c>
      <c r="W127" s="7">
        <v>79.207074342886884</v>
      </c>
      <c r="X127" s="7">
        <v>119.94</v>
      </c>
      <c r="Y127" s="7">
        <v>70.891314693755902</v>
      </c>
      <c r="Z127" s="7">
        <v>1.3427572866125266</v>
      </c>
      <c r="AA127" s="7">
        <v>164.84</v>
      </c>
      <c r="AB127" s="7">
        <v>175.17120300021929</v>
      </c>
      <c r="AC127" s="7">
        <v>177.19850213694497</v>
      </c>
      <c r="AD127" s="8">
        <v>3150</v>
      </c>
      <c r="AE127" s="8">
        <v>3240</v>
      </c>
      <c r="AF127" s="8">
        <v>3300</v>
      </c>
      <c r="AG127" s="5">
        <v>27</v>
      </c>
      <c r="AH127" s="6">
        <v>0.71866666666666668</v>
      </c>
    </row>
    <row r="128" spans="3:34" s="2" customFormat="1" x14ac:dyDescent="0.2">
      <c r="C128" s="1" t="e">
        <f>VLOOKUP(F128,#REF!,7,FALSE)</f>
        <v>#REF!</v>
      </c>
      <c r="F128" s="3" t="s">
        <v>104</v>
      </c>
      <c r="G128" s="4" t="s">
        <v>0</v>
      </c>
      <c r="H128" s="5">
        <v>21</v>
      </c>
      <c r="I128" s="6">
        <v>0.66400000000000003</v>
      </c>
      <c r="J128" s="6">
        <v>0.52722199537226078</v>
      </c>
      <c r="K128" s="6">
        <v>0.54688691232528586</v>
      </c>
      <c r="L128" s="6">
        <v>0.40899999999999997</v>
      </c>
      <c r="M128" s="6">
        <v>0.9602519654279994</v>
      </c>
      <c r="N128" s="6">
        <v>1.1124128545200098</v>
      </c>
      <c r="O128" s="6">
        <v>0.85400000000000009</v>
      </c>
      <c r="P128" s="6">
        <v>0.9602519654279994</v>
      </c>
      <c r="Q128" s="6">
        <v>1.2699151362363872</v>
      </c>
      <c r="R128" s="7">
        <v>345.83</v>
      </c>
      <c r="S128" s="7">
        <v>149.4000997629945</v>
      </c>
      <c r="T128" s="7">
        <v>150.0001925869434</v>
      </c>
      <c r="U128" s="7">
        <v>165.65</v>
      </c>
      <c r="V128" s="7">
        <v>149.4000997629945</v>
      </c>
      <c r="W128" s="7">
        <v>131.39629385686169</v>
      </c>
      <c r="X128" s="7">
        <v>180.18</v>
      </c>
      <c r="Y128" s="7">
        <v>0</v>
      </c>
      <c r="Z128" s="7">
        <v>18.603898730081696</v>
      </c>
      <c r="AA128" s="7">
        <v>141.5</v>
      </c>
      <c r="AB128" s="7">
        <v>143.46173943255465</v>
      </c>
      <c r="AC128" s="7">
        <v>166.86214241419287</v>
      </c>
      <c r="AD128" s="8">
        <v>4800</v>
      </c>
      <c r="AE128" s="8">
        <v>4924</v>
      </c>
      <c r="AF128" s="8">
        <v>5016</v>
      </c>
      <c r="AG128" s="5">
        <v>17</v>
      </c>
      <c r="AH128" s="6">
        <v>0.55929824561403507</v>
      </c>
    </row>
    <row r="129" spans="3:34" s="2" customFormat="1" x14ac:dyDescent="0.2">
      <c r="C129" s="1" t="e">
        <f>VLOOKUP(F129,#REF!,7,FALSE)</f>
        <v>#REF!</v>
      </c>
      <c r="F129" s="3" t="s">
        <v>125</v>
      </c>
      <c r="G129" s="4" t="s">
        <v>0</v>
      </c>
      <c r="H129" s="5">
        <v>15</v>
      </c>
      <c r="I129" s="6">
        <v>0.53700000000000003</v>
      </c>
      <c r="J129" s="6">
        <v>0.58408756051357613</v>
      </c>
      <c r="K129" s="6">
        <v>0.5988799439971999</v>
      </c>
      <c r="L129" s="6">
        <v>0.80200000000000005</v>
      </c>
      <c r="M129" s="6">
        <v>0.80785933897002304</v>
      </c>
      <c r="N129" s="6">
        <v>0.6201609572324368</v>
      </c>
      <c r="O129" s="6">
        <v>0.80200000000000005</v>
      </c>
      <c r="P129" s="6">
        <v>0.87416048073524211</v>
      </c>
      <c r="Q129" s="6">
        <v>0.6201609572324368</v>
      </c>
      <c r="R129" s="7">
        <v>146.94</v>
      </c>
      <c r="S129" s="7">
        <v>149.99971176073836</v>
      </c>
      <c r="T129" s="7">
        <v>199.39007803706949</v>
      </c>
      <c r="U129" s="7">
        <v>146.94</v>
      </c>
      <c r="V129" s="7">
        <v>138.62290810355861</v>
      </c>
      <c r="W129" s="7">
        <v>199.39007803706949</v>
      </c>
      <c r="X129" s="7">
        <v>0</v>
      </c>
      <c r="Y129" s="7">
        <v>11.376803657179751</v>
      </c>
      <c r="Z129" s="7">
        <v>0</v>
      </c>
      <c r="AA129" s="7">
        <v>117.9</v>
      </c>
      <c r="AB129" s="7">
        <v>121.17866798872409</v>
      </c>
      <c r="AC129" s="7">
        <v>123.65394165811928</v>
      </c>
      <c r="AD129" s="8">
        <v>2100</v>
      </c>
      <c r="AE129" s="8">
        <v>2160</v>
      </c>
      <c r="AF129" s="8">
        <v>2200</v>
      </c>
      <c r="AG129" s="5">
        <v>16</v>
      </c>
      <c r="AH129" s="6">
        <v>0.42394822006472493</v>
      </c>
    </row>
    <row r="130" spans="3:34" s="2" customFormat="1" x14ac:dyDescent="0.2">
      <c r="C130" s="1" t="e">
        <f>VLOOKUP(F130,#REF!,7,FALSE)</f>
        <v>#REF!</v>
      </c>
      <c r="F130" s="3" t="s">
        <v>109</v>
      </c>
      <c r="G130" s="4" t="s">
        <v>0</v>
      </c>
      <c r="H130" s="5">
        <v>30</v>
      </c>
      <c r="I130" s="6">
        <v>0.79700000000000004</v>
      </c>
      <c r="J130" s="6">
        <v>0.81170771094065397</v>
      </c>
      <c r="K130" s="6">
        <v>0.81580315369953216</v>
      </c>
      <c r="L130" s="6">
        <v>0.753</v>
      </c>
      <c r="M130" s="6">
        <v>0.76997873614236467</v>
      </c>
      <c r="N130" s="6">
        <v>0.6558123500768468</v>
      </c>
      <c r="O130" s="6">
        <v>1.2390000000000001</v>
      </c>
      <c r="P130" s="6">
        <v>1.1908745489958172</v>
      </c>
      <c r="Q130" s="6">
        <v>0.96969246453147562</v>
      </c>
      <c r="R130" s="7">
        <v>150</v>
      </c>
      <c r="S130" s="7">
        <v>150.00046450318288</v>
      </c>
      <c r="T130" s="7">
        <v>149.99956908439052</v>
      </c>
      <c r="U130" s="7">
        <v>91.19</v>
      </c>
      <c r="V130" s="7">
        <v>96.985167897256019</v>
      </c>
      <c r="W130" s="7">
        <v>101.4461527854385</v>
      </c>
      <c r="X130" s="7">
        <v>58.81</v>
      </c>
      <c r="Y130" s="7">
        <v>53.015296605926856</v>
      </c>
      <c r="Z130" s="7">
        <v>48.553416298952015</v>
      </c>
      <c r="AA130" s="7">
        <v>112.95</v>
      </c>
      <c r="AB130" s="7">
        <v>115.49716807892838</v>
      </c>
      <c r="AC130" s="7">
        <v>98.37156991174848</v>
      </c>
      <c r="AD130" s="8">
        <v>1890</v>
      </c>
      <c r="AE130" s="8">
        <v>1950</v>
      </c>
      <c r="AF130" s="8">
        <v>1990</v>
      </c>
      <c r="AG130" s="5">
        <v>17</v>
      </c>
      <c r="AH130" s="17"/>
    </row>
    <row r="131" spans="3:34" s="2" customFormat="1" x14ac:dyDescent="0.2">
      <c r="C131" s="1" t="e">
        <f>VLOOKUP(F131,#REF!,7,FALSE)</f>
        <v>#REF!</v>
      </c>
      <c r="F131" s="3" t="s">
        <v>110</v>
      </c>
      <c r="G131" s="4" t="s">
        <v>0</v>
      </c>
      <c r="H131" s="5">
        <v>25</v>
      </c>
      <c r="I131" s="6">
        <v>0.63300000000000001</v>
      </c>
      <c r="J131" s="6">
        <v>0.75539568345323738</v>
      </c>
      <c r="K131" s="6">
        <v>0.79168831168831166</v>
      </c>
      <c r="L131" s="6">
        <v>0.27399999999999997</v>
      </c>
      <c r="M131" s="6">
        <v>0.7246594928136052</v>
      </c>
      <c r="N131" s="6">
        <v>0.39416488951404327</v>
      </c>
      <c r="O131" s="6">
        <v>1.44</v>
      </c>
      <c r="P131" s="6">
        <v>0.74185347816038827</v>
      </c>
      <c r="Q131" s="6">
        <v>0.39416488951404327</v>
      </c>
      <c r="R131" s="7">
        <v>385.83</v>
      </c>
      <c r="S131" s="7">
        <v>150.00395073991714</v>
      </c>
      <c r="T131" s="7">
        <v>235.39904298043237</v>
      </c>
      <c r="U131" s="7">
        <v>73.52</v>
      </c>
      <c r="V131" s="7">
        <v>146.52729961282748</v>
      </c>
      <c r="W131" s="7">
        <v>235.39904298043237</v>
      </c>
      <c r="X131" s="7">
        <v>312.3</v>
      </c>
      <c r="Y131" s="7">
        <v>3.4766511270896592</v>
      </c>
      <c r="Z131" s="7">
        <v>0</v>
      </c>
      <c r="AA131" s="7">
        <v>105.86</v>
      </c>
      <c r="AB131" s="7">
        <v>108.70178686322538</v>
      </c>
      <c r="AC131" s="7">
        <v>92.786037768093649</v>
      </c>
      <c r="AD131" s="8">
        <v>2100</v>
      </c>
      <c r="AE131" s="8">
        <v>2160</v>
      </c>
      <c r="AF131" s="8">
        <v>2200</v>
      </c>
      <c r="AG131" s="5">
        <v>25</v>
      </c>
      <c r="AH131" s="17"/>
    </row>
    <row r="132" spans="3:34" s="2" customFormat="1" x14ac:dyDescent="0.2">
      <c r="C132" s="1" t="e">
        <f>VLOOKUP(F132,#REF!,7,FALSE)</f>
        <v>#REF!</v>
      </c>
      <c r="F132" s="3" t="s">
        <v>111</v>
      </c>
      <c r="G132" s="4" t="s">
        <v>0</v>
      </c>
      <c r="H132" s="5">
        <v>29</v>
      </c>
      <c r="I132" s="6">
        <v>0.92400000000000004</v>
      </c>
      <c r="J132" s="6">
        <v>0.93124670300685775</v>
      </c>
      <c r="K132" s="6">
        <v>0.94561717352415031</v>
      </c>
      <c r="L132" s="6">
        <v>0.51700000000000002</v>
      </c>
      <c r="M132" s="6">
        <v>0.98376695128076341</v>
      </c>
      <c r="N132" s="6">
        <v>0.87760645971111151</v>
      </c>
      <c r="O132" s="6">
        <v>0.90900000000000003</v>
      </c>
      <c r="P132" s="6">
        <v>1.0583912418540813</v>
      </c>
      <c r="Q132" s="6">
        <v>1.216316568431439</v>
      </c>
      <c r="R132" s="7">
        <v>340.77</v>
      </c>
      <c r="S132" s="7">
        <v>180.2276426296761</v>
      </c>
      <c r="T132" s="7">
        <v>206.82026007036467</v>
      </c>
      <c r="U132" s="7">
        <v>193.75</v>
      </c>
      <c r="V132" s="7">
        <v>167.52028126736874</v>
      </c>
      <c r="W132" s="7">
        <v>149.22660839106646</v>
      </c>
      <c r="X132" s="7">
        <v>147.01</v>
      </c>
      <c r="Y132" s="7">
        <v>12.707361362307349</v>
      </c>
      <c r="Z132" s="7">
        <v>57.593651679298212</v>
      </c>
      <c r="AA132" s="7">
        <v>176.18</v>
      </c>
      <c r="AB132" s="7">
        <v>177.3019985263154</v>
      </c>
      <c r="AC132" s="7">
        <v>181.50679623688413</v>
      </c>
      <c r="AD132" s="8">
        <v>3460</v>
      </c>
      <c r="AE132" s="8">
        <v>3620</v>
      </c>
      <c r="AF132" s="8">
        <v>3685</v>
      </c>
      <c r="AG132" s="5">
        <v>4</v>
      </c>
      <c r="AH132" s="6">
        <v>0.52366666666666661</v>
      </c>
    </row>
    <row r="133" spans="3:34" s="2" customFormat="1" x14ac:dyDescent="0.2">
      <c r="C133" s="1" t="e">
        <f>VLOOKUP(F133,#REF!,7,FALSE)</f>
        <v>#REF!</v>
      </c>
      <c r="F133" s="3" t="s">
        <v>113</v>
      </c>
      <c r="G133" s="4" t="s">
        <v>0</v>
      </c>
      <c r="H133" s="5">
        <v>19</v>
      </c>
      <c r="I133" s="6">
        <v>0.752</v>
      </c>
      <c r="J133" s="6">
        <v>0.73805309734513269</v>
      </c>
      <c r="K133" s="6">
        <v>0.67045454545454541</v>
      </c>
      <c r="L133" s="6">
        <v>1.385</v>
      </c>
      <c r="M133" s="6">
        <v>0.93764712983642184</v>
      </c>
      <c r="N133" s="6">
        <v>0.86432649095105063</v>
      </c>
      <c r="O133" s="6">
        <v>1.385</v>
      </c>
      <c r="P133" s="6">
        <v>1.1830921553693832</v>
      </c>
      <c r="Q133" s="6">
        <v>0.86432649095105074</v>
      </c>
      <c r="R133" s="7">
        <v>97.11</v>
      </c>
      <c r="S133" s="7">
        <v>150.00226357010277</v>
      </c>
      <c r="T133" s="7">
        <v>150.88979711526125</v>
      </c>
      <c r="U133" s="7">
        <v>97.11</v>
      </c>
      <c r="V133" s="7">
        <v>118.88270179727466</v>
      </c>
      <c r="W133" s="7">
        <v>150.88979711526125</v>
      </c>
      <c r="X133" s="7">
        <v>0</v>
      </c>
      <c r="Y133" s="7">
        <v>31.119561772828103</v>
      </c>
      <c r="Z133" s="7">
        <v>0</v>
      </c>
      <c r="AA133" s="7">
        <v>134.47</v>
      </c>
      <c r="AB133" s="7">
        <v>140.64919190547332</v>
      </c>
      <c r="AC133" s="7">
        <v>130.41804886094974</v>
      </c>
      <c r="AD133" s="8">
        <v>2470</v>
      </c>
      <c r="AE133" s="8">
        <v>2540</v>
      </c>
      <c r="AF133" s="8">
        <v>2590</v>
      </c>
      <c r="AG133" s="5">
        <v>20</v>
      </c>
      <c r="AH133" s="6">
        <v>0.23291139240506328</v>
      </c>
    </row>
    <row r="134" spans="3:34" s="2" customFormat="1" x14ac:dyDescent="0.2">
      <c r="C134" s="1" t="e">
        <f>VLOOKUP(F134,#REF!,7,FALSE)</f>
        <v>#REF!</v>
      </c>
      <c r="F134" s="3" t="s">
        <v>114</v>
      </c>
      <c r="G134" s="4" t="s">
        <v>0</v>
      </c>
      <c r="H134" s="5">
        <v>22</v>
      </c>
      <c r="I134" s="6">
        <v>0.60299999999999998</v>
      </c>
      <c r="J134" s="6">
        <v>0.65853658536585369</v>
      </c>
      <c r="K134" s="6">
        <v>0.6456654456654457</v>
      </c>
      <c r="L134" s="6">
        <v>0.58899999999999997</v>
      </c>
      <c r="M134" s="6">
        <v>0.62472188273636053</v>
      </c>
      <c r="N134" s="6">
        <v>0.67583766095183895</v>
      </c>
      <c r="O134" s="6">
        <v>0.58899999999999997</v>
      </c>
      <c r="P134" s="6">
        <v>0.62472188273636042</v>
      </c>
      <c r="Q134" s="6">
        <v>0.67583766095183895</v>
      </c>
      <c r="R134" s="7">
        <v>220.33</v>
      </c>
      <c r="S134" s="7">
        <v>214.12251772276332</v>
      </c>
      <c r="T134" s="7">
        <v>184.4345239071464</v>
      </c>
      <c r="U134" s="7">
        <v>220.33</v>
      </c>
      <c r="V134" s="7">
        <v>214.12251772276332</v>
      </c>
      <c r="W134" s="7">
        <v>184.4345239071464</v>
      </c>
      <c r="X134" s="7">
        <v>0</v>
      </c>
      <c r="Y134" s="7">
        <v>0</v>
      </c>
      <c r="Z134" s="7">
        <v>0</v>
      </c>
      <c r="AA134" s="7">
        <v>129.83000000000001</v>
      </c>
      <c r="AB134" s="7">
        <v>133.76702240801441</v>
      </c>
      <c r="AC134" s="7">
        <v>124.64779723617184</v>
      </c>
      <c r="AD134" s="8">
        <v>2205</v>
      </c>
      <c r="AE134" s="8">
        <v>2270</v>
      </c>
      <c r="AF134" s="8">
        <v>2310</v>
      </c>
      <c r="AG134" s="5">
        <v>22</v>
      </c>
      <c r="AH134" s="6">
        <v>0.40852713178294575</v>
      </c>
    </row>
    <row r="135" spans="3:34" s="2" customFormat="1" x14ac:dyDescent="0.2">
      <c r="C135" s="1" t="e">
        <f>VLOOKUP(F135,#REF!,7,FALSE)</f>
        <v>#REF!</v>
      </c>
      <c r="F135" s="3" t="s">
        <v>115</v>
      </c>
      <c r="G135" s="4" t="s">
        <v>0</v>
      </c>
      <c r="H135" s="5">
        <v>27</v>
      </c>
      <c r="I135" s="6">
        <v>0.80400000000000005</v>
      </c>
      <c r="J135" s="6">
        <v>0.87377262030349756</v>
      </c>
      <c r="K135" s="6">
        <v>0.96648208742344155</v>
      </c>
      <c r="L135" s="6">
        <v>0.73599999999999999</v>
      </c>
      <c r="M135" s="6">
        <v>1</v>
      </c>
      <c r="N135" s="6">
        <v>1</v>
      </c>
      <c r="O135" s="6">
        <v>1.2529999999999999</v>
      </c>
      <c r="P135" s="6">
        <v>1.3018160498206612</v>
      </c>
      <c r="Q135" s="6">
        <v>1.4020192316325337</v>
      </c>
      <c r="R135" s="7">
        <v>214.81</v>
      </c>
      <c r="S135" s="7">
        <v>162.51562253975752</v>
      </c>
      <c r="T135" s="7">
        <v>163.3207060142575</v>
      </c>
      <c r="U135" s="7">
        <v>126.15</v>
      </c>
      <c r="V135" s="7">
        <v>124.83762399622107</v>
      </c>
      <c r="W135" s="7">
        <v>116.48963318718833</v>
      </c>
      <c r="X135" s="7">
        <v>88.66</v>
      </c>
      <c r="Y135" s="7">
        <v>37.677998543536454</v>
      </c>
      <c r="Z135" s="7">
        <v>46.831072827069178</v>
      </c>
      <c r="AA135" s="7">
        <v>158.01</v>
      </c>
      <c r="AB135" s="7">
        <v>162.51562253975752</v>
      </c>
      <c r="AC135" s="7">
        <v>163.3207060142575</v>
      </c>
      <c r="AD135" s="8">
        <v>2730</v>
      </c>
      <c r="AE135" s="8">
        <v>2800</v>
      </c>
      <c r="AF135" s="8">
        <v>2860</v>
      </c>
      <c r="AG135" s="5">
        <v>28</v>
      </c>
      <c r="AH135" s="17"/>
    </row>
    <row r="136" spans="3:34" s="2" customFormat="1" x14ac:dyDescent="0.2">
      <c r="C136" s="1" t="e">
        <f>VLOOKUP(F136,#REF!,7,FALSE)</f>
        <v>#REF!</v>
      </c>
      <c r="F136" s="3" t="s">
        <v>117</v>
      </c>
      <c r="G136" s="4" t="s">
        <v>0</v>
      </c>
      <c r="H136" s="5">
        <v>18</v>
      </c>
      <c r="I136" s="6">
        <v>0.67700000000000005</v>
      </c>
      <c r="J136" s="6">
        <v>0.73499433748584375</v>
      </c>
      <c r="K136" s="6">
        <v>0.85085777531820694</v>
      </c>
      <c r="L136" s="6">
        <v>0.84200000000000008</v>
      </c>
      <c r="M136" s="6">
        <v>0.83859959136341045</v>
      </c>
      <c r="N136" s="6">
        <v>0.89402660302530446</v>
      </c>
      <c r="O136" s="6">
        <v>1.177</v>
      </c>
      <c r="P136" s="6">
        <v>1.0301875016959272</v>
      </c>
      <c r="Q136" s="6">
        <v>1.5529781137596783</v>
      </c>
      <c r="R136" s="7">
        <v>182.03</v>
      </c>
      <c r="S136" s="7">
        <v>192.90299351699366</v>
      </c>
      <c r="T136" s="7">
        <v>178.31110415770328</v>
      </c>
      <c r="U136" s="7">
        <v>130.19999999999999</v>
      </c>
      <c r="V136" s="7">
        <v>157.02808592593223</v>
      </c>
      <c r="W136" s="7">
        <v>102.65107364962647</v>
      </c>
      <c r="X136" s="7">
        <v>51.83</v>
      </c>
      <c r="Y136" s="7">
        <v>35.874907591061422</v>
      </c>
      <c r="Z136" s="7">
        <v>75.660030508076815</v>
      </c>
      <c r="AA136" s="7">
        <v>153.19999999999999</v>
      </c>
      <c r="AB136" s="7">
        <v>161.76837153612951</v>
      </c>
      <c r="AC136" s="7">
        <v>159.41487073180272</v>
      </c>
      <c r="AD136" s="8">
        <v>3670</v>
      </c>
      <c r="AE136" s="8">
        <v>3780</v>
      </c>
      <c r="AF136" s="8">
        <v>3850</v>
      </c>
      <c r="AG136" s="5">
        <v>18</v>
      </c>
      <c r="AH136" s="6">
        <v>0.35895833333333332</v>
      </c>
    </row>
    <row r="137" spans="3:34" s="2" customFormat="1" x14ac:dyDescent="0.2">
      <c r="C137" s="1" t="e">
        <f>VLOOKUP(F137,#REF!,7,FALSE)</f>
        <v>#REF!</v>
      </c>
      <c r="F137" s="3" t="s">
        <v>119</v>
      </c>
      <c r="G137" s="4" t="s">
        <v>0</v>
      </c>
      <c r="H137" s="5">
        <v>20</v>
      </c>
      <c r="I137" s="6">
        <v>0.61599999999999999</v>
      </c>
      <c r="J137" s="6">
        <v>0.6951759496620834</v>
      </c>
      <c r="K137" s="6">
        <v>0.73094289508632138</v>
      </c>
      <c r="L137" s="6">
        <v>0.89700000000000002</v>
      </c>
      <c r="M137" s="6">
        <v>0.85741350084754209</v>
      </c>
      <c r="N137" s="6">
        <v>0.87794612794612792</v>
      </c>
      <c r="O137" s="6">
        <v>0.96099999999999997</v>
      </c>
      <c r="P137" s="6">
        <v>0.85741350084754209</v>
      </c>
      <c r="Q137" s="6">
        <v>0.87794612794612803</v>
      </c>
      <c r="R137" s="7">
        <v>150</v>
      </c>
      <c r="S137" s="7">
        <v>165.61324707815396</v>
      </c>
      <c r="T137" s="7">
        <v>152.39126871574865</v>
      </c>
      <c r="U137" s="7">
        <v>140.12</v>
      </c>
      <c r="V137" s="7">
        <v>165.61324707815396</v>
      </c>
      <c r="W137" s="7">
        <v>152.39126871574865</v>
      </c>
      <c r="X137" s="7">
        <v>9.8699999999999992</v>
      </c>
      <c r="Y137" s="7">
        <v>0</v>
      </c>
      <c r="Z137" s="7">
        <v>0</v>
      </c>
      <c r="AA137" s="7">
        <v>134.62</v>
      </c>
      <c r="AB137" s="7">
        <v>141.99903396400896</v>
      </c>
      <c r="AC137" s="7">
        <v>133.79132430178944</v>
      </c>
      <c r="AD137" s="8">
        <v>2509</v>
      </c>
      <c r="AE137" s="8">
        <v>2581</v>
      </c>
      <c r="AF137" s="8">
        <v>2629</v>
      </c>
      <c r="AG137" s="5">
        <v>20</v>
      </c>
      <c r="AH137" s="6">
        <v>0.5</v>
      </c>
    </row>
    <row r="138" spans="3:34" s="2" customFormat="1" x14ac:dyDescent="0.2">
      <c r="C138" s="1" t="e">
        <f>VLOOKUP(F138,#REF!,7,FALSE)</f>
        <v>#REF!</v>
      </c>
      <c r="F138" s="3" t="s">
        <v>120</v>
      </c>
      <c r="G138" s="4" t="s">
        <v>0</v>
      </c>
      <c r="H138" s="5">
        <v>19</v>
      </c>
      <c r="I138" s="6">
        <v>0.47100000000000003</v>
      </c>
      <c r="J138" s="6">
        <v>0.5854117647058823</v>
      </c>
      <c r="K138" s="6">
        <v>0.59900230237912511</v>
      </c>
      <c r="L138" s="6">
        <v>0.58299999999999996</v>
      </c>
      <c r="M138" s="6">
        <v>0.89011056457198967</v>
      </c>
      <c r="N138" s="6">
        <v>0.92445325102941289</v>
      </c>
      <c r="O138" s="6">
        <v>1.9980000000000002</v>
      </c>
      <c r="P138" s="6">
        <v>2.2099397000239458</v>
      </c>
      <c r="Q138" s="6">
        <v>1.7893948899281396</v>
      </c>
      <c r="R138" s="7">
        <v>316.27</v>
      </c>
      <c r="S138" s="7">
        <v>213.67708719747299</v>
      </c>
      <c r="T138" s="7">
        <v>203.49437664979337</v>
      </c>
      <c r="U138" s="7">
        <v>92.27</v>
      </c>
      <c r="V138" s="7">
        <v>86.06399202628927</v>
      </c>
      <c r="W138" s="7">
        <v>105.13109158798373</v>
      </c>
      <c r="X138" s="7">
        <v>224</v>
      </c>
      <c r="Y138" s="7">
        <v>127.61309517118373</v>
      </c>
      <c r="Z138" s="7">
        <v>98.363285061809634</v>
      </c>
      <c r="AA138" s="7">
        <v>184.33</v>
      </c>
      <c r="AB138" s="7">
        <v>190.19623272144096</v>
      </c>
      <c r="AC138" s="7">
        <v>188.12103806010532</v>
      </c>
      <c r="AD138" s="8">
        <v>3234</v>
      </c>
      <c r="AE138" s="8">
        <v>3326</v>
      </c>
      <c r="AF138" s="8">
        <v>3388</v>
      </c>
      <c r="AG138" s="5">
        <v>20</v>
      </c>
      <c r="AH138" s="6">
        <v>0.3437735849056604</v>
      </c>
    </row>
    <row r="139" spans="3:34" s="2" customFormat="1" x14ac:dyDescent="0.2">
      <c r="C139" s="1" t="e">
        <f>VLOOKUP(F139,#REF!,7,FALSE)</f>
        <v>#REF!</v>
      </c>
      <c r="F139" s="9" t="s">
        <v>140</v>
      </c>
      <c r="G139" s="10"/>
      <c r="H139" s="11">
        <f>AVERAGE(H4:H138)</f>
        <v>23.533333333333335</v>
      </c>
      <c r="I139" s="12">
        <f t="shared" ref="I139:AH139" si="0">AVERAGE(I4:I138)</f>
        <v>0.69900740740740797</v>
      </c>
      <c r="J139" s="12">
        <f t="shared" si="0"/>
        <v>0.7457802246395705</v>
      </c>
      <c r="K139" s="12">
        <f t="shared" si="0"/>
        <v>0.77627258206277416</v>
      </c>
      <c r="L139" s="12">
        <f t="shared" si="0"/>
        <v>0.65157777777777781</v>
      </c>
      <c r="M139" s="12">
        <f t="shared" si="0"/>
        <v>0.80717988327691115</v>
      </c>
      <c r="N139" s="12">
        <f t="shared" si="0"/>
        <v>0.83439099633651181</v>
      </c>
      <c r="O139" s="12">
        <f t="shared" si="0"/>
        <v>1.1136888888888885</v>
      </c>
      <c r="P139" s="12">
        <f t="shared" si="0"/>
        <v>1.1131851855017216</v>
      </c>
      <c r="Q139" s="12">
        <f t="shared" si="0"/>
        <v>1.0207406733768891</v>
      </c>
      <c r="R139" s="18">
        <f t="shared" si="0"/>
        <v>299.13281481481482</v>
      </c>
      <c r="S139" s="18">
        <f t="shared" si="0"/>
        <v>221.59666645739929</v>
      </c>
      <c r="T139" s="18">
        <f t="shared" si="0"/>
        <v>207.4190695328947</v>
      </c>
      <c r="U139" s="18">
        <f t="shared" si="0"/>
        <v>165.88466666666665</v>
      </c>
      <c r="V139" s="18">
        <f t="shared" si="0"/>
        <v>166.55369586460475</v>
      </c>
      <c r="W139" s="18">
        <f t="shared" si="0"/>
        <v>180.05141457406395</v>
      </c>
      <c r="X139" s="18">
        <f t="shared" si="0"/>
        <v>133.24777777777777</v>
      </c>
      <c r="Y139" s="18">
        <f t="shared" si="0"/>
        <v>55.04297059279461</v>
      </c>
      <c r="Z139" s="18">
        <f t="shared" si="0"/>
        <v>27.367654958830901</v>
      </c>
      <c r="AA139" s="18">
        <f t="shared" si="0"/>
        <v>158.49118518518532</v>
      </c>
      <c r="AB139" s="18">
        <f t="shared" si="0"/>
        <v>162.2887498631367</v>
      </c>
      <c r="AC139" s="18">
        <f t="shared" si="0"/>
        <v>157.66006183805408</v>
      </c>
      <c r="AD139" s="13">
        <f t="shared" si="0"/>
        <v>2853.6</v>
      </c>
      <c r="AE139" s="13">
        <f t="shared" si="0"/>
        <v>2955.6370370370369</v>
      </c>
      <c r="AF139" s="13">
        <f t="shared" si="0"/>
        <v>3060.5925925925926</v>
      </c>
      <c r="AG139" s="11">
        <f t="shared" si="0"/>
        <v>17.918518518518518</v>
      </c>
      <c r="AH139" s="12">
        <f t="shared" si="0"/>
        <v>0.51680809692923635</v>
      </c>
    </row>
    <row r="141" spans="3:34" s="2" customFormat="1" x14ac:dyDescent="0.2">
      <c r="F141" s="2" t="s">
        <v>159</v>
      </c>
    </row>
    <row r="142" spans="3:34" s="2" customFormat="1" x14ac:dyDescent="0.2"/>
    <row r="143" spans="3:34" s="2" customFormat="1" x14ac:dyDescent="0.2">
      <c r="F143" s="2" t="s">
        <v>142</v>
      </c>
    </row>
    <row r="144" spans="3:34" s="2" customFormat="1" x14ac:dyDescent="0.2"/>
    <row r="145" spans="6:6" s="2" customFormat="1" x14ac:dyDescent="0.2">
      <c r="F145" s="2" t="s">
        <v>160</v>
      </c>
    </row>
    <row r="146" spans="6:6" s="2" customFormat="1" x14ac:dyDescent="0.2"/>
    <row r="147" spans="6:6" s="2" customFormat="1" x14ac:dyDescent="0.2">
      <c r="F147" s="2" t="s">
        <v>143</v>
      </c>
    </row>
    <row r="148" spans="6:6" s="2" customFormat="1" x14ac:dyDescent="0.2"/>
    <row r="149" spans="6:6" s="2" customFormat="1" x14ac:dyDescent="0.2">
      <c r="F149" s="2" t="s">
        <v>144</v>
      </c>
    </row>
    <row r="150" spans="6:6" s="2" customFormat="1" x14ac:dyDescent="0.2"/>
    <row r="151" spans="6:6" s="2" customFormat="1" x14ac:dyDescent="0.2">
      <c r="F151" s="2" t="s">
        <v>145</v>
      </c>
    </row>
  </sheetData>
  <mergeCells count="12">
    <mergeCell ref="U2:W2"/>
    <mergeCell ref="X2:Z2"/>
    <mergeCell ref="AA2:AC2"/>
    <mergeCell ref="AD2:AF2"/>
    <mergeCell ref="AG2:AG3"/>
    <mergeCell ref="AH2:AH3"/>
    <mergeCell ref="G2:G3"/>
    <mergeCell ref="H2:H3"/>
    <mergeCell ref="I2:K2"/>
    <mergeCell ref="L2:N2"/>
    <mergeCell ref="O2:Q2"/>
    <mergeCell ref="R2:T2"/>
  </mergeCells>
  <phoneticPr fontId="10"/>
  <conditionalFormatting sqref="F2:G3">
    <cfRule type="containsErrors" dxfId="18" priority="63">
      <formula>ISERROR(F2)</formula>
    </cfRule>
  </conditionalFormatting>
  <conditionalFormatting sqref="G2:G3">
    <cfRule type="containsErrors" dxfId="13" priority="64">
      <formula>ISERROR(G2)</formula>
    </cfRule>
  </conditionalFormatting>
  <conditionalFormatting sqref="H2:AH2">
    <cfRule type="containsErrors" dxfId="8" priority="27">
      <formula>ISERROR(H2)</formula>
    </cfRule>
  </conditionalFormatting>
  <conditionalFormatting sqref="AG3:AH3 H3:H138 I4:AH138">
    <cfRule type="containsErrors" dxfId="7" priority="50">
      <formula>ISERROR(H3)</formula>
    </cfRule>
  </conditionalFormatting>
  <conditionalFormatting sqref="H139:AH139">
    <cfRule type="containsErrors" dxfId="6" priority="5">
      <formula>ISERROR(H139)</formula>
    </cfRule>
  </conditionalFormatting>
  <conditionalFormatting sqref="I3:AF3">
    <cfRule type="containsErrors" dxfId="1" priority="34">
      <formula>ISERROR(I3)</formula>
    </cfRule>
    <cfRule type="containsErrors" dxfId="0" priority="35">
      <formula>ISERROR(I3)</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