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06661A85-9F55-4432-BED7-098DAF05597D}" xr6:coauthVersionLast="47" xr6:coauthVersionMax="47" xr10:uidLastSave="{00000000-0000-0000-0000-000000000000}"/>
  <bookViews>
    <workbookView xWindow="-120" yWindow="-16320" windowWidth="29040" windowHeight="15720" tabRatio="597" xr2:uid="{00000000-000D-0000-FFFF-FFFF00000000}"/>
  </bookViews>
  <sheets>
    <sheet name="見える化（公共）R5 (HP用）" sheetId="1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4" l="1"/>
  <c r="C3" i="14"/>
  <c r="C4" i="14"/>
  <c r="C5" i="14"/>
  <c r="C6" i="14"/>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58" i="14"/>
  <c r="C59" i="14"/>
  <c r="C60" i="14"/>
  <c r="C61" i="14"/>
  <c r="C62" i="14"/>
  <c r="C63" i="14"/>
  <c r="C64" i="14"/>
  <c r="C65" i="14"/>
  <c r="C66" i="14"/>
  <c r="C67" i="14"/>
  <c r="C68" i="14"/>
  <c r="C69" i="14"/>
  <c r="C70" i="14"/>
  <c r="C71" i="14"/>
  <c r="C72" i="14"/>
  <c r="C73" i="14"/>
  <c r="C74" i="14"/>
  <c r="C75" i="14"/>
  <c r="C76" i="14"/>
  <c r="C77" i="14"/>
  <c r="C78" i="14"/>
  <c r="C79" i="14"/>
  <c r="C80" i="14"/>
  <c r="C81" i="14"/>
  <c r="C82" i="14"/>
  <c r="C83" i="14"/>
  <c r="C84" i="14"/>
  <c r="C85" i="14"/>
  <c r="C86" i="14"/>
  <c r="C87" i="14"/>
  <c r="C88" i="14"/>
  <c r="C89" i="14"/>
  <c r="C90" i="14"/>
  <c r="C91" i="14"/>
  <c r="C92" i="14"/>
  <c r="C93" i="14"/>
  <c r="C94" i="14"/>
  <c r="C95" i="14"/>
  <c r="C96" i="14"/>
  <c r="C97" i="14"/>
  <c r="C98" i="14"/>
  <c r="C99" i="14"/>
  <c r="C100" i="14"/>
  <c r="C101" i="14"/>
  <c r="C102" i="14"/>
  <c r="C103" i="14"/>
  <c r="C104" i="14"/>
  <c r="C105" i="14"/>
  <c r="C106" i="14"/>
  <c r="C107" i="14"/>
  <c r="C108" i="14"/>
  <c r="C109" i="14"/>
  <c r="C110" i="14"/>
  <c r="C111" i="14"/>
  <c r="C112" i="14"/>
  <c r="C113" i="14"/>
  <c r="C114" i="14"/>
  <c r="C115" i="14"/>
  <c r="C116" i="14"/>
  <c r="C117" i="14"/>
  <c r="C118" i="14"/>
  <c r="C119" i="14"/>
  <c r="C120" i="14"/>
  <c r="C121" i="14"/>
  <c r="C122" i="14"/>
  <c r="C123" i="14"/>
  <c r="C124" i="14"/>
  <c r="C125" i="14"/>
  <c r="C126" i="14"/>
  <c r="C127" i="14"/>
  <c r="C128" i="14"/>
  <c r="C129" i="14"/>
  <c r="C130" i="14"/>
  <c r="C131" i="14"/>
  <c r="C132" i="14"/>
  <c r="C133" i="14"/>
  <c r="C134" i="14"/>
  <c r="C135" i="14"/>
  <c r="C136" i="14"/>
  <c r="C137" i="14"/>
  <c r="C138" i="14"/>
  <c r="C139" i="14"/>
  <c r="C140" i="14"/>
  <c r="C141" i="14"/>
  <c r="C142" i="14"/>
  <c r="C143" i="14"/>
  <c r="C144" i="14"/>
  <c r="C145" i="14"/>
  <c r="C146" i="14"/>
  <c r="C147" i="14"/>
  <c r="C148" i="14"/>
  <c r="C149" i="14"/>
  <c r="C150" i="14"/>
  <c r="C151" i="14"/>
  <c r="C152" i="14"/>
  <c r="C153" i="14"/>
  <c r="C154" i="14"/>
  <c r="C155" i="14"/>
  <c r="C156" i="14"/>
  <c r="C157" i="14"/>
  <c r="C158" i="14"/>
  <c r="C159" i="14"/>
  <c r="C160" i="14"/>
  <c r="C161" i="14"/>
  <c r="C162" i="14"/>
  <c r="C163" i="14"/>
  <c r="C164" i="14"/>
  <c r="C165" i="14"/>
  <c r="C166" i="14"/>
  <c r="C167" i="14"/>
  <c r="C168" i="14"/>
  <c r="C169" i="14"/>
  <c r="C170" i="14"/>
  <c r="C171" i="14"/>
  <c r="C172" i="14"/>
  <c r="C173" i="14"/>
  <c r="C174" i="14"/>
  <c r="C175" i="14"/>
  <c r="C176" i="14"/>
  <c r="C177" i="14"/>
  <c r="C178" i="14"/>
  <c r="C179" i="14"/>
  <c r="C180" i="14"/>
  <c r="H180" i="14"/>
  <c r="I180" i="14"/>
  <c r="J180" i="14"/>
  <c r="K180" i="14"/>
  <c r="L180" i="14"/>
  <c r="M180" i="14"/>
  <c r="N180" i="14"/>
  <c r="O180" i="14"/>
  <c r="P180" i="14"/>
  <c r="Q180" i="14"/>
  <c r="R180" i="14"/>
  <c r="S180" i="14"/>
  <c r="T180" i="14"/>
  <c r="U180" i="14"/>
  <c r="V180" i="14"/>
  <c r="W180" i="14"/>
  <c r="X180" i="14"/>
  <c r="Y180" i="14"/>
  <c r="Z180" i="14"/>
  <c r="AA180" i="14"/>
  <c r="AB180" i="14"/>
  <c r="AC180" i="14"/>
  <c r="AD180" i="14"/>
  <c r="AE180" i="14"/>
  <c r="AF180" i="14"/>
  <c r="AG180" i="14"/>
  <c r="AH180" i="14"/>
</calcChain>
</file>

<file path=xl/sharedStrings.xml><?xml version="1.0" encoding="utf-8"?>
<sst xmlns="http://schemas.openxmlformats.org/spreadsheetml/2006/main" count="398" uniqueCount="203">
  <si>
    <t>法非適用</t>
  </si>
  <si>
    <t>法適用</t>
  </si>
  <si>
    <t>40 福岡県 宮若市</t>
  </si>
  <si>
    <t>42 長崎県 松浦市</t>
  </si>
  <si>
    <t>42 長崎県 雲仙市</t>
  </si>
  <si>
    <t>05 秋田県 にかほ市</t>
  </si>
  <si>
    <t>01 北海道 森町</t>
  </si>
  <si>
    <t>01 北海道 増毛町</t>
  </si>
  <si>
    <t>01 北海道 むかわ町</t>
  </si>
  <si>
    <t>01 北海道 大樹町</t>
  </si>
  <si>
    <t>02 青森県 むつ市</t>
  </si>
  <si>
    <t>02 青森県 つがる市</t>
  </si>
  <si>
    <t>02 青森県 板柳町</t>
  </si>
  <si>
    <t>02 青森県 鶴田町</t>
  </si>
  <si>
    <t>02 青森県 六ケ所村</t>
  </si>
  <si>
    <t>03 岩手県 大船渡市</t>
  </si>
  <si>
    <t>03 岩手県 遠野市</t>
  </si>
  <si>
    <t>03 岩手県 八幡平市</t>
  </si>
  <si>
    <t>03 岩手県 岩手町</t>
  </si>
  <si>
    <t>03 岩手県 平泉町</t>
  </si>
  <si>
    <t>03 岩手県 大槌町</t>
  </si>
  <si>
    <t>04 宮城県 栗原市</t>
  </si>
  <si>
    <t>04 宮城県 涌谷町</t>
  </si>
  <si>
    <t>04 宮城県 女川町</t>
  </si>
  <si>
    <t>05 秋田県 鹿角市</t>
  </si>
  <si>
    <t>05 秋田県 北秋田市</t>
  </si>
  <si>
    <t>06 山形県 庄内町</t>
  </si>
  <si>
    <t>06 山形県 尾花沢市大石田町環境衛生事業組合（事業会計分）</t>
  </si>
  <si>
    <t>07 福島県 田村市</t>
  </si>
  <si>
    <t>07 福島県 南会津町</t>
  </si>
  <si>
    <t>07 福島県 会津美里町</t>
  </si>
  <si>
    <t>08 茨城県 常陸大宮市</t>
  </si>
  <si>
    <t>08 茨城県 稲敷市</t>
  </si>
  <si>
    <t>08 茨城県 桜川市</t>
  </si>
  <si>
    <t>08 茨城県 行方市</t>
  </si>
  <si>
    <t>08 茨城県 城里町</t>
  </si>
  <si>
    <t>08 茨城県 美浦村</t>
  </si>
  <si>
    <t>10 群馬県 榛東村</t>
  </si>
  <si>
    <t>15 新潟県 阿賀野市</t>
  </si>
  <si>
    <t>15 新潟県 佐渡市</t>
  </si>
  <si>
    <t>15 新潟県 聖籠町</t>
  </si>
  <si>
    <t>16 富山県 中新川広域行政事務組合</t>
  </si>
  <si>
    <t>17 石川県 志賀町</t>
  </si>
  <si>
    <t>19 山梨県 韮崎市</t>
  </si>
  <si>
    <t>20 長野県 駒ケ根市</t>
  </si>
  <si>
    <t>20 長野県 大町市</t>
  </si>
  <si>
    <t>20 長野県 飯島町</t>
  </si>
  <si>
    <t>20 長野県 南箕輪村</t>
  </si>
  <si>
    <t>20 長野県 中川村</t>
  </si>
  <si>
    <t>20 長野県 高森町</t>
  </si>
  <si>
    <t>20 長野県 上松町</t>
  </si>
  <si>
    <t>20 長野県 池田町</t>
  </si>
  <si>
    <t>20 長野県 信濃町</t>
  </si>
  <si>
    <t>21 岐阜県 海津市</t>
  </si>
  <si>
    <t>21 岐阜県 川辺町</t>
  </si>
  <si>
    <t>21 岐阜県 八百津町</t>
  </si>
  <si>
    <t>21 岐阜県 御嵩町</t>
  </si>
  <si>
    <t>22 静岡県 御前崎市</t>
  </si>
  <si>
    <t>24 三重県 いなべ市</t>
  </si>
  <si>
    <t>25 滋賀県 高島市</t>
  </si>
  <si>
    <t>25 滋賀県 米原市</t>
  </si>
  <si>
    <t>25 滋賀県 日野町</t>
  </si>
  <si>
    <t>25 滋賀県 多賀町</t>
  </si>
  <si>
    <t>26 京都府 京丹後市</t>
  </si>
  <si>
    <t>28 兵庫県 西脇市</t>
  </si>
  <si>
    <t>28 兵庫県 養父市</t>
  </si>
  <si>
    <t>28 兵庫県 朝来市</t>
  </si>
  <si>
    <t>28 兵庫県 淡路市</t>
  </si>
  <si>
    <t>28 兵庫県 宍粟市</t>
  </si>
  <si>
    <t>28 兵庫県 多可町</t>
  </si>
  <si>
    <t>28 兵庫県 福崎町</t>
  </si>
  <si>
    <t>28 兵庫県 新温泉町</t>
  </si>
  <si>
    <t>31 鳥取県 琴浦町</t>
  </si>
  <si>
    <t>32 島根県 雲南市</t>
  </si>
  <si>
    <t>33 岡山県 新見市</t>
  </si>
  <si>
    <t>33 岡山県 真庭市</t>
  </si>
  <si>
    <t>33 岡山県 里庄町</t>
  </si>
  <si>
    <t>33 岡山県 矢掛町</t>
  </si>
  <si>
    <t>33 岡山県 鏡野町</t>
  </si>
  <si>
    <t>34 広島県 庄原市</t>
  </si>
  <si>
    <t>34 広島県 安芸高田市</t>
  </si>
  <si>
    <t>34 広島県 江田島市</t>
  </si>
  <si>
    <t>40 福岡県 豊前市</t>
  </si>
  <si>
    <t>41 佐賀県 有田町</t>
  </si>
  <si>
    <t>42 長崎県 南島原市</t>
  </si>
  <si>
    <t>42 長崎県 東彼杵町</t>
  </si>
  <si>
    <t>44 大分県 国東市</t>
  </si>
  <si>
    <t>45 宮崎県 小林市</t>
  </si>
  <si>
    <t>01 北海道 夕張市</t>
  </si>
  <si>
    <t>01 北海道 木古内町</t>
  </si>
  <si>
    <t>01 北海道 八雲町</t>
  </si>
  <si>
    <t>01 北海道 今金町</t>
  </si>
  <si>
    <t>01 北海道 せたな町</t>
  </si>
  <si>
    <t>01 北海道 共和町</t>
  </si>
  <si>
    <t>01 北海道 古平町</t>
  </si>
  <si>
    <t>01 北海道 新十津川町</t>
  </si>
  <si>
    <t>01 北海道 上川町</t>
  </si>
  <si>
    <t>01 北海道 下川町</t>
  </si>
  <si>
    <t>01 北海道 羽幌町</t>
  </si>
  <si>
    <t>01 北海道 雄武町</t>
  </si>
  <si>
    <t>01 北海道 厚真町</t>
  </si>
  <si>
    <t>01 北海道 安平町</t>
  </si>
  <si>
    <t>01 北海道 足寄町</t>
  </si>
  <si>
    <t>01 北海道 厚岸町</t>
  </si>
  <si>
    <t>01 北海道 弟子屈町</t>
  </si>
  <si>
    <t>01 北海道 白糠町</t>
  </si>
  <si>
    <t>02 青森県 平内町</t>
  </si>
  <si>
    <t>02 青森県 鰺ケ沢町</t>
  </si>
  <si>
    <t>02 青森県 七戸町</t>
  </si>
  <si>
    <t>02 青森県 六戸町</t>
  </si>
  <si>
    <t>02 青森県 東北町</t>
  </si>
  <si>
    <t>02 青森県 五戸町</t>
  </si>
  <si>
    <t>03 岩手県 陸前高田市</t>
  </si>
  <si>
    <t>03 岩手県 二戸市</t>
  </si>
  <si>
    <t>03 岩手県 山田町</t>
  </si>
  <si>
    <t>03 岩手県 岩泉町</t>
  </si>
  <si>
    <t>03 岩手県 一戸町</t>
  </si>
  <si>
    <t>05 秋田県 小坂町</t>
  </si>
  <si>
    <t>05 秋田県 美郷町</t>
  </si>
  <si>
    <t>06 山形県 西川町</t>
  </si>
  <si>
    <t>06 山形県 大江町</t>
  </si>
  <si>
    <t>06 山形県 金山町</t>
  </si>
  <si>
    <t>06 山形県 最上町</t>
  </si>
  <si>
    <t>06 山形県 真室川町</t>
  </si>
  <si>
    <t>06 山形県 小国町</t>
  </si>
  <si>
    <t>06 山形県 遊佐町</t>
  </si>
  <si>
    <t>07 福島県 棚倉町</t>
  </si>
  <si>
    <t>08 茨城県 八千代町</t>
  </si>
  <si>
    <t>08 茨城県 境町</t>
  </si>
  <si>
    <t>09 栃木県 那須烏山市</t>
  </si>
  <si>
    <t>09 栃木県 茂木町</t>
  </si>
  <si>
    <t>09 栃木県 市貝町</t>
  </si>
  <si>
    <t>09 栃木県 那珂川町</t>
  </si>
  <si>
    <t>10 群馬県 中之条町</t>
  </si>
  <si>
    <t>10 群馬県 東吾妻町</t>
  </si>
  <si>
    <t>10 群馬県 板倉町</t>
  </si>
  <si>
    <t>15 新潟県 阿賀町</t>
  </si>
  <si>
    <t>16 富山県 朝日町</t>
  </si>
  <si>
    <t>17 石川県 穴水町</t>
  </si>
  <si>
    <t>18 福井県 美浜町</t>
  </si>
  <si>
    <t>18 福井県 高浜町</t>
  </si>
  <si>
    <t>19 山梨県 身延町</t>
  </si>
  <si>
    <t>20 長野県 飯山市</t>
  </si>
  <si>
    <t>20 長野県 御代田町</t>
  </si>
  <si>
    <t>20 長野県 木曽町</t>
  </si>
  <si>
    <t>20 長野県 坂城町</t>
  </si>
  <si>
    <t>21 岐阜県 美濃市</t>
  </si>
  <si>
    <t>21 岐阜県 関ケ原町</t>
  </si>
  <si>
    <t>22 静岡県 南伊豆町</t>
  </si>
  <si>
    <t>22 静岡県 小山町</t>
  </si>
  <si>
    <t>26 京都府 与謝野町</t>
  </si>
  <si>
    <t>27 大阪府 能勢町</t>
  </si>
  <si>
    <t>27 大阪府 千早赤阪村</t>
  </si>
  <si>
    <t>29 奈良県 吉野町</t>
  </si>
  <si>
    <t>29 奈良県 下市町</t>
  </si>
  <si>
    <t>31 鳥取県 岩美町</t>
  </si>
  <si>
    <t>32 島根県 奥出雲町</t>
  </si>
  <si>
    <t>35 山口県 田布施町</t>
  </si>
  <si>
    <t>35 山口県 平生町</t>
  </si>
  <si>
    <t>38 愛媛県 久万高原町</t>
  </si>
  <si>
    <t>41 佐賀県 多久市</t>
  </si>
  <si>
    <t>41 佐賀県 吉野ヶ里町</t>
  </si>
  <si>
    <t>42 長崎県 壱岐市</t>
  </si>
  <si>
    <t>42 長崎県 波佐見町</t>
  </si>
  <si>
    <t>45 宮崎県 綾町</t>
  </si>
  <si>
    <t>45 宮崎県 川南町</t>
  </si>
  <si>
    <t>45 宮崎県 高千穂町</t>
  </si>
  <si>
    <t>法適
法非適</t>
    <rPh sb="0" eb="1">
      <t>ホウ</t>
    </rPh>
    <rPh sb="1" eb="2">
      <t>テキ</t>
    </rPh>
    <rPh sb="3" eb="4">
      <t>ホウ</t>
    </rPh>
    <rPh sb="4" eb="5">
      <t>ヒ</t>
    </rPh>
    <rPh sb="5" eb="6">
      <t>テキ</t>
    </rPh>
    <phoneticPr fontId="11"/>
  </si>
  <si>
    <t>供用年数
【年】</t>
    <rPh sb="0" eb="2">
      <t>キョウヨウ</t>
    </rPh>
    <rPh sb="2" eb="4">
      <t>ネンスウ</t>
    </rPh>
    <rPh sb="6" eb="7">
      <t>ネン</t>
    </rPh>
    <phoneticPr fontId="11"/>
  </si>
  <si>
    <t>接続率【％】</t>
    <rPh sb="0" eb="2">
      <t>セツゾク</t>
    </rPh>
    <rPh sb="2" eb="3">
      <t>リツ</t>
    </rPh>
    <phoneticPr fontId="11"/>
  </si>
  <si>
    <t>経費回収率【％】</t>
    <rPh sb="0" eb="2">
      <t>ケイヒ</t>
    </rPh>
    <rPh sb="2" eb="4">
      <t>カイシュウ</t>
    </rPh>
    <rPh sb="4" eb="5">
      <t>リツ</t>
    </rPh>
    <phoneticPr fontId="11"/>
  </si>
  <si>
    <t>経費回収率（維持管理費）【％】</t>
    <rPh sb="0" eb="2">
      <t>ケイヒ</t>
    </rPh>
    <rPh sb="2" eb="4">
      <t>カイシュウ</t>
    </rPh>
    <rPh sb="4" eb="5">
      <t>リツ</t>
    </rPh>
    <rPh sb="6" eb="8">
      <t>イジ</t>
    </rPh>
    <rPh sb="8" eb="10">
      <t>カンリ</t>
    </rPh>
    <rPh sb="10" eb="11">
      <t>ヒ</t>
    </rPh>
    <phoneticPr fontId="11"/>
  </si>
  <si>
    <t>汚水処理原価【円/㎥】</t>
    <rPh sb="0" eb="2">
      <t>オスイ</t>
    </rPh>
    <rPh sb="2" eb="4">
      <t>ショリ</t>
    </rPh>
    <rPh sb="4" eb="6">
      <t>ゲンカ</t>
    </rPh>
    <rPh sb="7" eb="8">
      <t>エン</t>
    </rPh>
    <phoneticPr fontId="11"/>
  </si>
  <si>
    <t>汚水処理原価（維持管理費）【円/㎥】</t>
    <rPh sb="0" eb="2">
      <t>オスイ</t>
    </rPh>
    <rPh sb="2" eb="4">
      <t>ショリ</t>
    </rPh>
    <rPh sb="4" eb="6">
      <t>ゲンカ</t>
    </rPh>
    <rPh sb="7" eb="9">
      <t>イジ</t>
    </rPh>
    <rPh sb="9" eb="12">
      <t>カンリヒ</t>
    </rPh>
    <rPh sb="14" eb="15">
      <t>エン</t>
    </rPh>
    <phoneticPr fontId="11"/>
  </si>
  <si>
    <t>汚水処理原価（資本費）【円/㎥】</t>
    <rPh sb="0" eb="2">
      <t>オスイ</t>
    </rPh>
    <rPh sb="2" eb="4">
      <t>ショリ</t>
    </rPh>
    <rPh sb="4" eb="6">
      <t>ゲンカ</t>
    </rPh>
    <rPh sb="7" eb="9">
      <t>シホン</t>
    </rPh>
    <rPh sb="9" eb="10">
      <t>ヒ</t>
    </rPh>
    <rPh sb="12" eb="13">
      <t>エン</t>
    </rPh>
    <phoneticPr fontId="11"/>
  </si>
  <si>
    <t>使用料単価【円/m3】</t>
    <rPh sb="0" eb="3">
      <t>シヨウリョウ</t>
    </rPh>
    <rPh sb="3" eb="5">
      <t>タンカ</t>
    </rPh>
    <rPh sb="6" eb="7">
      <t>エン</t>
    </rPh>
    <phoneticPr fontId="11"/>
  </si>
  <si>
    <t>一般家庭用使用料【円・月/20m3】</t>
    <rPh sb="0" eb="2">
      <t>イッパン</t>
    </rPh>
    <rPh sb="2" eb="5">
      <t>カテイヨウ</t>
    </rPh>
    <rPh sb="5" eb="8">
      <t>シヨウリョウ</t>
    </rPh>
    <rPh sb="9" eb="10">
      <t>エン</t>
    </rPh>
    <rPh sb="11" eb="12">
      <t>ツキ</t>
    </rPh>
    <phoneticPr fontId="11"/>
  </si>
  <si>
    <t>直近改定からの経過年数【年】</t>
    <rPh sb="0" eb="2">
      <t>チョッキン</t>
    </rPh>
    <rPh sb="2" eb="4">
      <t>カイテイ</t>
    </rPh>
    <rPh sb="7" eb="9">
      <t>ケイカ</t>
    </rPh>
    <rPh sb="9" eb="11">
      <t>ネンスウ</t>
    </rPh>
    <rPh sb="12" eb="13">
      <t>トシ</t>
    </rPh>
    <phoneticPr fontId="11"/>
  </si>
  <si>
    <t>施設利用率【％】</t>
    <rPh sb="0" eb="2">
      <t>シセツ</t>
    </rPh>
    <rPh sb="2" eb="4">
      <t>リヨウ</t>
    </rPh>
    <rPh sb="4" eb="5">
      <t>リツ</t>
    </rPh>
    <phoneticPr fontId="11"/>
  </si>
  <si>
    <t>団体名</t>
    <rPh sb="0" eb="3">
      <t>ダンタイメイ</t>
    </rPh>
    <phoneticPr fontId="12"/>
  </si>
  <si>
    <t>類似団体区分の平均値</t>
    <rPh sb="0" eb="2">
      <t>ルイジ</t>
    </rPh>
    <rPh sb="2" eb="4">
      <t>ダンタイ</t>
    </rPh>
    <rPh sb="4" eb="6">
      <t>クブン</t>
    </rPh>
    <rPh sb="7" eb="9">
      <t>ヘイキン</t>
    </rPh>
    <rPh sb="9" eb="10">
      <t>チ</t>
    </rPh>
    <phoneticPr fontId="10"/>
  </si>
  <si>
    <t>Cd2【3万人未満：25人/ha未満：15年以上】</t>
    <rPh sb="5" eb="7">
      <t>マンニン</t>
    </rPh>
    <rPh sb="7" eb="9">
      <t>ミマン</t>
    </rPh>
    <rPh sb="12" eb="13">
      <t>ニン</t>
    </rPh>
    <rPh sb="16" eb="18">
      <t>ミマン</t>
    </rPh>
    <rPh sb="21" eb="22">
      <t>ネン</t>
    </rPh>
    <rPh sb="22" eb="24">
      <t>イジョウ</t>
    </rPh>
    <phoneticPr fontId="11"/>
  </si>
  <si>
    <t>※公共下水道を対象としている。</t>
    <rPh sb="1" eb="3">
      <t>コウキョウ</t>
    </rPh>
    <rPh sb="3" eb="6">
      <t>ゲスイドウ</t>
    </rPh>
    <rPh sb="7" eb="9">
      <t>タイショウ</t>
    </rPh>
    <phoneticPr fontId="11"/>
  </si>
  <si>
    <t>※直近改定からの経過年数について、ここでいう改定には消費税及び地方税の転嫁のみによる改定は含まない。</t>
    <rPh sb="22" eb="24">
      <t>カイテイ</t>
    </rPh>
    <rPh sb="26" eb="29">
      <t>ショウヒゼイ</t>
    </rPh>
    <rPh sb="29" eb="30">
      <t>オヨ</t>
    </rPh>
    <rPh sb="31" eb="34">
      <t>チホウゼイ</t>
    </rPh>
    <rPh sb="35" eb="37">
      <t>テンカ</t>
    </rPh>
    <rPh sb="42" eb="44">
      <t>カイテイ</t>
    </rPh>
    <rPh sb="45" eb="46">
      <t>フク</t>
    </rPh>
    <phoneticPr fontId="11"/>
  </si>
  <si>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5">
      <t>ジチタイ</t>
    </rPh>
    <rPh sb="39" eb="42">
      <t>ジチタイ</t>
    </rPh>
    <rPh sb="46" eb="48">
      <t>サクセイ</t>
    </rPh>
    <phoneticPr fontId="11"/>
  </si>
  <si>
    <t>※該当するデータがない場合は黒塗りにしている。</t>
    <rPh sb="1" eb="3">
      <t>ガイトウ</t>
    </rPh>
    <rPh sb="11" eb="13">
      <t>バアイ</t>
    </rPh>
    <rPh sb="14" eb="16">
      <t>クロヌ</t>
    </rPh>
    <phoneticPr fontId="11"/>
  </si>
  <si>
    <t>20 長野県 佐久環境衛生組合</t>
  </si>
  <si>
    <t>30 和歌山県 白浜町</t>
  </si>
  <si>
    <t>46 鹿児島県 曽於市</t>
  </si>
  <si>
    <t>46 鹿児島県 南九州市</t>
  </si>
  <si>
    <t>46 鹿児島県 和泊町</t>
  </si>
  <si>
    <t>46 鹿児島県 知名町</t>
  </si>
  <si>
    <t>46 鹿児島県 大崎町</t>
  </si>
  <si>
    <t>46 鹿児島県 喜界町</t>
  </si>
  <si>
    <t>H25</t>
  </si>
  <si>
    <t>H30</t>
  </si>
  <si>
    <t>R5</t>
  </si>
  <si>
    <t>※出典：R5、H30は「地方公営企業決算状況調査」（総務省）をもとに国土交通省作成。H25は「下水道事業経営指標」（総務省）をもとに国土交通省作成。</t>
    <rPh sb="1" eb="3">
      <t>シュッテン</t>
    </rPh>
    <rPh sb="12" eb="14">
      <t>チホウ</t>
    </rPh>
    <rPh sb="14" eb="16">
      <t>コウエイ</t>
    </rPh>
    <rPh sb="16" eb="18">
      <t>キギョウ</t>
    </rPh>
    <rPh sb="18" eb="20">
      <t>ケッサン</t>
    </rPh>
    <rPh sb="20" eb="22">
      <t>ジョウキョウ</t>
    </rPh>
    <rPh sb="22" eb="24">
      <t>チョウサ</t>
    </rPh>
    <rPh sb="26" eb="29">
      <t>ソウムショウ</t>
    </rPh>
    <rPh sb="34" eb="36">
      <t>コクド</t>
    </rPh>
    <rPh sb="36" eb="39">
      <t>コウツウショウ</t>
    </rPh>
    <rPh sb="39" eb="41">
      <t>サクセイ</t>
    </rPh>
    <rPh sb="47" eb="50">
      <t>ゲスイドウ</t>
    </rPh>
    <rPh sb="50" eb="52">
      <t>ジギョウ</t>
    </rPh>
    <rPh sb="52" eb="54">
      <t>ケイエイ</t>
    </rPh>
    <rPh sb="54" eb="56">
      <t>シヒョウ</t>
    </rPh>
    <rPh sb="58" eb="61">
      <t>ソウムショウ</t>
    </rPh>
    <rPh sb="66" eb="68">
      <t>コクド</t>
    </rPh>
    <rPh sb="68" eb="71">
      <t>コウツウショウ</t>
    </rPh>
    <rPh sb="71" eb="73">
      <t>サクセイ</t>
    </rPh>
    <phoneticPr fontId="11"/>
  </si>
  <si>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30">
      <t>ネンドマツ</t>
    </rPh>
    <rPh sb="31" eb="33">
      <t>キジュン</t>
    </rPh>
    <rPh sb="36" eb="38">
      <t>サンシュツ</t>
    </rPh>
    <phoneticPr fontId="11"/>
  </si>
  <si>
    <t>12 千葉県 長生村</t>
    <phoneticPr fontId="7"/>
  </si>
  <si>
    <t>20 長野県 木曽広域連合</t>
    <phoneticPr fontId="7"/>
  </si>
  <si>
    <t>07 福島県 双葉地方広域市町村圏組合</t>
    <phoneticPr fontId="7"/>
  </si>
  <si>
    <t>【公共下水道】</t>
    <rPh sb="1" eb="3">
      <t>コウキョウ</t>
    </rPh>
    <rPh sb="3" eb="6">
      <t>ゲスイドウ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</si>
</sst>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 "/>
    <numFmt numFmtId="179" formatCode="#,##0.0;[Red]\-#,##0.0"/>
    <numFmt numFmtId="180" formatCode="#,##0.0"/>
  </numFmts>
  <fonts count="14"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color rgb="FFFF0000"/>
      <name val="ＭＳ Ｐゴシック"/>
      <family val="3"/>
    </font>
    <font>
      <sz val="11"/>
      <color theme="1"/>
      <name val="ＭＳ Ｐゴシック"/>
      <family val="3"/>
      <charset val="128"/>
    </font>
    <font>
      <sz val="11"/>
      <color theme="1"/>
      <name val="ＭＳ Ｐゴシック"/>
      <family val="2"/>
      <charset val="128"/>
    </font>
    <font>
      <sz val="11"/>
      <name val="ＭＳ ゴシック"/>
      <family val="3"/>
      <charset val="128"/>
    </font>
    <font>
      <sz val="6"/>
      <name val="ＭＳ Ｐゴシック"/>
      <family val="3"/>
      <charset val="128"/>
      <scheme val="minor"/>
    </font>
    <font>
      <sz val="11"/>
      <name val="ＭＳ Ｐゴシック"/>
      <family val="3"/>
      <charset val="128"/>
    </font>
    <font>
      <sz val="11"/>
      <color theme="1"/>
      <name val="ＭＳ Ｐゴシック"/>
      <family val="3"/>
    </font>
    <font>
      <sz val="6"/>
      <name val="ＭＳ Ｐゴシック"/>
      <family val="3"/>
      <charset val="128"/>
    </font>
    <font>
      <sz val="6"/>
      <name val="ＭＳ Ｐゴシック"/>
      <family val="3"/>
    </font>
    <font>
      <sz val="6"/>
      <name val="游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2" fillId="0" borderId="0" applyFont="0" applyFill="0" applyBorder="0" applyAlignment="0" applyProtection="0">
      <alignment vertical="center"/>
    </xf>
    <xf numFmtId="0" fontId="9" fillId="0" borderId="0">
      <alignment vertical="center"/>
    </xf>
  </cellStyleXfs>
  <cellXfs count="32">
    <xf numFmtId="0" fontId="0" fillId="0" borderId="0" xfId="0">
      <alignment vertical="center"/>
    </xf>
    <xf numFmtId="0" fontId="3" fillId="0" borderId="0" xfId="0" applyFont="1">
      <alignment vertical="center"/>
    </xf>
    <xf numFmtId="0" fontId="9" fillId="0" borderId="0" xfId="0" applyFont="1">
      <alignment vertical="center"/>
    </xf>
    <xf numFmtId="0" fontId="4" fillId="0" borderId="2" xfId="0" applyFont="1" applyBorder="1">
      <alignment vertical="center"/>
    </xf>
    <xf numFmtId="0" fontId="4" fillId="0" borderId="1" xfId="0" applyFont="1" applyBorder="1" applyAlignment="1"/>
    <xf numFmtId="0" fontId="9" fillId="2" borderId="1" xfId="0" applyFont="1" applyFill="1" applyBorder="1">
      <alignment vertical="center"/>
    </xf>
    <xf numFmtId="176" fontId="9" fillId="2" borderId="1" xfId="0" applyNumberFormat="1" applyFont="1" applyFill="1" applyBorder="1">
      <alignment vertical="center"/>
    </xf>
    <xf numFmtId="180" fontId="9" fillId="2" borderId="1" xfId="0" applyNumberFormat="1" applyFont="1" applyFill="1" applyBorder="1">
      <alignment vertical="center"/>
    </xf>
    <xf numFmtId="3" fontId="9" fillId="2" borderId="1" xfId="0" applyNumberFormat="1" applyFont="1" applyFill="1" applyBorder="1">
      <alignment vertical="center"/>
    </xf>
    <xf numFmtId="0" fontId="13" fillId="0" borderId="2" xfId="0" applyFont="1" applyBorder="1" applyAlignment="1">
      <alignment horizontal="center" vertical="center"/>
    </xf>
    <xf numFmtId="0" fontId="13" fillId="0" borderId="1" xfId="0" applyFont="1" applyBorder="1">
      <alignment vertical="center"/>
    </xf>
    <xf numFmtId="1" fontId="13" fillId="0" borderId="1" xfId="0" applyNumberFormat="1" applyFont="1" applyBorder="1">
      <alignment vertical="center"/>
    </xf>
    <xf numFmtId="176" fontId="13" fillId="0" borderId="1" xfId="7" applyNumberFormat="1" applyFont="1" applyBorder="1">
      <alignment vertical="center"/>
    </xf>
    <xf numFmtId="38" fontId="13" fillId="0" borderId="1" xfId="1" applyFont="1" applyBorder="1">
      <alignment vertical="center"/>
    </xf>
    <xf numFmtId="0" fontId="9" fillId="3" borderId="2" xfId="8" applyFill="1" applyBorder="1" applyAlignment="1">
      <alignment horizontal="left" vertical="center" shrinkToFit="1"/>
    </xf>
    <xf numFmtId="0" fontId="9" fillId="3" borderId="2" xfId="8" applyFill="1" applyBorder="1" applyAlignment="1">
      <alignment horizontal="center" vertical="center" shrinkToFit="1"/>
    </xf>
    <xf numFmtId="179" fontId="9" fillId="3" borderId="1" xfId="4" applyNumberFormat="1" applyFont="1" applyFill="1" applyBorder="1" applyAlignment="1">
      <alignment horizontal="center" vertical="center" shrinkToFit="1"/>
    </xf>
    <xf numFmtId="176" fontId="9" fillId="3" borderId="1" xfId="0" applyNumberFormat="1" applyFont="1" applyFill="1" applyBorder="1">
      <alignment vertical="center"/>
    </xf>
    <xf numFmtId="180" fontId="9" fillId="3" borderId="1" xfId="0" applyNumberFormat="1" applyFont="1" applyFill="1" applyBorder="1">
      <alignment vertical="center"/>
    </xf>
    <xf numFmtId="3" fontId="9" fillId="3" borderId="1" xfId="0" applyNumberFormat="1" applyFont="1" applyFill="1" applyBorder="1">
      <alignment vertical="center"/>
    </xf>
    <xf numFmtId="0" fontId="9" fillId="3" borderId="1" xfId="0" applyFont="1" applyFill="1" applyBorder="1">
      <alignment vertical="center"/>
    </xf>
    <xf numFmtId="177" fontId="13" fillId="0" borderId="1" xfId="0" applyNumberFormat="1" applyFont="1" applyBorder="1">
      <alignment vertical="center"/>
    </xf>
    <xf numFmtId="38" fontId="9" fillId="3" borderId="2" xfId="4" applyFont="1" applyFill="1" applyBorder="1" applyAlignment="1">
      <alignment horizontal="center" vertical="center" shrinkToFit="1"/>
    </xf>
    <xf numFmtId="38" fontId="9" fillId="3" borderId="3" xfId="4" applyFont="1" applyFill="1" applyBorder="1" applyAlignment="1">
      <alignment horizontal="center" vertical="center" shrinkToFit="1"/>
    </xf>
    <xf numFmtId="38" fontId="9" fillId="3" borderId="4" xfId="4" applyFont="1" applyFill="1" applyBorder="1" applyAlignment="1">
      <alignment horizontal="center" vertical="center" shrinkToFit="1"/>
    </xf>
    <xf numFmtId="38" fontId="9" fillId="3" borderId="5" xfId="4" applyFont="1" applyFill="1" applyBorder="1" applyAlignment="1">
      <alignment horizontal="center" vertical="center" wrapText="1"/>
    </xf>
    <xf numFmtId="38" fontId="9" fillId="3" borderId="6" xfId="4" applyFont="1" applyFill="1" applyBorder="1" applyAlignment="1">
      <alignment horizontal="center" vertical="center" wrapText="1"/>
    </xf>
    <xf numFmtId="179" fontId="9" fillId="3" borderId="2" xfId="4" applyNumberFormat="1" applyFont="1" applyFill="1" applyBorder="1" applyAlignment="1">
      <alignment horizontal="center" vertical="center" shrinkToFit="1"/>
    </xf>
    <xf numFmtId="179" fontId="9" fillId="3" borderId="3" xfId="4" applyNumberFormat="1" applyFont="1" applyFill="1" applyBorder="1" applyAlignment="1">
      <alignment horizontal="center" vertical="center" shrinkToFit="1"/>
    </xf>
    <xf numFmtId="179" fontId="9" fillId="3" borderId="4" xfId="4" applyNumberFormat="1" applyFont="1" applyFill="1" applyBorder="1" applyAlignment="1">
      <alignment horizontal="center" vertical="center" shrinkToFit="1"/>
    </xf>
    <xf numFmtId="38" fontId="4" fillId="3" borderId="5" xfId="4" applyFont="1" applyFill="1" applyBorder="1" applyAlignment="1">
      <alignment horizontal="center" vertical="center" wrapText="1"/>
    </xf>
    <xf numFmtId="38" fontId="4" fillId="3" borderId="6" xfId="4" applyFont="1" applyFill="1" applyBorder="1" applyAlignment="1">
      <alignment horizontal="center" vertical="center" wrapText="1"/>
    </xf>
  </cellXfs>
  <cellStyles count="9">
    <cellStyle name="パーセント" xfId="7" builtinId="5"/>
    <cellStyle name="桁区切り" xfId="1" builtinId="6"/>
    <cellStyle name="桁区切り 2" xfId="6" xr:uid="{F9F5B36A-789E-4170-874C-B5546A859CD8}"/>
    <cellStyle name="桁区切り 3" xfId="4" xr:uid="{7952E08B-71CA-47EF-8B1F-081EBE33B2D1}"/>
    <cellStyle name="標準" xfId="0" builtinId="0"/>
    <cellStyle name="標準 2" xfId="5" xr:uid="{F77D8BBF-81E7-4D68-A295-466178CC2363}"/>
    <cellStyle name="標準 2 2" xfId="2" xr:uid="{2CAB8852-EB03-476A-8654-0E0CB1D47771}"/>
    <cellStyle name="標準 3" xfId="3" xr:uid="{B74E704A-FCDD-4436-8960-486922DAF0EB}"/>
    <cellStyle name="標準 5" xfId="8" xr:uid="{E296EAAB-2089-4BC3-85E6-C0A67E135550}"/>
  </cellStyles>
  <dxfs count="10">
    <dxf>
      <font>
        <color theme="0" tint="-0.499984740745262"/>
      </font>
      <fill>
        <patternFill>
          <bgColor theme="0" tint="-0.499984740745262"/>
        </patternFill>
      </fill>
    </dxf>
    <dxf>
      <fill>
        <patternFill>
          <bgColor rgb="FFFF99CC"/>
        </patternFill>
      </fill>
    </dxf>
    <dxf>
      <fill>
        <patternFill>
          <bgColor rgb="FFFF99FF"/>
        </patternFill>
      </fill>
    </dxf>
    <dxf>
      <fill>
        <patternFill>
          <bgColor rgb="FFFF99FF"/>
        </patternFill>
      </fill>
    </dxf>
    <dxf>
      <fill>
        <patternFill>
          <bgColor rgb="FFFF99FF"/>
        </patternFill>
      </fill>
    </dxf>
    <dxf>
      <fill>
        <patternFill>
          <bgColor rgb="FFFF99FF"/>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0D48-69A7-4894-A924-CFFDD6FD718A}">
  <dimension ref="C1:AI192"/>
  <sheetViews>
    <sheetView tabSelected="1" topLeftCell="F1" zoomScale="70" zoomScaleNormal="70" workbookViewId="0">
      <selection activeCell="F181" sqref="A181:XFD195"/>
    </sheetView>
  </sheetViews>
  <sheetFormatPr defaultColWidth="9.77734375" defaultRowHeight="13.2" x14ac:dyDescent="0.2"/>
  <cols>
    <col min="1" max="4" width="0" style="1" hidden="1" customWidth="1"/>
    <col min="5" max="5" width="28.21875" style="1" hidden="1" customWidth="1"/>
    <col min="6" max="6" width="26.5546875" style="2" customWidth="1"/>
    <col min="7" max="34" width="11.21875" style="2" customWidth="1"/>
    <col min="35" max="35" width="9.77734375" style="2"/>
    <col min="36" max="16384" width="9.77734375" style="1"/>
  </cols>
  <sheetData>
    <row r="1" spans="3:34" x14ac:dyDescent="0.2">
      <c r="F1" s="2" t="s">
        <v>202</v>
      </c>
    </row>
    <row r="2" spans="3:34" s="2" customFormat="1" ht="33" customHeight="1" x14ac:dyDescent="0.2">
      <c r="C2" s="1" t="e">
        <f>VLOOKUP(F2,#REF!,7,FALSE)</f>
        <v>#REF!</v>
      </c>
      <c r="F2" s="14" t="s">
        <v>181</v>
      </c>
      <c r="G2" s="30" t="s">
        <v>167</v>
      </c>
      <c r="H2" s="25" t="s">
        <v>168</v>
      </c>
      <c r="I2" s="27" t="s">
        <v>169</v>
      </c>
      <c r="J2" s="28"/>
      <c r="K2" s="29"/>
      <c r="L2" s="27" t="s">
        <v>170</v>
      </c>
      <c r="M2" s="28"/>
      <c r="N2" s="29"/>
      <c r="O2" s="27" t="s">
        <v>171</v>
      </c>
      <c r="P2" s="28"/>
      <c r="Q2" s="29"/>
      <c r="R2" s="27" t="s">
        <v>172</v>
      </c>
      <c r="S2" s="28"/>
      <c r="T2" s="29"/>
      <c r="U2" s="27" t="s">
        <v>173</v>
      </c>
      <c r="V2" s="28"/>
      <c r="W2" s="29"/>
      <c r="X2" s="27" t="s">
        <v>174</v>
      </c>
      <c r="Y2" s="28"/>
      <c r="Z2" s="29"/>
      <c r="AA2" s="27" t="s">
        <v>175</v>
      </c>
      <c r="AB2" s="28"/>
      <c r="AC2" s="29"/>
      <c r="AD2" s="22" t="s">
        <v>176</v>
      </c>
      <c r="AE2" s="23"/>
      <c r="AF2" s="24"/>
      <c r="AG2" s="25" t="s">
        <v>177</v>
      </c>
      <c r="AH2" s="25" t="s">
        <v>178</v>
      </c>
    </row>
    <row r="3" spans="3:34" s="2" customFormat="1" x14ac:dyDescent="0.2">
      <c r="C3" s="1" t="e">
        <f>VLOOKUP(F3,#REF!,7,FALSE)</f>
        <v>#REF!</v>
      </c>
      <c r="F3" s="15" t="s">
        <v>179</v>
      </c>
      <c r="G3" s="31"/>
      <c r="H3" s="26"/>
      <c r="I3" s="16" t="s">
        <v>194</v>
      </c>
      <c r="J3" s="16" t="s">
        <v>195</v>
      </c>
      <c r="K3" s="16" t="s">
        <v>196</v>
      </c>
      <c r="L3" s="16" t="s">
        <v>194</v>
      </c>
      <c r="M3" s="16" t="s">
        <v>195</v>
      </c>
      <c r="N3" s="16" t="s">
        <v>196</v>
      </c>
      <c r="O3" s="16" t="s">
        <v>194</v>
      </c>
      <c r="P3" s="16" t="s">
        <v>195</v>
      </c>
      <c r="Q3" s="16" t="s">
        <v>196</v>
      </c>
      <c r="R3" s="16" t="s">
        <v>194</v>
      </c>
      <c r="S3" s="16" t="s">
        <v>195</v>
      </c>
      <c r="T3" s="16" t="s">
        <v>196</v>
      </c>
      <c r="U3" s="16" t="s">
        <v>194</v>
      </c>
      <c r="V3" s="16" t="s">
        <v>195</v>
      </c>
      <c r="W3" s="16" t="s">
        <v>196</v>
      </c>
      <c r="X3" s="16" t="s">
        <v>194</v>
      </c>
      <c r="Y3" s="16" t="s">
        <v>195</v>
      </c>
      <c r="Z3" s="16" t="s">
        <v>196</v>
      </c>
      <c r="AA3" s="16" t="s">
        <v>194</v>
      </c>
      <c r="AB3" s="16" t="s">
        <v>195</v>
      </c>
      <c r="AC3" s="16" t="s">
        <v>196</v>
      </c>
      <c r="AD3" s="16" t="s">
        <v>194</v>
      </c>
      <c r="AE3" s="16" t="s">
        <v>195</v>
      </c>
      <c r="AF3" s="16" t="s">
        <v>196</v>
      </c>
      <c r="AG3" s="26"/>
      <c r="AH3" s="26"/>
    </row>
    <row r="4" spans="3:34" s="2" customFormat="1" x14ac:dyDescent="0.2">
      <c r="C4" s="1" t="e">
        <f>VLOOKUP(F4,#REF!,7,FALSE)</f>
        <v>#REF!</v>
      </c>
      <c r="F4" s="3" t="s">
        <v>6</v>
      </c>
      <c r="G4" s="4" t="s">
        <v>1</v>
      </c>
      <c r="H4" s="5">
        <v>23</v>
      </c>
      <c r="I4" s="6">
        <v>0.72599999999999998</v>
      </c>
      <c r="J4" s="6">
        <v>0.89227848101265828</v>
      </c>
      <c r="K4" s="6">
        <v>0.98332124728063819</v>
      </c>
      <c r="L4" s="6">
        <v>0.40899999999999997</v>
      </c>
      <c r="M4" s="6">
        <v>0.48651195253882396</v>
      </c>
      <c r="N4" s="6">
        <v>0.52019336461522092</v>
      </c>
      <c r="O4" s="6">
        <v>0.872</v>
      </c>
      <c r="P4" s="6">
        <v>0.71716652091156952</v>
      </c>
      <c r="Q4" s="6">
        <v>0.69403138058818892</v>
      </c>
      <c r="R4" s="7">
        <v>413.66</v>
      </c>
      <c r="S4" s="7">
        <v>339.37214278382669</v>
      </c>
      <c r="T4" s="7">
        <v>336.55406695519349</v>
      </c>
      <c r="U4" s="7">
        <v>194.03</v>
      </c>
      <c r="V4" s="7">
        <v>230.22352411707578</v>
      </c>
      <c r="W4" s="7">
        <v>252.25544170061099</v>
      </c>
      <c r="X4" s="7">
        <v>219.63</v>
      </c>
      <c r="Y4" s="7">
        <v>109.14861866675089</v>
      </c>
      <c r="Z4" s="7">
        <v>84.29862525458249</v>
      </c>
      <c r="AA4" s="7">
        <v>169.21</v>
      </c>
      <c r="AB4" s="7">
        <v>165.10860382304406</v>
      </c>
      <c r="AC4" s="7">
        <v>175.07319246435844</v>
      </c>
      <c r="AD4" s="8">
        <v>3200</v>
      </c>
      <c r="AE4" s="8">
        <v>3200</v>
      </c>
      <c r="AF4" s="8">
        <v>3400</v>
      </c>
      <c r="AG4" s="5">
        <v>5</v>
      </c>
      <c r="AH4" s="6">
        <v>0.37936507936507935</v>
      </c>
    </row>
    <row r="5" spans="3:34" s="2" customFormat="1" x14ac:dyDescent="0.2">
      <c r="C5" s="1" t="e">
        <f>VLOOKUP(F5,#REF!,7,FALSE)</f>
        <v>#REF!</v>
      </c>
      <c r="F5" s="3" t="s">
        <v>93</v>
      </c>
      <c r="G5" s="4" t="s">
        <v>1</v>
      </c>
      <c r="H5" s="5">
        <v>19</v>
      </c>
      <c r="I5" s="6">
        <v>0.56600000000000006</v>
      </c>
      <c r="J5" s="6">
        <v>0.61145510835913308</v>
      </c>
      <c r="K5" s="6">
        <v>0.67667984189723318</v>
      </c>
      <c r="L5" s="6">
        <v>0.55299999999999994</v>
      </c>
      <c r="M5" s="6">
        <v>0.65225677497327195</v>
      </c>
      <c r="N5" s="6">
        <v>0.28612103328674227</v>
      </c>
      <c r="O5" s="6">
        <v>0.95</v>
      </c>
      <c r="P5" s="6">
        <v>0.94225087295192045</v>
      </c>
      <c r="Q5" s="6">
        <v>0.72599500853802712</v>
      </c>
      <c r="R5" s="7">
        <v>354.25</v>
      </c>
      <c r="S5" s="7">
        <v>328.40765109072311</v>
      </c>
      <c r="T5" s="7">
        <v>685.28350972624605</v>
      </c>
      <c r="U5" s="7">
        <v>206.39</v>
      </c>
      <c r="V5" s="7">
        <v>227.33448333765858</v>
      </c>
      <c r="W5" s="7">
        <v>270.076272689647</v>
      </c>
      <c r="X5" s="7">
        <v>147.86000000000001</v>
      </c>
      <c r="Y5" s="7">
        <v>101.07316775306455</v>
      </c>
      <c r="Z5" s="7">
        <v>415.20723703659905</v>
      </c>
      <c r="AA5" s="7">
        <v>196.02</v>
      </c>
      <c r="AB5" s="7">
        <v>214.20611537698261</v>
      </c>
      <c r="AC5" s="7">
        <v>196.07402589723881</v>
      </c>
      <c r="AD5" s="8">
        <v>3690</v>
      </c>
      <c r="AE5" s="8">
        <v>3840</v>
      </c>
      <c r="AF5" s="8">
        <v>3880</v>
      </c>
      <c r="AG5" s="5">
        <v>5</v>
      </c>
      <c r="AH5" s="6">
        <v>6.0598503740648381E-2</v>
      </c>
    </row>
    <row r="6" spans="3:34" s="2" customFormat="1" x14ac:dyDescent="0.2">
      <c r="C6" s="1" t="e">
        <f>VLOOKUP(F6,#REF!,7,FALSE)</f>
        <v>#REF!</v>
      </c>
      <c r="F6" s="3" t="s">
        <v>95</v>
      </c>
      <c r="G6" s="4" t="s">
        <v>1</v>
      </c>
      <c r="H6" s="5">
        <v>28</v>
      </c>
      <c r="I6" s="6">
        <v>0.92400000000000004</v>
      </c>
      <c r="J6" s="6">
        <v>0.94310621702225284</v>
      </c>
      <c r="K6" s="6">
        <v>0.97089158835663536</v>
      </c>
      <c r="L6" s="6">
        <v>0.92299999999999993</v>
      </c>
      <c r="M6" s="6">
        <v>0.91127938843213618</v>
      </c>
      <c r="N6" s="6">
        <v>0.73816779124041698</v>
      </c>
      <c r="O6" s="6">
        <v>2.407</v>
      </c>
      <c r="P6" s="6">
        <v>1.941579594345421</v>
      </c>
      <c r="Q6" s="6">
        <v>1.6558168551821413</v>
      </c>
      <c r="R6" s="7">
        <v>209.8</v>
      </c>
      <c r="S6" s="7">
        <v>218.59353520576104</v>
      </c>
      <c r="T6" s="7">
        <v>248.50876112231313</v>
      </c>
      <c r="U6" s="7">
        <v>80.45</v>
      </c>
      <c r="V6" s="7">
        <v>102.59676381934898</v>
      </c>
      <c r="W6" s="7">
        <v>110.78590166988704</v>
      </c>
      <c r="X6" s="7">
        <v>129.35</v>
      </c>
      <c r="Y6" s="7">
        <v>115.99677138641208</v>
      </c>
      <c r="Z6" s="7">
        <v>137.72285945242609</v>
      </c>
      <c r="AA6" s="7">
        <v>193.65</v>
      </c>
      <c r="AB6" s="7">
        <v>199.19978307752456</v>
      </c>
      <c r="AC6" s="7">
        <v>183.44116330155029</v>
      </c>
      <c r="AD6" s="8">
        <v>3738</v>
      </c>
      <c r="AE6" s="8">
        <v>3844</v>
      </c>
      <c r="AF6" s="8">
        <v>3916</v>
      </c>
      <c r="AG6" s="5">
        <v>28</v>
      </c>
      <c r="AH6" s="17"/>
    </row>
    <row r="7" spans="3:34" s="2" customFormat="1" x14ac:dyDescent="0.2">
      <c r="C7" s="1" t="e">
        <f>VLOOKUP(F7,#REF!,7,FALSE)</f>
        <v>#REF!</v>
      </c>
      <c r="F7" s="3" t="s">
        <v>96</v>
      </c>
      <c r="G7" s="4" t="s">
        <v>1</v>
      </c>
      <c r="H7" s="5">
        <v>28</v>
      </c>
      <c r="I7" s="6">
        <v>0.83799999999999997</v>
      </c>
      <c r="J7" s="6">
        <v>0.85502754820936644</v>
      </c>
      <c r="K7" s="6">
        <v>0.88901960784313727</v>
      </c>
      <c r="L7" s="6">
        <v>0.77300000000000002</v>
      </c>
      <c r="M7" s="6">
        <v>0.80412877221992562</v>
      </c>
      <c r="N7" s="6">
        <v>0.61525069637883012</v>
      </c>
      <c r="O7" s="6">
        <v>0.83599999999999997</v>
      </c>
      <c r="P7" s="6">
        <v>0.87433981346218681</v>
      </c>
      <c r="Q7" s="6">
        <v>0.61525069637883012</v>
      </c>
      <c r="R7" s="7">
        <v>177.65</v>
      </c>
      <c r="S7" s="7">
        <v>176.51297487116341</v>
      </c>
      <c r="T7" s="7">
        <v>225.33332679511005</v>
      </c>
      <c r="U7" s="7">
        <v>164.4</v>
      </c>
      <c r="V7" s="7">
        <v>162.33866922059562</v>
      </c>
      <c r="W7" s="7">
        <v>225.33332679511005</v>
      </c>
      <c r="X7" s="7">
        <v>13.25</v>
      </c>
      <c r="Y7" s="7">
        <v>14.174305650567794</v>
      </c>
      <c r="Z7" s="7">
        <v>0</v>
      </c>
      <c r="AA7" s="7">
        <v>137.38999999999999</v>
      </c>
      <c r="AB7" s="7">
        <v>141.93916176403522</v>
      </c>
      <c r="AC7" s="7">
        <v>138.63648622804996</v>
      </c>
      <c r="AD7" s="8">
        <v>2604</v>
      </c>
      <c r="AE7" s="8">
        <v>2604</v>
      </c>
      <c r="AF7" s="8">
        <v>2728</v>
      </c>
      <c r="AG7" s="5">
        <v>27</v>
      </c>
      <c r="AH7" s="6">
        <v>0.60072463768115947</v>
      </c>
    </row>
    <row r="8" spans="3:34" s="2" customFormat="1" x14ac:dyDescent="0.2">
      <c r="C8" s="1" t="e">
        <f>VLOOKUP(F8,#REF!,7,FALSE)</f>
        <v>#REF!</v>
      </c>
      <c r="F8" s="3" t="s">
        <v>7</v>
      </c>
      <c r="G8" s="4" t="s">
        <v>1</v>
      </c>
      <c r="H8" s="5">
        <v>24</v>
      </c>
      <c r="I8" s="6">
        <v>0.69299999999999995</v>
      </c>
      <c r="J8" s="6">
        <v>0.74052364204767485</v>
      </c>
      <c r="K8" s="6">
        <v>0.79019776440240752</v>
      </c>
      <c r="L8" s="6">
        <v>0.25700000000000001</v>
      </c>
      <c r="M8" s="6">
        <v>0.32043604271250548</v>
      </c>
      <c r="N8" s="6">
        <v>0.45109280356063841</v>
      </c>
      <c r="O8" s="6">
        <v>0.66900000000000004</v>
      </c>
      <c r="P8" s="6">
        <v>0.73530086263164396</v>
      </c>
      <c r="Q8" s="6">
        <v>0.90180018266992712</v>
      </c>
      <c r="R8" s="7">
        <v>789.44</v>
      </c>
      <c r="S8" s="7">
        <v>638.39947388568794</v>
      </c>
      <c r="T8" s="7">
        <v>371.37196306695347</v>
      </c>
      <c r="U8" s="7">
        <v>303.72000000000003</v>
      </c>
      <c r="V8" s="7">
        <v>278.20748142404227</v>
      </c>
      <c r="W8" s="7">
        <v>185.76534270342458</v>
      </c>
      <c r="X8" s="7">
        <v>485.72</v>
      </c>
      <c r="Y8" s="7">
        <v>360.19199246164567</v>
      </c>
      <c r="Z8" s="7">
        <v>185.60662036352889</v>
      </c>
      <c r="AA8" s="7">
        <v>203.16</v>
      </c>
      <c r="AB8" s="7">
        <v>204.56620108167533</v>
      </c>
      <c r="AC8" s="7">
        <v>167.5232199836899</v>
      </c>
      <c r="AD8" s="8">
        <v>3790</v>
      </c>
      <c r="AE8" s="8">
        <v>3790</v>
      </c>
      <c r="AF8" s="8">
        <v>3779</v>
      </c>
      <c r="AG8" s="5">
        <v>1</v>
      </c>
      <c r="AH8" s="6">
        <v>0.60574712643678164</v>
      </c>
    </row>
    <row r="9" spans="3:34" s="2" customFormat="1" x14ac:dyDescent="0.2">
      <c r="C9" s="1" t="e">
        <f>VLOOKUP(F9,#REF!,7,FALSE)</f>
        <v>#REF!</v>
      </c>
      <c r="F9" s="3" t="s">
        <v>8</v>
      </c>
      <c r="G9" s="4" t="s">
        <v>1</v>
      </c>
      <c r="H9" s="5">
        <v>27</v>
      </c>
      <c r="I9" s="6">
        <v>0.86299999999999999</v>
      </c>
      <c r="J9" s="6">
        <v>0.89814533292794163</v>
      </c>
      <c r="K9" s="6">
        <v>0.91492676846369581</v>
      </c>
      <c r="L9" s="6">
        <v>1</v>
      </c>
      <c r="M9" s="6">
        <v>0.86062920655580488</v>
      </c>
      <c r="N9" s="6">
        <v>1</v>
      </c>
      <c r="O9" s="6">
        <v>1.1359999999999999</v>
      </c>
      <c r="P9" s="6">
        <v>0.86062920655580477</v>
      </c>
      <c r="Q9" s="6">
        <v>1.0216909642704202</v>
      </c>
      <c r="R9" s="7">
        <v>179.29</v>
      </c>
      <c r="S9" s="7">
        <v>212.30388859599688</v>
      </c>
      <c r="T9" s="7">
        <v>181.77903217257648</v>
      </c>
      <c r="U9" s="7">
        <v>157.77000000000001</v>
      </c>
      <c r="V9" s="7">
        <v>212.30388859599688</v>
      </c>
      <c r="W9" s="7">
        <v>177.91978056924791</v>
      </c>
      <c r="X9" s="7">
        <v>21.52</v>
      </c>
      <c r="Y9" s="7">
        <v>0</v>
      </c>
      <c r="Z9" s="7">
        <v>3.8592516033285631</v>
      </c>
      <c r="AA9" s="7">
        <v>179.29</v>
      </c>
      <c r="AB9" s="7">
        <v>182.71492719108477</v>
      </c>
      <c r="AC9" s="7">
        <v>181.77903217257645</v>
      </c>
      <c r="AD9" s="8">
        <v>3700</v>
      </c>
      <c r="AE9" s="8">
        <v>3790</v>
      </c>
      <c r="AF9" s="8">
        <v>3860</v>
      </c>
      <c r="AG9" s="5">
        <v>14</v>
      </c>
      <c r="AH9" s="6">
        <v>0.76934306569343069</v>
      </c>
    </row>
    <row r="10" spans="3:34" s="2" customFormat="1" x14ac:dyDescent="0.2">
      <c r="C10" s="1" t="e">
        <f>VLOOKUP(F10,#REF!,7,FALSE)</f>
        <v>#REF!</v>
      </c>
      <c r="F10" s="3" t="s">
        <v>9</v>
      </c>
      <c r="G10" s="4" t="s">
        <v>1</v>
      </c>
      <c r="H10" s="5">
        <v>28</v>
      </c>
      <c r="I10" s="6">
        <v>0.87400000000000011</v>
      </c>
      <c r="J10" s="6">
        <v>0.9293739967897271</v>
      </c>
      <c r="K10" s="6">
        <v>0.96032831737346103</v>
      </c>
      <c r="L10" s="6">
        <v>0.64300000000000002</v>
      </c>
      <c r="M10" s="6">
        <v>0.63451845231290471</v>
      </c>
      <c r="N10" s="6">
        <v>0.53781830599832026</v>
      </c>
      <c r="O10" s="6">
        <v>0.872</v>
      </c>
      <c r="P10" s="6">
        <v>0.81837434990080959</v>
      </c>
      <c r="Q10" s="6">
        <v>0.68050543624239457</v>
      </c>
      <c r="R10" s="7">
        <v>293.63</v>
      </c>
      <c r="S10" s="7">
        <v>313.53068639111098</v>
      </c>
      <c r="T10" s="7">
        <v>350.40167136684693</v>
      </c>
      <c r="U10" s="7">
        <v>216.43</v>
      </c>
      <c r="V10" s="7">
        <v>243.09291451473632</v>
      </c>
      <c r="W10" s="7">
        <v>276.93009236500995</v>
      </c>
      <c r="X10" s="7">
        <v>77.19</v>
      </c>
      <c r="Y10" s="7">
        <v>70.437771876374654</v>
      </c>
      <c r="Z10" s="7">
        <v>73.471579001836957</v>
      </c>
      <c r="AA10" s="7">
        <v>188.78</v>
      </c>
      <c r="AB10" s="7">
        <v>198.94100588149041</v>
      </c>
      <c r="AC10" s="7">
        <v>188.45243331349772</v>
      </c>
      <c r="AD10" s="8">
        <v>3546</v>
      </c>
      <c r="AE10" s="8">
        <v>3653</v>
      </c>
      <c r="AF10" s="8">
        <v>3721</v>
      </c>
      <c r="AG10" s="5">
        <v>5</v>
      </c>
      <c r="AH10" s="6">
        <v>0.77327586206896548</v>
      </c>
    </row>
    <row r="11" spans="3:34" s="2" customFormat="1" x14ac:dyDescent="0.2">
      <c r="C11" s="1" t="e">
        <f>VLOOKUP(F11,#REF!,7,FALSE)</f>
        <v>#REF!</v>
      </c>
      <c r="F11" s="3" t="s">
        <v>10</v>
      </c>
      <c r="G11" s="4" t="s">
        <v>1</v>
      </c>
      <c r="H11" s="5">
        <v>21</v>
      </c>
      <c r="I11" s="6">
        <v>0.34200000000000003</v>
      </c>
      <c r="J11" s="6">
        <v>0.41043429998612457</v>
      </c>
      <c r="K11" s="6">
        <v>0.4474088065163499</v>
      </c>
      <c r="L11" s="6">
        <v>0.27500000000000002</v>
      </c>
      <c r="M11" s="6">
        <v>0.42093386296542451</v>
      </c>
      <c r="N11" s="6">
        <v>0.45783257063925353</v>
      </c>
      <c r="O11" s="6">
        <v>0.46799999999999997</v>
      </c>
      <c r="P11" s="6">
        <v>0.66223565934199535</v>
      </c>
      <c r="Q11" s="6">
        <v>0.45783257063925353</v>
      </c>
      <c r="R11" s="7">
        <v>572.70000000000005</v>
      </c>
      <c r="S11" s="7">
        <v>417.94589659501253</v>
      </c>
      <c r="T11" s="7">
        <v>371.72122916248242</v>
      </c>
      <c r="U11" s="7">
        <v>337.01</v>
      </c>
      <c r="V11" s="7">
        <v>265.65706373934933</v>
      </c>
      <c r="W11" s="7">
        <v>371.72122916248242</v>
      </c>
      <c r="X11" s="7">
        <v>235.68</v>
      </c>
      <c r="Y11" s="7">
        <v>152.28883285566323</v>
      </c>
      <c r="Z11" s="7">
        <v>0</v>
      </c>
      <c r="AA11" s="7">
        <v>157.75</v>
      </c>
      <c r="AB11" s="7">
        <v>175.92758076428649</v>
      </c>
      <c r="AC11" s="7">
        <v>170.18608590864238</v>
      </c>
      <c r="AD11" s="8">
        <v>3150</v>
      </c>
      <c r="AE11" s="8">
        <v>3240</v>
      </c>
      <c r="AF11" s="8">
        <v>3300</v>
      </c>
      <c r="AG11" s="5">
        <v>5</v>
      </c>
      <c r="AH11" s="6">
        <v>0.62078364565587729</v>
      </c>
    </row>
    <row r="12" spans="3:34" s="2" customFormat="1" x14ac:dyDescent="0.2">
      <c r="C12" s="1" t="e">
        <f>VLOOKUP(F12,#REF!,7,FALSE)</f>
        <v>#REF!</v>
      </c>
      <c r="F12" s="3" t="s">
        <v>11</v>
      </c>
      <c r="G12" s="4" t="s">
        <v>1</v>
      </c>
      <c r="H12" s="5">
        <v>26</v>
      </c>
      <c r="I12" s="6">
        <v>0.5</v>
      </c>
      <c r="J12" s="6">
        <v>0.59617137648131269</v>
      </c>
      <c r="K12" s="6">
        <v>0.58094594594594595</v>
      </c>
      <c r="L12" s="6">
        <v>0.308</v>
      </c>
      <c r="M12" s="6">
        <v>0.70556051457075353</v>
      </c>
      <c r="N12" s="6">
        <v>1</v>
      </c>
      <c r="O12" s="6">
        <v>0.75599999999999989</v>
      </c>
      <c r="P12" s="6">
        <v>0.70556051457075342</v>
      </c>
      <c r="Q12" s="6">
        <v>1.4473229378359385</v>
      </c>
      <c r="R12" s="7">
        <v>387.65</v>
      </c>
      <c r="S12" s="7">
        <v>227.08953373015873</v>
      </c>
      <c r="T12" s="7">
        <v>156.73598841597988</v>
      </c>
      <c r="U12" s="7">
        <v>158</v>
      </c>
      <c r="V12" s="7">
        <v>227.08953373015873</v>
      </c>
      <c r="W12" s="7">
        <v>108.29372237431276</v>
      </c>
      <c r="X12" s="7">
        <v>229.65</v>
      </c>
      <c r="Y12" s="7">
        <v>0</v>
      </c>
      <c r="Z12" s="7">
        <v>48.442266041667096</v>
      </c>
      <c r="AA12" s="7">
        <v>119.4</v>
      </c>
      <c r="AB12" s="7">
        <v>160.22540827228326</v>
      </c>
      <c r="AC12" s="7">
        <v>156.73598841597985</v>
      </c>
      <c r="AD12" s="8">
        <v>2520</v>
      </c>
      <c r="AE12" s="8">
        <v>3348</v>
      </c>
      <c r="AF12" s="8">
        <v>3410</v>
      </c>
      <c r="AG12" s="5">
        <v>7</v>
      </c>
      <c r="AH12" s="6">
        <v>0.52598684210526314</v>
      </c>
    </row>
    <row r="13" spans="3:34" s="2" customFormat="1" x14ac:dyDescent="0.2">
      <c r="C13" s="1" t="e">
        <f>VLOOKUP(F13,#REF!,7,FALSE)</f>
        <v>#REF!</v>
      </c>
      <c r="F13" s="3" t="s">
        <v>12</v>
      </c>
      <c r="G13" s="4" t="s">
        <v>1</v>
      </c>
      <c r="H13" s="5">
        <v>27</v>
      </c>
      <c r="I13" s="6">
        <v>0.76200000000000001</v>
      </c>
      <c r="J13" s="6">
        <v>0.76994535519125684</v>
      </c>
      <c r="K13" s="6">
        <v>0.73809836065573775</v>
      </c>
      <c r="L13" s="6">
        <v>1.131</v>
      </c>
      <c r="M13" s="6">
        <v>1.3147090700270143</v>
      </c>
      <c r="N13" s="6">
        <v>0.828524920858424</v>
      </c>
      <c r="O13" s="6">
        <v>1.2009999999999998</v>
      </c>
      <c r="P13" s="6">
        <v>1.5958608231228402</v>
      </c>
      <c r="Q13" s="6">
        <v>1.190398301193756</v>
      </c>
      <c r="R13" s="7">
        <v>132.91999999999999</v>
      </c>
      <c r="S13" s="7">
        <v>114.0912966606255</v>
      </c>
      <c r="T13" s="7">
        <v>168.52463320307373</v>
      </c>
      <c r="U13" s="7">
        <v>125.21</v>
      </c>
      <c r="V13" s="7">
        <v>93.991192939587108</v>
      </c>
      <c r="W13" s="7">
        <v>117.29423525491502</v>
      </c>
      <c r="X13" s="7">
        <v>7.7</v>
      </c>
      <c r="Y13" s="7">
        <v>20.100103721038391</v>
      </c>
      <c r="Z13" s="7">
        <v>51.230397948158696</v>
      </c>
      <c r="AA13" s="7">
        <v>150.36000000000001</v>
      </c>
      <c r="AB13" s="7">
        <v>149.99686253086716</v>
      </c>
      <c r="AC13" s="7">
        <v>139.6268583872716</v>
      </c>
      <c r="AD13" s="8">
        <v>2800</v>
      </c>
      <c r="AE13" s="8">
        <v>2880</v>
      </c>
      <c r="AF13" s="8">
        <v>2920</v>
      </c>
      <c r="AG13" s="5">
        <v>27</v>
      </c>
      <c r="AH13" s="17"/>
    </row>
    <row r="14" spans="3:34" s="2" customFormat="1" x14ac:dyDescent="0.2">
      <c r="C14" s="1" t="e">
        <f>VLOOKUP(F14,#REF!,7,FALSE)</f>
        <v>#REF!</v>
      </c>
      <c r="F14" s="3" t="s">
        <v>13</v>
      </c>
      <c r="G14" s="4" t="s">
        <v>1</v>
      </c>
      <c r="H14" s="5">
        <v>25</v>
      </c>
      <c r="I14" s="6">
        <v>0.53200000000000003</v>
      </c>
      <c r="J14" s="6">
        <v>0.59790438768827769</v>
      </c>
      <c r="K14" s="6">
        <v>0.7427216225057246</v>
      </c>
      <c r="L14" s="6">
        <v>0.49</v>
      </c>
      <c r="M14" s="6">
        <v>0.84534665261421438</v>
      </c>
      <c r="N14" s="6">
        <v>0.65297426282597582</v>
      </c>
      <c r="O14" s="6">
        <v>1.55</v>
      </c>
      <c r="P14" s="6">
        <v>1.7378634679394585</v>
      </c>
      <c r="Q14" s="6">
        <v>1.0478474134315567</v>
      </c>
      <c r="R14" s="7">
        <v>289.2</v>
      </c>
      <c r="S14" s="7">
        <v>168.13695653848822</v>
      </c>
      <c r="T14" s="7">
        <v>217.81906204520476</v>
      </c>
      <c r="U14" s="7">
        <v>91.49</v>
      </c>
      <c r="V14" s="7">
        <v>81.78663975201539</v>
      </c>
      <c r="W14" s="7">
        <v>135.73564208421197</v>
      </c>
      <c r="X14" s="7">
        <v>197.71</v>
      </c>
      <c r="Y14" s="7">
        <v>86.350316786472817</v>
      </c>
      <c r="Z14" s="7">
        <v>82.083419960992799</v>
      </c>
      <c r="AA14" s="7">
        <v>141.80000000000001</v>
      </c>
      <c r="AB14" s="7">
        <v>142.13401339055264</v>
      </c>
      <c r="AC14" s="7">
        <v>142.23024146841308</v>
      </c>
      <c r="AD14" s="8">
        <v>2725</v>
      </c>
      <c r="AE14" s="8">
        <v>2804</v>
      </c>
      <c r="AF14" s="8">
        <v>2860</v>
      </c>
      <c r="AG14" s="5">
        <v>25</v>
      </c>
      <c r="AH14" s="6">
        <v>0.55120772946859908</v>
      </c>
    </row>
    <row r="15" spans="3:34" s="2" customFormat="1" x14ac:dyDescent="0.2">
      <c r="C15" s="1" t="e">
        <f>VLOOKUP(F15,#REF!,7,FALSE)</f>
        <v>#REF!</v>
      </c>
      <c r="F15" s="3" t="s">
        <v>14</v>
      </c>
      <c r="G15" s="4" t="s">
        <v>1</v>
      </c>
      <c r="H15" s="5">
        <v>22</v>
      </c>
      <c r="I15" s="6">
        <v>0.79</v>
      </c>
      <c r="J15" s="6">
        <v>0.8699763593380615</v>
      </c>
      <c r="K15" s="6">
        <v>0.93921129671086623</v>
      </c>
      <c r="L15" s="6">
        <v>0.20899999999999999</v>
      </c>
      <c r="M15" s="6">
        <v>0.203931440158726</v>
      </c>
      <c r="N15" s="6">
        <v>0.26295142494519441</v>
      </c>
      <c r="O15" s="6">
        <v>0.39299999999999996</v>
      </c>
      <c r="P15" s="6">
        <v>0.33864307640950098</v>
      </c>
      <c r="Q15" s="6">
        <v>0.34350958066157122</v>
      </c>
      <c r="R15" s="7">
        <v>346.89</v>
      </c>
      <c r="S15" s="7">
        <v>349.15253202800272</v>
      </c>
      <c r="T15" s="7">
        <v>268.79037353963923</v>
      </c>
      <c r="U15" s="7">
        <v>184.02</v>
      </c>
      <c r="V15" s="7">
        <v>210.2602523177959</v>
      </c>
      <c r="W15" s="7">
        <v>205.75499407520931</v>
      </c>
      <c r="X15" s="7">
        <v>162.86000000000001</v>
      </c>
      <c r="Y15" s="7">
        <v>138.89227971020685</v>
      </c>
      <c r="Z15" s="7">
        <v>63.035379464429937</v>
      </c>
      <c r="AA15" s="7">
        <v>72.400000000000006</v>
      </c>
      <c r="AB15" s="7">
        <v>71.203178691536309</v>
      </c>
      <c r="AC15" s="7">
        <v>70.678811733799222</v>
      </c>
      <c r="AD15" s="8">
        <v>1333</v>
      </c>
      <c r="AE15" s="8">
        <v>1371</v>
      </c>
      <c r="AF15" s="8">
        <v>1397</v>
      </c>
      <c r="AG15" s="5">
        <v>22</v>
      </c>
      <c r="AH15" s="6">
        <v>0.56571428571428573</v>
      </c>
    </row>
    <row r="16" spans="3:34" s="2" customFormat="1" x14ac:dyDescent="0.2">
      <c r="C16" s="1" t="e">
        <f>VLOOKUP(F16,#REF!,7,FALSE)</f>
        <v>#REF!</v>
      </c>
      <c r="F16" s="3" t="s">
        <v>15</v>
      </c>
      <c r="G16" s="4" t="s">
        <v>1</v>
      </c>
      <c r="H16" s="5">
        <v>30</v>
      </c>
      <c r="I16" s="6">
        <v>0.72799999999999998</v>
      </c>
      <c r="J16" s="6">
        <v>0.67692425167990222</v>
      </c>
      <c r="K16" s="6">
        <v>0.78671739882393632</v>
      </c>
      <c r="L16" s="6">
        <v>0.249</v>
      </c>
      <c r="M16" s="6">
        <v>0.25694418332669916</v>
      </c>
      <c r="N16" s="6">
        <v>0.41454283915493184</v>
      </c>
      <c r="O16" s="6">
        <v>1.101</v>
      </c>
      <c r="P16" s="6">
        <v>0.8834609091841239</v>
      </c>
      <c r="Q16" s="6">
        <v>0.95228701932318516</v>
      </c>
      <c r="R16" s="7">
        <v>655.03</v>
      </c>
      <c r="S16" s="7">
        <v>646.83938484350608</v>
      </c>
      <c r="T16" s="7">
        <v>372.02235140385585</v>
      </c>
      <c r="U16" s="7">
        <v>148.25</v>
      </c>
      <c r="V16" s="7">
        <v>188.12560437523641</v>
      </c>
      <c r="W16" s="7">
        <v>161.94613456944492</v>
      </c>
      <c r="X16" s="7">
        <v>506.78</v>
      </c>
      <c r="Y16" s="7">
        <v>458.7137804682697</v>
      </c>
      <c r="Z16" s="7">
        <v>210.0762168344109</v>
      </c>
      <c r="AA16" s="7">
        <v>163.29</v>
      </c>
      <c r="AB16" s="7">
        <v>166.20161748215915</v>
      </c>
      <c r="AC16" s="7">
        <v>154.21920178004814</v>
      </c>
      <c r="AD16" s="8">
        <v>2625</v>
      </c>
      <c r="AE16" s="8">
        <v>2700</v>
      </c>
      <c r="AF16" s="8">
        <v>2750</v>
      </c>
      <c r="AG16" s="5">
        <v>10</v>
      </c>
      <c r="AH16" s="6">
        <v>0.35591304347826086</v>
      </c>
    </row>
    <row r="17" spans="3:34" s="2" customFormat="1" x14ac:dyDescent="0.2">
      <c r="C17" s="1" t="e">
        <f>VLOOKUP(F17,#REF!,7,FALSE)</f>
        <v>#REF!</v>
      </c>
      <c r="F17" s="3" t="s">
        <v>16</v>
      </c>
      <c r="G17" s="4" t="s">
        <v>1</v>
      </c>
      <c r="H17" s="5">
        <v>28</v>
      </c>
      <c r="I17" s="6">
        <v>0.81099999999999994</v>
      </c>
      <c r="J17" s="6">
        <v>0.87366627813144448</v>
      </c>
      <c r="K17" s="6">
        <v>0.92464030586578128</v>
      </c>
      <c r="L17" s="6">
        <v>0.23600000000000002</v>
      </c>
      <c r="M17" s="6">
        <v>0.91588382566550608</v>
      </c>
      <c r="N17" s="6">
        <v>0.69036969622978661</v>
      </c>
      <c r="O17" s="6">
        <v>1.036</v>
      </c>
      <c r="P17" s="6">
        <v>0.91588382566550608</v>
      </c>
      <c r="Q17" s="6">
        <v>0.69036969622978661</v>
      </c>
      <c r="R17" s="7">
        <v>644.58000000000004</v>
      </c>
      <c r="S17" s="7">
        <v>155.25089835219939</v>
      </c>
      <c r="T17" s="7">
        <v>210.31292161320593</v>
      </c>
      <c r="U17" s="7">
        <v>146.52000000000001</v>
      </c>
      <c r="V17" s="7">
        <v>155.25089835219939</v>
      </c>
      <c r="W17" s="7">
        <v>210.31292161320593</v>
      </c>
      <c r="X17" s="7">
        <v>498.06</v>
      </c>
      <c r="Y17" s="7">
        <v>0</v>
      </c>
      <c r="Z17" s="7">
        <v>0</v>
      </c>
      <c r="AA17" s="7">
        <v>151.85</v>
      </c>
      <c r="AB17" s="7">
        <v>142.19178672081898</v>
      </c>
      <c r="AC17" s="7">
        <v>145.19366780730789</v>
      </c>
      <c r="AD17" s="8">
        <v>2572</v>
      </c>
      <c r="AE17" s="8">
        <v>2602</v>
      </c>
      <c r="AF17" s="8">
        <v>2612</v>
      </c>
      <c r="AG17" s="5">
        <v>19</v>
      </c>
      <c r="AH17" s="6">
        <v>0.745</v>
      </c>
    </row>
    <row r="18" spans="3:34" s="2" customFormat="1" x14ac:dyDescent="0.2">
      <c r="C18" s="1" t="e">
        <f>VLOOKUP(F18,#REF!,7,FALSE)</f>
        <v>#REF!</v>
      </c>
      <c r="F18" s="3" t="s">
        <v>112</v>
      </c>
      <c r="G18" s="4" t="s">
        <v>1</v>
      </c>
      <c r="H18" s="5">
        <v>25</v>
      </c>
      <c r="I18" s="6">
        <v>0.3</v>
      </c>
      <c r="J18" s="6">
        <v>0.64570761144636946</v>
      </c>
      <c r="K18" s="6">
        <v>0.88338833883388335</v>
      </c>
      <c r="L18" s="6">
        <v>0.193</v>
      </c>
      <c r="M18" s="6">
        <v>0.96483394663505206</v>
      </c>
      <c r="N18" s="6">
        <v>0.81375922373455944</v>
      </c>
      <c r="O18" s="6">
        <v>0.193</v>
      </c>
      <c r="P18" s="6">
        <v>1.1610434847053157</v>
      </c>
      <c r="Q18" s="6">
        <v>0.94243631789916671</v>
      </c>
      <c r="R18" s="7">
        <v>982.2</v>
      </c>
      <c r="S18" s="7">
        <v>209.37377097799526</v>
      </c>
      <c r="T18" s="7">
        <v>234.79995424257157</v>
      </c>
      <c r="U18" s="7">
        <v>982.2</v>
      </c>
      <c r="V18" s="7">
        <v>173.99083189880272</v>
      </c>
      <c r="W18" s="7">
        <v>202.74115594703576</v>
      </c>
      <c r="X18" s="7">
        <v>0</v>
      </c>
      <c r="Y18" s="7">
        <v>35.382939079192539</v>
      </c>
      <c r="Z18" s="7">
        <v>32.058798295535794</v>
      </c>
      <c r="AA18" s="7">
        <v>189.35</v>
      </c>
      <c r="AB18" s="7">
        <v>202.01092177456272</v>
      </c>
      <c r="AC18" s="7">
        <v>191.07062849734513</v>
      </c>
      <c r="AD18" s="8">
        <v>3255</v>
      </c>
      <c r="AE18" s="8">
        <v>3348</v>
      </c>
      <c r="AF18" s="8">
        <v>3410</v>
      </c>
      <c r="AG18" s="5">
        <v>17</v>
      </c>
      <c r="AH18" s="6">
        <v>0.58650000000000002</v>
      </c>
    </row>
    <row r="19" spans="3:34" s="2" customFormat="1" x14ac:dyDescent="0.2">
      <c r="C19" s="1" t="e">
        <f>VLOOKUP(F19,#REF!,7,FALSE)</f>
        <v>#REF!</v>
      </c>
      <c r="F19" s="3" t="s">
        <v>17</v>
      </c>
      <c r="G19" s="4" t="s">
        <v>1</v>
      </c>
      <c r="H19" s="5">
        <v>20</v>
      </c>
      <c r="I19" s="6">
        <v>0.76900000000000002</v>
      </c>
      <c r="J19" s="6">
        <v>0.81599041772720471</v>
      </c>
      <c r="K19" s="6">
        <v>0.82604151112438406</v>
      </c>
      <c r="L19" s="6">
        <v>0.3</v>
      </c>
      <c r="M19" s="6">
        <v>0.68310445888591564</v>
      </c>
      <c r="N19" s="6">
        <v>0.70491549826551614</v>
      </c>
      <c r="O19" s="6">
        <v>0.71900000000000008</v>
      </c>
      <c r="P19" s="6">
        <v>0.79254659797800608</v>
      </c>
      <c r="Q19" s="6">
        <v>0.77950761866091089</v>
      </c>
      <c r="R19" s="7">
        <v>559.26</v>
      </c>
      <c r="S19" s="7">
        <v>234.71178953907031</v>
      </c>
      <c r="T19" s="7">
        <v>222.38386460432952</v>
      </c>
      <c r="U19" s="7">
        <v>233.5</v>
      </c>
      <c r="V19" s="7">
        <v>202.3006223183371</v>
      </c>
      <c r="W19" s="7">
        <v>201.10365693803962</v>
      </c>
      <c r="X19" s="7">
        <v>325.76</v>
      </c>
      <c r="Y19" s="7">
        <v>32.411167220733205</v>
      </c>
      <c r="Z19" s="7">
        <v>21.2802076662899</v>
      </c>
      <c r="AA19" s="7">
        <v>167.97</v>
      </c>
      <c r="AB19" s="7">
        <v>160.33266998723155</v>
      </c>
      <c r="AC19" s="7">
        <v>156.76183272377205</v>
      </c>
      <c r="AD19" s="8">
        <v>2730</v>
      </c>
      <c r="AE19" s="8">
        <v>2800</v>
      </c>
      <c r="AF19" s="8">
        <v>2860</v>
      </c>
      <c r="AG19" s="5">
        <v>19</v>
      </c>
      <c r="AH19" s="6">
        <v>0.25</v>
      </c>
    </row>
    <row r="20" spans="3:34" s="2" customFormat="1" x14ac:dyDescent="0.2">
      <c r="C20" s="1" t="e">
        <f>VLOOKUP(F20,#REF!,7,FALSE)</f>
        <v>#REF!</v>
      </c>
      <c r="F20" s="3" t="s">
        <v>18</v>
      </c>
      <c r="G20" s="4" t="s">
        <v>1</v>
      </c>
      <c r="H20" s="5">
        <v>22</v>
      </c>
      <c r="I20" s="6">
        <v>0.625</v>
      </c>
      <c r="J20" s="6">
        <v>0.66568864342423195</v>
      </c>
      <c r="K20" s="6">
        <v>0.67992456711812099</v>
      </c>
      <c r="L20" s="6">
        <v>0.33899999999999997</v>
      </c>
      <c r="M20" s="6">
        <v>0.51254635129783632</v>
      </c>
      <c r="N20" s="6">
        <v>0.40157289667665047</v>
      </c>
      <c r="O20" s="6">
        <v>0.68900000000000006</v>
      </c>
      <c r="P20" s="6">
        <v>0.51254635129783643</v>
      </c>
      <c r="Q20" s="6">
        <v>0.4739883781237762</v>
      </c>
      <c r="R20" s="7">
        <v>467.31</v>
      </c>
      <c r="S20" s="7">
        <v>288.63818998004876</v>
      </c>
      <c r="T20" s="7">
        <v>368.78030067529579</v>
      </c>
      <c r="U20" s="7">
        <v>229.97</v>
      </c>
      <c r="V20" s="7">
        <v>288.63818998004876</v>
      </c>
      <c r="W20" s="7">
        <v>312.43840653998529</v>
      </c>
      <c r="X20" s="7">
        <v>237.34</v>
      </c>
      <c r="Y20" s="7">
        <v>0</v>
      </c>
      <c r="Z20" s="7">
        <v>56.341894135310497</v>
      </c>
      <c r="AA20" s="7">
        <v>158.36000000000001</v>
      </c>
      <c r="AB20" s="7">
        <v>147.94045111948572</v>
      </c>
      <c r="AC20" s="7">
        <v>148.09217357946466</v>
      </c>
      <c r="AD20" s="8">
        <v>3150</v>
      </c>
      <c r="AE20" s="8">
        <v>3150</v>
      </c>
      <c r="AF20" s="8">
        <v>3214</v>
      </c>
      <c r="AG20" s="5">
        <v>22</v>
      </c>
      <c r="AH20" s="6">
        <v>0.28733333333333333</v>
      </c>
    </row>
    <row r="21" spans="3:34" s="2" customFormat="1" x14ac:dyDescent="0.2">
      <c r="C21" s="1" t="e">
        <f>VLOOKUP(F21,#REF!,7,FALSE)</f>
        <v>#REF!</v>
      </c>
      <c r="F21" s="3" t="s">
        <v>19</v>
      </c>
      <c r="G21" s="4" t="s">
        <v>1</v>
      </c>
      <c r="H21" s="5">
        <v>29</v>
      </c>
      <c r="I21" s="6">
        <v>0.75599999999999989</v>
      </c>
      <c r="J21" s="6">
        <v>0.81017543859649122</v>
      </c>
      <c r="K21" s="6">
        <v>0.82515767344078483</v>
      </c>
      <c r="L21" s="6">
        <v>0.26500000000000001</v>
      </c>
      <c r="M21" s="6">
        <v>0.39329955897017194</v>
      </c>
      <c r="N21" s="6">
        <v>0.87658687443402195</v>
      </c>
      <c r="O21" s="6">
        <v>1.0270000000000001</v>
      </c>
      <c r="P21" s="6">
        <v>1.1172835985475009</v>
      </c>
      <c r="Q21" s="6">
        <v>0.90623895993782233</v>
      </c>
      <c r="R21" s="7">
        <v>679.89</v>
      </c>
      <c r="S21" s="7">
        <v>473.02824436663855</v>
      </c>
      <c r="T21" s="7">
        <v>198.46186712240973</v>
      </c>
      <c r="U21" s="7">
        <v>175.66</v>
      </c>
      <c r="V21" s="7">
        <v>166.51260264779066</v>
      </c>
      <c r="W21" s="7">
        <v>191.968206495017</v>
      </c>
      <c r="X21" s="7">
        <v>504.23</v>
      </c>
      <c r="Y21" s="7">
        <v>306.51564171884792</v>
      </c>
      <c r="Z21" s="7">
        <v>6.4936606273927362</v>
      </c>
      <c r="AA21" s="7">
        <v>180.42</v>
      </c>
      <c r="AB21" s="7">
        <v>186.04179988983367</v>
      </c>
      <c r="AC21" s="7">
        <v>173.96906779517332</v>
      </c>
      <c r="AD21" s="8">
        <v>3360</v>
      </c>
      <c r="AE21" s="8">
        <v>3456</v>
      </c>
      <c r="AF21" s="8">
        <v>3456</v>
      </c>
      <c r="AG21" s="5">
        <v>16</v>
      </c>
      <c r="AH21" s="17"/>
    </row>
    <row r="22" spans="3:34" s="2" customFormat="1" x14ac:dyDescent="0.2">
      <c r="C22" s="1" t="e">
        <f>VLOOKUP(F22,#REF!,7,FALSE)</f>
        <v>#REF!</v>
      </c>
      <c r="F22" s="3" t="s">
        <v>20</v>
      </c>
      <c r="G22" s="4" t="s">
        <v>1</v>
      </c>
      <c r="H22" s="5">
        <v>25</v>
      </c>
      <c r="I22" s="6">
        <v>0.627</v>
      </c>
      <c r="J22" s="6">
        <v>0.53669489350782651</v>
      </c>
      <c r="K22" s="6">
        <v>0.76107541427122083</v>
      </c>
      <c r="L22" s="6">
        <v>4.4000000000000004E-2</v>
      </c>
      <c r="M22" s="6">
        <v>0.35508753006961247</v>
      </c>
      <c r="N22" s="6">
        <v>0.32222091333883063</v>
      </c>
      <c r="O22" s="6">
        <v>0.312</v>
      </c>
      <c r="P22" s="6">
        <v>0.69676125762343699</v>
      </c>
      <c r="Q22" s="6">
        <v>0.52966343937298288</v>
      </c>
      <c r="R22" s="7">
        <v>3144.65</v>
      </c>
      <c r="S22" s="7">
        <v>431.12198852772468</v>
      </c>
      <c r="T22" s="7">
        <v>411.24606387764283</v>
      </c>
      <c r="U22" s="7">
        <v>446.5</v>
      </c>
      <c r="V22" s="7">
        <v>219.71089866156788</v>
      </c>
      <c r="W22" s="7">
        <v>250.18166718571578</v>
      </c>
      <c r="X22" s="7">
        <v>2698.15</v>
      </c>
      <c r="Y22" s="7">
        <v>211.4110898661568</v>
      </c>
      <c r="Z22" s="7">
        <v>161.06439669192704</v>
      </c>
      <c r="AA22" s="7">
        <v>139.44999999999999</v>
      </c>
      <c r="AB22" s="7">
        <v>153.08604206500956</v>
      </c>
      <c r="AC22" s="7">
        <v>132.51208230965315</v>
      </c>
      <c r="AD22" s="8">
        <v>2520</v>
      </c>
      <c r="AE22" s="8">
        <v>2592</v>
      </c>
      <c r="AF22" s="8">
        <v>2640</v>
      </c>
      <c r="AG22" s="5">
        <v>20</v>
      </c>
      <c r="AH22" s="6">
        <v>0.39257142857142857</v>
      </c>
    </row>
    <row r="23" spans="3:34" s="2" customFormat="1" x14ac:dyDescent="0.2">
      <c r="C23" s="1" t="e">
        <f>VLOOKUP(F23,#REF!,7,FALSE)</f>
        <v>#REF!</v>
      </c>
      <c r="F23" s="3" t="s">
        <v>21</v>
      </c>
      <c r="G23" s="4" t="s">
        <v>1</v>
      </c>
      <c r="H23" s="5">
        <v>24</v>
      </c>
      <c r="I23" s="6">
        <v>0.628</v>
      </c>
      <c r="J23" s="6">
        <v>0.68514162040086568</v>
      </c>
      <c r="K23" s="6">
        <v>0.71962774957698816</v>
      </c>
      <c r="L23" s="6">
        <v>0.89200000000000002</v>
      </c>
      <c r="M23" s="6">
        <v>0.93953608716693104</v>
      </c>
      <c r="N23" s="6">
        <v>0.78462608401630685</v>
      </c>
      <c r="O23" s="6">
        <v>0.89500000000000002</v>
      </c>
      <c r="P23" s="6">
        <v>0.97580444497526708</v>
      </c>
      <c r="Q23" s="6">
        <v>1.0469686482606577</v>
      </c>
      <c r="R23" s="7">
        <v>246.94</v>
      </c>
      <c r="S23" s="7">
        <v>244.52893414099753</v>
      </c>
      <c r="T23" s="7">
        <v>274.52814963350045</v>
      </c>
      <c r="U23" s="7">
        <v>246.19</v>
      </c>
      <c r="V23" s="7">
        <v>235.44036836986959</v>
      </c>
      <c r="W23" s="7">
        <v>205.7386793358389</v>
      </c>
      <c r="X23" s="7">
        <v>0.75</v>
      </c>
      <c r="Y23" s="7">
        <v>9.088565771127957</v>
      </c>
      <c r="Z23" s="7">
        <v>68.789470297661552</v>
      </c>
      <c r="AA23" s="7">
        <v>220.39</v>
      </c>
      <c r="AB23" s="7">
        <v>229.74375798193302</v>
      </c>
      <c r="AC23" s="7">
        <v>215.40194699917618</v>
      </c>
      <c r="AD23" s="8">
        <v>3880</v>
      </c>
      <c r="AE23" s="8">
        <v>3994</v>
      </c>
      <c r="AF23" s="8">
        <v>4070</v>
      </c>
      <c r="AG23" s="5">
        <v>19</v>
      </c>
      <c r="AH23" s="17"/>
    </row>
    <row r="24" spans="3:34" s="2" customFormat="1" x14ac:dyDescent="0.2">
      <c r="C24" s="1" t="e">
        <f>VLOOKUP(F24,#REF!,7,FALSE)</f>
        <v>#REF!</v>
      </c>
      <c r="F24" s="3" t="s">
        <v>22</v>
      </c>
      <c r="G24" s="4" t="s">
        <v>1</v>
      </c>
      <c r="H24" s="5">
        <v>25</v>
      </c>
      <c r="I24" s="6">
        <v>0.626</v>
      </c>
      <c r="J24" s="6">
        <v>0.67457919723780746</v>
      </c>
      <c r="K24" s="6">
        <v>0.70736113201866624</v>
      </c>
      <c r="L24" s="6">
        <v>0.61399999999999999</v>
      </c>
      <c r="M24" s="6">
        <v>0.62525217920901377</v>
      </c>
      <c r="N24" s="6">
        <v>0.83552539387023805</v>
      </c>
      <c r="O24" s="6">
        <v>1.577</v>
      </c>
      <c r="P24" s="6">
        <v>0.83202479966771692</v>
      </c>
      <c r="Q24" s="6">
        <v>1.1454565414276696</v>
      </c>
      <c r="R24" s="7">
        <v>286.94</v>
      </c>
      <c r="S24" s="7">
        <v>264.34630361940413</v>
      </c>
      <c r="T24" s="7">
        <v>197.61882626609884</v>
      </c>
      <c r="U24" s="7">
        <v>111.62</v>
      </c>
      <c r="V24" s="7">
        <v>198.65165373662973</v>
      </c>
      <c r="W24" s="7">
        <v>144.14824280139018</v>
      </c>
      <c r="X24" s="7">
        <v>175.31</v>
      </c>
      <c r="Y24" s="7">
        <v>65.694649882774371</v>
      </c>
      <c r="Z24" s="7">
        <v>53.47058346470866</v>
      </c>
      <c r="AA24" s="7">
        <v>176.08</v>
      </c>
      <c r="AB24" s="7">
        <v>165.28310240388001</v>
      </c>
      <c r="AC24" s="7">
        <v>165.11554765215638</v>
      </c>
      <c r="AD24" s="8">
        <v>2780</v>
      </c>
      <c r="AE24" s="8">
        <v>2860</v>
      </c>
      <c r="AF24" s="8">
        <v>2910</v>
      </c>
      <c r="AG24" s="5">
        <v>18</v>
      </c>
      <c r="AH24" s="6">
        <v>0.42746268656716419</v>
      </c>
    </row>
    <row r="25" spans="3:34" s="2" customFormat="1" x14ac:dyDescent="0.2">
      <c r="C25" s="1" t="e">
        <f>VLOOKUP(F25,#REF!,7,FALSE)</f>
        <v>#REF!</v>
      </c>
      <c r="F25" s="3" t="s">
        <v>23</v>
      </c>
      <c r="G25" s="4" t="s">
        <v>1</v>
      </c>
      <c r="H25" s="5">
        <v>20</v>
      </c>
      <c r="I25" s="6">
        <v>0.59299999999999997</v>
      </c>
      <c r="J25" s="6">
        <v>0.74351694113193256</v>
      </c>
      <c r="K25" s="6">
        <v>0.91373239436619713</v>
      </c>
      <c r="L25" s="6">
        <v>0.99400000000000011</v>
      </c>
      <c r="M25" s="6">
        <v>0.83580952657313234</v>
      </c>
      <c r="N25" s="6">
        <v>0.88369089895224961</v>
      </c>
      <c r="O25" s="6">
        <v>1.1000000000000001</v>
      </c>
      <c r="P25" s="6">
        <v>0.83939005376735787</v>
      </c>
      <c r="Q25" s="6">
        <v>0.8905254129512149</v>
      </c>
      <c r="R25" s="7">
        <v>201.29</v>
      </c>
      <c r="S25" s="7">
        <v>243.34167150657316</v>
      </c>
      <c r="T25" s="7">
        <v>213.93298779741255</v>
      </c>
      <c r="U25" s="7">
        <v>182.03</v>
      </c>
      <c r="V25" s="7">
        <v>242.30366603056467</v>
      </c>
      <c r="W25" s="7">
        <v>212.29111662936091</v>
      </c>
      <c r="X25" s="7">
        <v>19.27</v>
      </c>
      <c r="Y25" s="7">
        <v>1.0380054760084805</v>
      </c>
      <c r="Z25" s="7">
        <v>1.6418711680516358</v>
      </c>
      <c r="AA25" s="7">
        <v>200.17</v>
      </c>
      <c r="AB25" s="7">
        <v>203.38728725742359</v>
      </c>
      <c r="AC25" s="7">
        <v>189.05063430223615</v>
      </c>
      <c r="AD25" s="8">
        <v>3360</v>
      </c>
      <c r="AE25" s="8">
        <v>3456</v>
      </c>
      <c r="AF25" s="8">
        <v>3520</v>
      </c>
      <c r="AG25" s="5">
        <v>22</v>
      </c>
      <c r="AH25" s="17"/>
    </row>
    <row r="26" spans="3:34" s="2" customFormat="1" x14ac:dyDescent="0.2">
      <c r="C26" s="1" t="e">
        <f>VLOOKUP(F26,#REF!,7,FALSE)</f>
        <v>#REF!</v>
      </c>
      <c r="F26" s="3" t="s">
        <v>24</v>
      </c>
      <c r="G26" s="4" t="s">
        <v>1</v>
      </c>
      <c r="H26" s="5">
        <v>29</v>
      </c>
      <c r="I26" s="6">
        <v>0.56299999999999994</v>
      </c>
      <c r="J26" s="6">
        <v>0.60684803675256627</v>
      </c>
      <c r="K26" s="6">
        <v>0.65274949083503053</v>
      </c>
      <c r="L26" s="6">
        <v>0.52500000000000002</v>
      </c>
      <c r="M26" s="6">
        <v>0.70057546883359123</v>
      </c>
      <c r="N26" s="6">
        <v>0.74970271895250185</v>
      </c>
      <c r="O26" s="6">
        <v>0.85799999999999998</v>
      </c>
      <c r="P26" s="6">
        <v>0.81677462313569649</v>
      </c>
      <c r="Q26" s="6">
        <v>0.85069626058414627</v>
      </c>
      <c r="R26" s="7">
        <v>354.83</v>
      </c>
      <c r="S26" s="7">
        <v>273.41875239672817</v>
      </c>
      <c r="T26" s="7">
        <v>260.71674899154925</v>
      </c>
      <c r="U26" s="7">
        <v>217.2</v>
      </c>
      <c r="V26" s="7">
        <v>234.52059506066439</v>
      </c>
      <c r="W26" s="7">
        <v>229.76479932003596</v>
      </c>
      <c r="X26" s="7">
        <v>137.63999999999999</v>
      </c>
      <c r="Y26" s="7">
        <v>38.89815733606379</v>
      </c>
      <c r="Z26" s="7">
        <v>30.951949671513269</v>
      </c>
      <c r="AA26" s="7">
        <v>186.28</v>
      </c>
      <c r="AB26" s="7">
        <v>191.55047064823344</v>
      </c>
      <c r="AC26" s="7">
        <v>195.46005559542138</v>
      </c>
      <c r="AD26" s="8">
        <v>3255</v>
      </c>
      <c r="AE26" s="8">
        <v>3348</v>
      </c>
      <c r="AF26" s="8">
        <v>3965</v>
      </c>
      <c r="AG26" s="5">
        <v>1</v>
      </c>
      <c r="AH26" s="6">
        <v>0.38511627906976742</v>
      </c>
    </row>
    <row r="27" spans="3:34" s="2" customFormat="1" x14ac:dyDescent="0.2">
      <c r="C27" s="1" t="e">
        <f>VLOOKUP(F27,#REF!,7,FALSE)</f>
        <v>#REF!</v>
      </c>
      <c r="F27" s="3" t="s">
        <v>25</v>
      </c>
      <c r="G27" s="4" t="s">
        <v>1</v>
      </c>
      <c r="H27" s="5">
        <v>27</v>
      </c>
      <c r="I27" s="6">
        <v>0.66099999999999992</v>
      </c>
      <c r="J27" s="6">
        <v>0.71028100060358124</v>
      </c>
      <c r="K27" s="6">
        <v>0.7496292301469597</v>
      </c>
      <c r="L27" s="6">
        <v>0.38900000000000001</v>
      </c>
      <c r="M27" s="6">
        <v>0.75394630234962146</v>
      </c>
      <c r="N27" s="6">
        <v>0.84701503971888625</v>
      </c>
      <c r="O27" s="6">
        <v>0.91900000000000004</v>
      </c>
      <c r="P27" s="6">
        <v>0.75394630234962134</v>
      </c>
      <c r="Q27" s="6">
        <v>0.84701503971888625</v>
      </c>
      <c r="R27" s="7">
        <v>411.03</v>
      </c>
      <c r="S27" s="7">
        <v>219.21814984294753</v>
      </c>
      <c r="T27" s="7">
        <v>199.40481848525422</v>
      </c>
      <c r="U27" s="7">
        <v>174.24</v>
      </c>
      <c r="V27" s="7">
        <v>219.21814984294753</v>
      </c>
      <c r="W27" s="7">
        <v>199.40481848525422</v>
      </c>
      <c r="X27" s="7">
        <v>236.79</v>
      </c>
      <c r="Y27" s="7">
        <v>0</v>
      </c>
      <c r="Z27" s="7">
        <v>0</v>
      </c>
      <c r="AA27" s="7">
        <v>160.05000000000001</v>
      </c>
      <c r="AB27" s="7">
        <v>165.27871348201552</v>
      </c>
      <c r="AC27" s="7">
        <v>168.89888024942491</v>
      </c>
      <c r="AD27" s="8">
        <v>2835</v>
      </c>
      <c r="AE27" s="8">
        <v>2915</v>
      </c>
      <c r="AF27" s="8">
        <v>2970</v>
      </c>
      <c r="AG27" s="5">
        <v>15</v>
      </c>
      <c r="AH27" s="6">
        <v>0.70286225402504476</v>
      </c>
    </row>
    <row r="28" spans="3:34" s="2" customFormat="1" x14ac:dyDescent="0.2">
      <c r="C28" s="1" t="e">
        <f>VLOOKUP(F28,#REF!,7,FALSE)</f>
        <v>#REF!</v>
      </c>
      <c r="F28" s="3" t="s">
        <v>117</v>
      </c>
      <c r="G28" s="4" t="s">
        <v>1</v>
      </c>
      <c r="H28" s="5">
        <v>26</v>
      </c>
      <c r="I28" s="6">
        <v>0.72599999999999998</v>
      </c>
      <c r="J28" s="6">
        <v>0.75929203539823009</v>
      </c>
      <c r="K28" s="6">
        <v>0.78291121625382687</v>
      </c>
      <c r="L28" s="6">
        <v>0.80400000000000005</v>
      </c>
      <c r="M28" s="6">
        <v>0.97582049564634965</v>
      </c>
      <c r="N28" s="6">
        <v>0.78756911622474868</v>
      </c>
      <c r="O28" s="6">
        <v>0.878</v>
      </c>
      <c r="P28" s="6">
        <v>0.97582049564634965</v>
      </c>
      <c r="Q28" s="6">
        <v>0.78756911622474857</v>
      </c>
      <c r="R28" s="7">
        <v>240.35</v>
      </c>
      <c r="S28" s="7">
        <v>205.9215668245138</v>
      </c>
      <c r="T28" s="7">
        <v>198.15438243770498</v>
      </c>
      <c r="U28" s="7">
        <v>220.08</v>
      </c>
      <c r="V28" s="7">
        <v>205.9215668245138</v>
      </c>
      <c r="W28" s="7">
        <v>198.15438243770498</v>
      </c>
      <c r="X28" s="7">
        <v>20.260000000000002</v>
      </c>
      <c r="Y28" s="7">
        <v>0</v>
      </c>
      <c r="Z28" s="7">
        <v>0</v>
      </c>
      <c r="AA28" s="7">
        <v>193.16</v>
      </c>
      <c r="AB28" s="7">
        <v>200.94248540296996</v>
      </c>
      <c r="AC28" s="7">
        <v>156.06027185252415</v>
      </c>
      <c r="AD28" s="8">
        <v>3675</v>
      </c>
      <c r="AE28" s="8">
        <v>3780</v>
      </c>
      <c r="AF28" s="8">
        <v>3850</v>
      </c>
      <c r="AG28" s="5">
        <v>11</v>
      </c>
      <c r="AH28" s="17"/>
    </row>
    <row r="29" spans="3:34" s="2" customFormat="1" x14ac:dyDescent="0.2">
      <c r="C29" s="1" t="e">
        <f>VLOOKUP(F29,#REF!,7,FALSE)</f>
        <v>#REF!</v>
      </c>
      <c r="F29" s="3" t="s">
        <v>124</v>
      </c>
      <c r="G29" s="4" t="s">
        <v>1</v>
      </c>
      <c r="H29" s="5">
        <v>25</v>
      </c>
      <c r="I29" s="6">
        <v>0.7</v>
      </c>
      <c r="J29" s="6">
        <v>0.79362637362637367</v>
      </c>
      <c r="K29" s="6">
        <v>0.9023255813953488</v>
      </c>
      <c r="L29" s="6">
        <v>0.86599999999999999</v>
      </c>
      <c r="M29" s="6">
        <v>0.79833067978964634</v>
      </c>
      <c r="N29" s="6">
        <v>0.81266975249607898</v>
      </c>
      <c r="O29" s="6">
        <v>1.2590000000000001</v>
      </c>
      <c r="P29" s="6">
        <v>1.0172752981679578</v>
      </c>
      <c r="Q29" s="6">
        <v>0.81266975249607898</v>
      </c>
      <c r="R29" s="7">
        <v>187.66</v>
      </c>
      <c r="S29" s="7">
        <v>209.83895338683837</v>
      </c>
      <c r="T29" s="7">
        <v>200.55494463340409</v>
      </c>
      <c r="U29" s="7">
        <v>128.99</v>
      </c>
      <c r="V29" s="7">
        <v>164.67604649926727</v>
      </c>
      <c r="W29" s="7">
        <v>200.55494463340409</v>
      </c>
      <c r="X29" s="7">
        <v>58.67</v>
      </c>
      <c r="Y29" s="7">
        <v>45.16290688757109</v>
      </c>
      <c r="Z29" s="7">
        <v>0</v>
      </c>
      <c r="AA29" s="7">
        <v>162.44999999999999</v>
      </c>
      <c r="AB29" s="7">
        <v>167.52087430366259</v>
      </c>
      <c r="AC29" s="7">
        <v>162.98493721709332</v>
      </c>
      <c r="AD29" s="8">
        <v>3150</v>
      </c>
      <c r="AE29" s="8">
        <v>3240</v>
      </c>
      <c r="AF29" s="8">
        <v>3300</v>
      </c>
      <c r="AG29" s="5">
        <v>25</v>
      </c>
      <c r="AH29" s="6">
        <v>0.71590909090909094</v>
      </c>
    </row>
    <row r="30" spans="3:34" s="2" customFormat="1" x14ac:dyDescent="0.2">
      <c r="C30" s="1" t="e">
        <f>VLOOKUP(F30,#REF!,7,FALSE)</f>
        <v>#REF!</v>
      </c>
      <c r="F30" s="3" t="s">
        <v>26</v>
      </c>
      <c r="G30" s="4" t="s">
        <v>1</v>
      </c>
      <c r="H30" s="5">
        <v>25</v>
      </c>
      <c r="I30" s="6">
        <v>0.86900000000000011</v>
      </c>
      <c r="J30" s="6">
        <v>0.90237516364316439</v>
      </c>
      <c r="K30" s="6">
        <v>0.92279665189561788</v>
      </c>
      <c r="L30" s="6">
        <v>0.78200000000000003</v>
      </c>
      <c r="M30" s="6">
        <v>0.98498400041966117</v>
      </c>
      <c r="N30" s="6">
        <v>0.97675901240292107</v>
      </c>
      <c r="O30" s="6">
        <v>1.0170000000000001</v>
      </c>
      <c r="P30" s="6">
        <v>1.0483289017300701</v>
      </c>
      <c r="Q30" s="6">
        <v>1.0201805428391988</v>
      </c>
      <c r="R30" s="7">
        <v>196.65</v>
      </c>
      <c r="S30" s="7">
        <v>158.81598240469208</v>
      </c>
      <c r="T30" s="7">
        <v>150.00054335423437</v>
      </c>
      <c r="U30" s="7">
        <v>151.22999999999999</v>
      </c>
      <c r="V30" s="7">
        <v>149.21958311117035</v>
      </c>
      <c r="W30" s="7">
        <v>143.61613110050968</v>
      </c>
      <c r="X30" s="7">
        <v>45.41</v>
      </c>
      <c r="Y30" s="7">
        <v>9.5963992935217277</v>
      </c>
      <c r="Z30" s="7">
        <v>6.384412253724693</v>
      </c>
      <c r="AA30" s="7">
        <v>153.88</v>
      </c>
      <c r="AB30" s="7">
        <v>156.43120167955212</v>
      </c>
      <c r="AC30" s="7">
        <v>146.51438258658351</v>
      </c>
      <c r="AD30" s="8">
        <v>3003</v>
      </c>
      <c r="AE30" s="8">
        <v>3088</v>
      </c>
      <c r="AF30" s="8">
        <v>3146</v>
      </c>
      <c r="AG30" s="5">
        <v>19</v>
      </c>
      <c r="AH30" s="17"/>
    </row>
    <row r="31" spans="3:34" s="2" customFormat="1" x14ac:dyDescent="0.2">
      <c r="C31" s="1" t="e">
        <f>VLOOKUP(F31,#REF!,7,FALSE)</f>
        <v>#REF!</v>
      </c>
      <c r="F31" s="3" t="s">
        <v>27</v>
      </c>
      <c r="G31" s="4" t="s">
        <v>1</v>
      </c>
      <c r="H31" s="5">
        <v>22</v>
      </c>
      <c r="I31" s="6">
        <v>0.84699999999999998</v>
      </c>
      <c r="J31" s="6">
        <v>0.9120940028821638</v>
      </c>
      <c r="K31" s="6">
        <v>0.94234687762195857</v>
      </c>
      <c r="L31" s="6">
        <v>0.52900000000000003</v>
      </c>
      <c r="M31" s="6">
        <v>0.53764091261242974</v>
      </c>
      <c r="N31" s="6">
        <v>0.63571628727314689</v>
      </c>
      <c r="O31" s="6">
        <v>1.004</v>
      </c>
      <c r="P31" s="6">
        <v>0.94604623358824269</v>
      </c>
      <c r="Q31" s="6">
        <v>1.0626762309762394</v>
      </c>
      <c r="R31" s="7">
        <v>318.75</v>
      </c>
      <c r="S31" s="7">
        <v>324.45136852066423</v>
      </c>
      <c r="T31" s="7">
        <v>256.56203128347977</v>
      </c>
      <c r="U31" s="7">
        <v>168.04</v>
      </c>
      <c r="V31" s="7">
        <v>184.38668605885942</v>
      </c>
      <c r="W31" s="7">
        <v>153.48104834617075</v>
      </c>
      <c r="X31" s="7">
        <v>150.71</v>
      </c>
      <c r="Y31" s="7">
        <v>140.06468246180481</v>
      </c>
      <c r="Z31" s="7">
        <v>103.08098293730899</v>
      </c>
      <c r="AA31" s="7">
        <v>168.67</v>
      </c>
      <c r="AB31" s="7">
        <v>174.43832986980169</v>
      </c>
      <c r="AC31" s="7">
        <v>163.10066198279071</v>
      </c>
      <c r="AD31" s="8">
        <v>3150</v>
      </c>
      <c r="AE31" s="8">
        <v>3240</v>
      </c>
      <c r="AF31" s="8">
        <v>3300</v>
      </c>
      <c r="AG31" s="5">
        <v>23</v>
      </c>
      <c r="AH31" s="17"/>
    </row>
    <row r="32" spans="3:34" s="2" customFormat="1" x14ac:dyDescent="0.2">
      <c r="C32" s="1" t="e">
        <f>VLOOKUP(F32,#REF!,7,FALSE)</f>
        <v>#REF!</v>
      </c>
      <c r="F32" s="3" t="s">
        <v>28</v>
      </c>
      <c r="G32" s="4" t="s">
        <v>1</v>
      </c>
      <c r="H32" s="5">
        <v>20</v>
      </c>
      <c r="I32" s="6">
        <v>0.44299999999999995</v>
      </c>
      <c r="J32" s="6">
        <v>0.67290598290598291</v>
      </c>
      <c r="K32" s="6">
        <v>0.83244863013698633</v>
      </c>
      <c r="L32" s="6">
        <v>0.38600000000000001</v>
      </c>
      <c r="M32" s="6">
        <v>0.95151397944524252</v>
      </c>
      <c r="N32" s="6">
        <v>1</v>
      </c>
      <c r="O32" s="6">
        <v>0.93799999999999994</v>
      </c>
      <c r="P32" s="6">
        <v>1.0914680040247506</v>
      </c>
      <c r="Q32" s="6">
        <v>1.0536437188844037</v>
      </c>
      <c r="R32" s="7">
        <v>579.21</v>
      </c>
      <c r="S32" s="7">
        <v>220.11575597897723</v>
      </c>
      <c r="T32" s="7">
        <v>216.53384879177625</v>
      </c>
      <c r="U32" s="7">
        <v>238.22</v>
      </c>
      <c r="V32" s="7">
        <v>191.89130431477599</v>
      </c>
      <c r="W32" s="7">
        <v>205.50955214827454</v>
      </c>
      <c r="X32" s="7">
        <v>340.99</v>
      </c>
      <c r="Y32" s="7">
        <v>28.22445166420124</v>
      </c>
      <c r="Z32" s="7">
        <v>11.024296643501719</v>
      </c>
      <c r="AA32" s="7">
        <v>223.53</v>
      </c>
      <c r="AB32" s="7">
        <v>209.44321891015457</v>
      </c>
      <c r="AC32" s="7">
        <v>216.53384879177628</v>
      </c>
      <c r="AD32" s="8">
        <v>3985</v>
      </c>
      <c r="AE32" s="8">
        <v>4102</v>
      </c>
      <c r="AF32" s="8">
        <v>4180</v>
      </c>
      <c r="AG32" s="5">
        <v>21</v>
      </c>
      <c r="AH32" s="17"/>
    </row>
    <row r="33" spans="3:34" s="2" customFormat="1" x14ac:dyDescent="0.2">
      <c r="C33" s="1" t="e">
        <f>VLOOKUP(F33,#REF!,7,FALSE)</f>
        <v>#REF!</v>
      </c>
      <c r="F33" s="3" t="s">
        <v>29</v>
      </c>
      <c r="G33" s="4" t="s">
        <v>1</v>
      </c>
      <c r="H33" s="5">
        <v>26</v>
      </c>
      <c r="I33" s="6">
        <v>0.71900000000000008</v>
      </c>
      <c r="J33" s="6">
        <v>0.7627291242362525</v>
      </c>
      <c r="K33" s="6">
        <v>0.87688734030197446</v>
      </c>
      <c r="L33" s="6">
        <v>1.1779999999999999</v>
      </c>
      <c r="M33" s="6">
        <v>0.81428954783308738</v>
      </c>
      <c r="N33" s="6">
        <v>0.8784517530251319</v>
      </c>
      <c r="O33" s="6">
        <v>1.367</v>
      </c>
      <c r="P33" s="6">
        <v>1.8484710038986354</v>
      </c>
      <c r="Q33" s="6">
        <v>0.93520842967562923</v>
      </c>
      <c r="R33" s="7">
        <v>174.44</v>
      </c>
      <c r="S33" s="7">
        <v>287.35344126276664</v>
      </c>
      <c r="T33" s="7">
        <v>242.21518297654879</v>
      </c>
      <c r="U33" s="7">
        <v>150.24</v>
      </c>
      <c r="V33" s="7">
        <v>126.58510913107682</v>
      </c>
      <c r="W33" s="7">
        <v>227.51543436028663</v>
      </c>
      <c r="X33" s="7">
        <v>24.2</v>
      </c>
      <c r="Y33" s="7">
        <v>160.76833213168985</v>
      </c>
      <c r="Z33" s="7">
        <v>14.699748616262161</v>
      </c>
      <c r="AA33" s="7">
        <v>205.43</v>
      </c>
      <c r="AB33" s="7">
        <v>233.9889037541399</v>
      </c>
      <c r="AC33" s="7">
        <v>212.77435209505236</v>
      </c>
      <c r="AD33" s="8">
        <v>3670</v>
      </c>
      <c r="AE33" s="8">
        <v>4180</v>
      </c>
      <c r="AF33" s="8">
        <v>4180</v>
      </c>
      <c r="AG33" s="5">
        <v>8</v>
      </c>
      <c r="AH33" s="6">
        <v>0.55571428571428572</v>
      </c>
    </row>
    <row r="34" spans="3:34" s="2" customFormat="1" x14ac:dyDescent="0.2">
      <c r="C34" s="1" t="e">
        <f>VLOOKUP(F34,#REF!,7,FALSE)</f>
        <v>#REF!</v>
      </c>
      <c r="F34" s="3" t="s">
        <v>30</v>
      </c>
      <c r="G34" s="4" t="s">
        <v>1</v>
      </c>
      <c r="H34" s="5">
        <v>20</v>
      </c>
      <c r="I34" s="6">
        <v>0.38</v>
      </c>
      <c r="J34" s="6">
        <v>0.44132917964693663</v>
      </c>
      <c r="K34" s="6">
        <v>0.53459119496855345</v>
      </c>
      <c r="L34" s="6">
        <v>0.81599999999999995</v>
      </c>
      <c r="M34" s="6">
        <v>0.61972140153537658</v>
      </c>
      <c r="N34" s="6">
        <v>0.77796020925703113</v>
      </c>
      <c r="O34" s="6">
        <v>1.1399999999999999</v>
      </c>
      <c r="P34" s="6">
        <v>0.61972140153537647</v>
      </c>
      <c r="Q34" s="6">
        <v>0.77796020925703113</v>
      </c>
      <c r="R34" s="7">
        <v>279.04000000000002</v>
      </c>
      <c r="S34" s="7">
        <v>369.64392621946007</v>
      </c>
      <c r="T34" s="7">
        <v>274.72059897735573</v>
      </c>
      <c r="U34" s="7">
        <v>199.89</v>
      </c>
      <c r="V34" s="7">
        <v>369.64392621946007</v>
      </c>
      <c r="W34" s="7">
        <v>274.72059897735573</v>
      </c>
      <c r="X34" s="7">
        <v>79.150000000000006</v>
      </c>
      <c r="Y34" s="7">
        <v>0</v>
      </c>
      <c r="Z34" s="7">
        <v>0</v>
      </c>
      <c r="AA34" s="7">
        <v>227.78</v>
      </c>
      <c r="AB34" s="7">
        <v>229.0762520257631</v>
      </c>
      <c r="AC34" s="7">
        <v>213.72169466764061</v>
      </c>
      <c r="AD34" s="8">
        <v>4725</v>
      </c>
      <c r="AE34" s="8">
        <v>4860</v>
      </c>
      <c r="AF34" s="8">
        <v>4950</v>
      </c>
      <c r="AG34" s="5">
        <v>22</v>
      </c>
      <c r="AH34" s="6">
        <v>0.3510204081632653</v>
      </c>
    </row>
    <row r="35" spans="3:34" s="2" customFormat="1" x14ac:dyDescent="0.2">
      <c r="C35" s="1" t="e">
        <f>VLOOKUP(F35,#REF!,7,FALSE)</f>
        <v>#REF!</v>
      </c>
      <c r="F35" s="3" t="s">
        <v>31</v>
      </c>
      <c r="G35" s="4" t="s">
        <v>1</v>
      </c>
      <c r="H35" s="5">
        <v>29</v>
      </c>
      <c r="I35" s="6">
        <v>0.84400000000000008</v>
      </c>
      <c r="J35" s="6">
        <v>0.80489197677738655</v>
      </c>
      <c r="K35" s="6">
        <v>0.71663342640606298</v>
      </c>
      <c r="L35" s="6">
        <v>1</v>
      </c>
      <c r="M35" s="6">
        <v>1.0000070946641031</v>
      </c>
      <c r="N35" s="6">
        <v>0.97052560663113696</v>
      </c>
      <c r="O35" s="6">
        <v>1.5390000000000001</v>
      </c>
      <c r="P35" s="6">
        <v>1.793738864851107</v>
      </c>
      <c r="Q35" s="6">
        <v>1.2159345255589971</v>
      </c>
      <c r="R35" s="7">
        <v>166.8</v>
      </c>
      <c r="S35" s="7">
        <v>159.11384545916351</v>
      </c>
      <c r="T35" s="7">
        <v>165.62622665983889</v>
      </c>
      <c r="U35" s="7">
        <v>108.42</v>
      </c>
      <c r="V35" s="7">
        <v>88.705762826663658</v>
      </c>
      <c r="W35" s="7">
        <v>132.19831390935121</v>
      </c>
      <c r="X35" s="7">
        <v>58.38</v>
      </c>
      <c r="Y35" s="7">
        <v>70.408082632499855</v>
      </c>
      <c r="Z35" s="7">
        <v>33.427912750487678</v>
      </c>
      <c r="AA35" s="7">
        <v>166.88</v>
      </c>
      <c r="AB35" s="7">
        <v>159.1149743184512</v>
      </c>
      <c r="AC35" s="7">
        <v>160.74449410306633</v>
      </c>
      <c r="AD35" s="8">
        <v>2940</v>
      </c>
      <c r="AE35" s="8">
        <v>3020</v>
      </c>
      <c r="AF35" s="8">
        <v>3080</v>
      </c>
      <c r="AG35" s="5">
        <v>33</v>
      </c>
      <c r="AH35" s="17"/>
    </row>
    <row r="36" spans="3:34" s="2" customFormat="1" x14ac:dyDescent="0.2">
      <c r="C36" s="1" t="e">
        <f>VLOOKUP(F36,#REF!,7,FALSE)</f>
        <v>#REF!</v>
      </c>
      <c r="F36" s="3" t="s">
        <v>32</v>
      </c>
      <c r="G36" s="4" t="s">
        <v>1</v>
      </c>
      <c r="H36" s="5">
        <v>28</v>
      </c>
      <c r="I36" s="6">
        <v>0.41299999999999998</v>
      </c>
      <c r="J36" s="6">
        <v>0.53437923687778421</v>
      </c>
      <c r="K36" s="6">
        <v>0.57961916718978868</v>
      </c>
      <c r="L36" s="6">
        <v>0.58399999999999996</v>
      </c>
      <c r="M36" s="6">
        <v>0.61818042579261756</v>
      </c>
      <c r="N36" s="6">
        <v>0.6206476348991693</v>
      </c>
      <c r="O36" s="6">
        <v>0.6</v>
      </c>
      <c r="P36" s="6">
        <v>0.61818042579261756</v>
      </c>
      <c r="Q36" s="6">
        <v>0.6206476348991693</v>
      </c>
      <c r="R36" s="7">
        <v>246.86</v>
      </c>
      <c r="S36" s="7">
        <v>216.92471260548874</v>
      </c>
      <c r="T36" s="7">
        <v>242.16284300494826</v>
      </c>
      <c r="U36" s="7">
        <v>240.37</v>
      </c>
      <c r="V36" s="7">
        <v>216.92471260548874</v>
      </c>
      <c r="W36" s="7">
        <v>242.16284300494826</v>
      </c>
      <c r="X36" s="7">
        <v>6.49</v>
      </c>
      <c r="Y36" s="7">
        <v>0</v>
      </c>
      <c r="Z36" s="7">
        <v>0</v>
      </c>
      <c r="AA36" s="7">
        <v>144.19999999999999</v>
      </c>
      <c r="AB36" s="7">
        <v>134.09861120340221</v>
      </c>
      <c r="AC36" s="7">
        <v>150.29779577147997</v>
      </c>
      <c r="AD36" s="8">
        <v>2940</v>
      </c>
      <c r="AE36" s="8">
        <v>3024</v>
      </c>
      <c r="AF36" s="8">
        <v>3080</v>
      </c>
      <c r="AG36" s="5">
        <v>16</v>
      </c>
      <c r="AH36" s="6">
        <v>0.2659305993690852</v>
      </c>
    </row>
    <row r="37" spans="3:34" s="2" customFormat="1" x14ac:dyDescent="0.2">
      <c r="C37" s="1" t="e">
        <f>VLOOKUP(F37,#REF!,7,FALSE)</f>
        <v>#REF!</v>
      </c>
      <c r="F37" s="3" t="s">
        <v>33</v>
      </c>
      <c r="G37" s="4" t="s">
        <v>1</v>
      </c>
      <c r="H37" s="5">
        <v>21</v>
      </c>
      <c r="I37" s="6">
        <v>0.433</v>
      </c>
      <c r="J37" s="6">
        <v>0.56669650850492392</v>
      </c>
      <c r="K37" s="6">
        <v>0.64558890751180864</v>
      </c>
      <c r="L37" s="6">
        <v>0.25900000000000001</v>
      </c>
      <c r="M37" s="6">
        <v>0.39076172497735223</v>
      </c>
      <c r="N37" s="6">
        <v>0.41148902262576276</v>
      </c>
      <c r="O37" s="6">
        <v>0.25900000000000001</v>
      </c>
      <c r="P37" s="6">
        <v>0.39076172497735218</v>
      </c>
      <c r="Q37" s="6">
        <v>0.41148902262576276</v>
      </c>
      <c r="R37" s="7">
        <v>694.07</v>
      </c>
      <c r="S37" s="7">
        <v>646.21850113649373</v>
      </c>
      <c r="T37" s="7">
        <v>624.65943623598446</v>
      </c>
      <c r="U37" s="7">
        <v>694.07</v>
      </c>
      <c r="V37" s="7">
        <v>646.21850113649373</v>
      </c>
      <c r="W37" s="7">
        <v>624.65943623598446</v>
      </c>
      <c r="X37" s="7">
        <v>0</v>
      </c>
      <c r="Y37" s="7">
        <v>0</v>
      </c>
      <c r="Z37" s="7">
        <v>0</v>
      </c>
      <c r="AA37" s="7">
        <v>179.58</v>
      </c>
      <c r="AB37" s="7">
        <v>252.51745621637531</v>
      </c>
      <c r="AC37" s="7">
        <v>257.04050089070523</v>
      </c>
      <c r="AD37" s="8">
        <v>3780</v>
      </c>
      <c r="AE37" s="8">
        <v>3888</v>
      </c>
      <c r="AF37" s="8">
        <v>3888</v>
      </c>
      <c r="AG37" s="5">
        <v>21</v>
      </c>
      <c r="AH37" s="17"/>
    </row>
    <row r="38" spans="3:34" s="2" customFormat="1" x14ac:dyDescent="0.2">
      <c r="C38" s="1" t="e">
        <f>VLOOKUP(F38,#REF!,7,FALSE)</f>
        <v>#REF!</v>
      </c>
      <c r="F38" s="3" t="s">
        <v>34</v>
      </c>
      <c r="G38" s="4" t="s">
        <v>1</v>
      </c>
      <c r="H38" s="5">
        <v>27</v>
      </c>
      <c r="I38" s="6">
        <v>0.59099999999999997</v>
      </c>
      <c r="J38" s="6">
        <v>0.69171304885590601</v>
      </c>
      <c r="K38" s="6">
        <v>0.76622494053686718</v>
      </c>
      <c r="L38" s="6">
        <v>0.72099999999999997</v>
      </c>
      <c r="M38" s="6">
        <v>0.70494899886664153</v>
      </c>
      <c r="N38" s="6">
        <v>0.64601565388882043</v>
      </c>
      <c r="O38" s="6">
        <v>0.72099999999999997</v>
      </c>
      <c r="P38" s="6">
        <v>0.70494899886664142</v>
      </c>
      <c r="Q38" s="6">
        <v>0.64601565388882043</v>
      </c>
      <c r="R38" s="7">
        <v>242.17</v>
      </c>
      <c r="S38" s="7">
        <v>258.68041102782291</v>
      </c>
      <c r="T38" s="7">
        <v>229.43436778643061</v>
      </c>
      <c r="U38" s="7">
        <v>242.17</v>
      </c>
      <c r="V38" s="7">
        <v>258.68041102782291</v>
      </c>
      <c r="W38" s="7">
        <v>229.43436778643061</v>
      </c>
      <c r="X38" s="7">
        <v>0</v>
      </c>
      <c r="Y38" s="7">
        <v>0</v>
      </c>
      <c r="Z38" s="7">
        <v>0</v>
      </c>
      <c r="AA38" s="7">
        <v>174.66</v>
      </c>
      <c r="AB38" s="7">
        <v>182.35649678047508</v>
      </c>
      <c r="AC38" s="7">
        <v>148.21819313011909</v>
      </c>
      <c r="AD38" s="8">
        <v>3465</v>
      </c>
      <c r="AE38" s="8">
        <v>3564</v>
      </c>
      <c r="AF38" s="8">
        <v>3630</v>
      </c>
      <c r="AG38" s="5">
        <v>28</v>
      </c>
      <c r="AH38" s="17"/>
    </row>
    <row r="39" spans="3:34" s="2" customFormat="1" x14ac:dyDescent="0.2">
      <c r="C39" s="1" t="e">
        <f>VLOOKUP(F39,#REF!,7,FALSE)</f>
        <v>#REF!</v>
      </c>
      <c r="F39" s="3" t="s">
        <v>35</v>
      </c>
      <c r="G39" s="4" t="s">
        <v>1</v>
      </c>
      <c r="H39" s="5">
        <v>25</v>
      </c>
      <c r="I39" s="6">
        <v>0.70299999999999996</v>
      </c>
      <c r="J39" s="6">
        <v>0.77502975796852269</v>
      </c>
      <c r="K39" s="6">
        <v>0.81157539579548399</v>
      </c>
      <c r="L39" s="6">
        <v>1.591</v>
      </c>
      <c r="M39" s="6">
        <v>1</v>
      </c>
      <c r="N39" s="6">
        <v>0.85702762653760833</v>
      </c>
      <c r="O39" s="6">
        <v>1.591</v>
      </c>
      <c r="P39" s="6">
        <v>1.8941556870422103</v>
      </c>
      <c r="Q39" s="6">
        <v>0.85702762653760844</v>
      </c>
      <c r="R39" s="7">
        <v>98.25</v>
      </c>
      <c r="S39" s="7">
        <v>161.68819342349599</v>
      </c>
      <c r="T39" s="7">
        <v>174.26843453600458</v>
      </c>
      <c r="U39" s="7">
        <v>98.25</v>
      </c>
      <c r="V39" s="7">
        <v>85.361617595424647</v>
      </c>
      <c r="W39" s="7">
        <v>174.26843453600458</v>
      </c>
      <c r="X39" s="7">
        <v>0</v>
      </c>
      <c r="Y39" s="7">
        <v>76.326575828071341</v>
      </c>
      <c r="Z39" s="7">
        <v>0</v>
      </c>
      <c r="AA39" s="7">
        <v>156.31</v>
      </c>
      <c r="AB39" s="7">
        <v>161.68819342349599</v>
      </c>
      <c r="AC39" s="7">
        <v>149.3528628308166</v>
      </c>
      <c r="AD39" s="8">
        <v>2840</v>
      </c>
      <c r="AE39" s="8">
        <v>2916</v>
      </c>
      <c r="AF39" s="8">
        <v>2970</v>
      </c>
      <c r="AG39" s="5">
        <v>27</v>
      </c>
      <c r="AH39" s="17"/>
    </row>
    <row r="40" spans="3:34" s="2" customFormat="1" x14ac:dyDescent="0.2">
      <c r="C40" s="1" t="e">
        <f>VLOOKUP(F40,#REF!,7,FALSE)</f>
        <v>#REF!</v>
      </c>
      <c r="F40" s="3" t="s">
        <v>36</v>
      </c>
      <c r="G40" s="4" t="s">
        <v>1</v>
      </c>
      <c r="H40" s="5">
        <v>19</v>
      </c>
      <c r="I40" s="6">
        <v>0.56200000000000006</v>
      </c>
      <c r="J40" s="6">
        <v>0.4468356042276837</v>
      </c>
      <c r="K40" s="6">
        <v>0.61507671781187456</v>
      </c>
      <c r="L40" s="6">
        <v>1.0029999999999999</v>
      </c>
      <c r="M40" s="6">
        <v>1</v>
      </c>
      <c r="N40" s="6">
        <v>1</v>
      </c>
      <c r="O40" s="6">
        <v>2.9410000000000003</v>
      </c>
      <c r="P40" s="6">
        <v>2.3465278649580408</v>
      </c>
      <c r="Q40" s="6">
        <v>1.6222971618409372</v>
      </c>
      <c r="R40" s="7">
        <v>213.08</v>
      </c>
      <c r="S40" s="7">
        <v>227.4450412132399</v>
      </c>
      <c r="T40" s="7">
        <v>193.51298538807561</v>
      </c>
      <c r="U40" s="7">
        <v>72.7</v>
      </c>
      <c r="V40" s="7">
        <v>96.928335951087007</v>
      </c>
      <c r="W40" s="7">
        <v>119.28331623811911</v>
      </c>
      <c r="X40" s="7">
        <v>140.38999999999999</v>
      </c>
      <c r="Y40" s="7">
        <v>130.5167052621529</v>
      </c>
      <c r="Z40" s="7">
        <v>74.229669149956493</v>
      </c>
      <c r="AA40" s="7">
        <v>213.83</v>
      </c>
      <c r="AB40" s="7">
        <v>227.4450412132399</v>
      </c>
      <c r="AC40" s="7">
        <v>193.51298538807561</v>
      </c>
      <c r="AD40" s="8">
        <v>3150</v>
      </c>
      <c r="AE40" s="8">
        <v>3240</v>
      </c>
      <c r="AF40" s="8">
        <v>3300</v>
      </c>
      <c r="AG40" s="5">
        <v>11</v>
      </c>
      <c r="AH40" s="6">
        <v>0.52083333333333337</v>
      </c>
    </row>
    <row r="41" spans="3:34" s="2" customFormat="1" x14ac:dyDescent="0.2">
      <c r="C41" s="1" t="e">
        <f>VLOOKUP(F41,#REF!,7,FALSE)</f>
        <v>#REF!</v>
      </c>
      <c r="F41" s="3" t="s">
        <v>129</v>
      </c>
      <c r="G41" s="4" t="s">
        <v>1</v>
      </c>
      <c r="H41" s="5">
        <v>21</v>
      </c>
      <c r="I41" s="6">
        <v>0.32299999999999995</v>
      </c>
      <c r="J41" s="6">
        <v>0.37357774968394436</v>
      </c>
      <c r="K41" s="6">
        <v>0.3953163229639986</v>
      </c>
      <c r="L41" s="6">
        <v>0.375</v>
      </c>
      <c r="M41" s="6">
        <v>0.40155141392538274</v>
      </c>
      <c r="N41" s="6">
        <v>0.61497167520906393</v>
      </c>
      <c r="O41" s="6">
        <v>0.375</v>
      </c>
      <c r="P41" s="6">
        <v>0.40155141392538274</v>
      </c>
      <c r="Q41" s="6">
        <v>0.61497167520906393</v>
      </c>
      <c r="R41" s="7">
        <v>399</v>
      </c>
      <c r="S41" s="7">
        <v>391.98908812668418</v>
      </c>
      <c r="T41" s="7">
        <v>238.55336400785097</v>
      </c>
      <c r="U41" s="7">
        <v>399</v>
      </c>
      <c r="V41" s="7">
        <v>391.98908812668418</v>
      </c>
      <c r="W41" s="7">
        <v>238.55336400785097</v>
      </c>
      <c r="X41" s="7">
        <v>0</v>
      </c>
      <c r="Y41" s="7">
        <v>0</v>
      </c>
      <c r="Z41" s="7">
        <v>0</v>
      </c>
      <c r="AA41" s="7">
        <v>149.72999999999999</v>
      </c>
      <c r="AB41" s="7">
        <v>157.40377258059149</v>
      </c>
      <c r="AC41" s="7">
        <v>146.70356189066572</v>
      </c>
      <c r="AD41" s="8">
        <v>2677</v>
      </c>
      <c r="AE41" s="8">
        <v>2754</v>
      </c>
      <c r="AF41" s="8">
        <v>2805</v>
      </c>
      <c r="AG41" s="5">
        <v>19</v>
      </c>
      <c r="AH41" s="6">
        <v>0.26565217391304347</v>
      </c>
    </row>
    <row r="42" spans="3:34" s="2" customFormat="1" x14ac:dyDescent="0.2">
      <c r="C42" s="1" t="e">
        <f>VLOOKUP(F42,#REF!,7,FALSE)</f>
        <v>#REF!</v>
      </c>
      <c r="F42" s="3" t="s">
        <v>130</v>
      </c>
      <c r="G42" s="4" t="s">
        <v>1</v>
      </c>
      <c r="H42" s="5">
        <v>20</v>
      </c>
      <c r="I42" s="6">
        <v>0.61499999999999999</v>
      </c>
      <c r="J42" s="6">
        <v>0.70026325686348256</v>
      </c>
      <c r="K42" s="6">
        <v>0.74517057131113851</v>
      </c>
      <c r="L42" s="6">
        <v>0.83099999999999996</v>
      </c>
      <c r="M42" s="6">
        <v>0.85162260532223266</v>
      </c>
      <c r="N42" s="6">
        <v>0.65715284064738488</v>
      </c>
      <c r="O42" s="6">
        <v>0.83099999999999996</v>
      </c>
      <c r="P42" s="6">
        <v>0.85162260532223266</v>
      </c>
      <c r="Q42" s="6">
        <v>0.65715284064738488</v>
      </c>
      <c r="R42" s="7">
        <v>203.47</v>
      </c>
      <c r="S42" s="7">
        <v>203.33612525537222</v>
      </c>
      <c r="T42" s="7">
        <v>250.04865068805972</v>
      </c>
      <c r="U42" s="7">
        <v>203.47</v>
      </c>
      <c r="V42" s="7">
        <v>203.33612525537222</v>
      </c>
      <c r="W42" s="7">
        <v>250.04865068805972</v>
      </c>
      <c r="X42" s="7">
        <v>0</v>
      </c>
      <c r="Y42" s="7">
        <v>0</v>
      </c>
      <c r="Z42" s="7">
        <v>0</v>
      </c>
      <c r="AA42" s="7">
        <v>169.16</v>
      </c>
      <c r="AB42" s="7">
        <v>173.16564074610793</v>
      </c>
      <c r="AC42" s="7">
        <v>164.32018109970412</v>
      </c>
      <c r="AD42" s="8">
        <v>2835</v>
      </c>
      <c r="AE42" s="8">
        <v>2916</v>
      </c>
      <c r="AF42" s="8">
        <v>2970</v>
      </c>
      <c r="AG42" s="5">
        <v>21</v>
      </c>
      <c r="AH42" s="6">
        <v>0.25</v>
      </c>
    </row>
    <row r="43" spans="3:34" s="2" customFormat="1" x14ac:dyDescent="0.2">
      <c r="C43" s="1" t="e">
        <f>VLOOKUP(F43,#REF!,7,FALSE)</f>
        <v>#REF!</v>
      </c>
      <c r="F43" s="3" t="s">
        <v>37</v>
      </c>
      <c r="G43" s="4" t="s">
        <v>1</v>
      </c>
      <c r="H43" s="5">
        <v>23</v>
      </c>
      <c r="I43" s="6">
        <v>0.67799999999999994</v>
      </c>
      <c r="J43" s="6">
        <v>0.78717277486910997</v>
      </c>
      <c r="K43" s="6">
        <v>0.85738916256157638</v>
      </c>
      <c r="L43" s="6">
        <v>0.70200000000000007</v>
      </c>
      <c r="M43" s="6">
        <v>0.76242575804939039</v>
      </c>
      <c r="N43" s="6">
        <v>0.71824320310488898</v>
      </c>
      <c r="O43" s="6">
        <v>2.0059999999999998</v>
      </c>
      <c r="P43" s="6">
        <v>1.6055106262930225</v>
      </c>
      <c r="Q43" s="6">
        <v>1.631742318592829</v>
      </c>
      <c r="R43" s="7">
        <v>157.75</v>
      </c>
      <c r="S43" s="7">
        <v>150.46632263613395</v>
      </c>
      <c r="T43" s="7">
        <v>149.99881191412516</v>
      </c>
      <c r="U43" s="7">
        <v>55.18</v>
      </c>
      <c r="V43" s="7">
        <v>71.453529000698808</v>
      </c>
      <c r="W43" s="7">
        <v>66.024902279936796</v>
      </c>
      <c r="X43" s="7">
        <v>102.57</v>
      </c>
      <c r="Y43" s="7">
        <v>79.012793635435145</v>
      </c>
      <c r="Z43" s="7">
        <v>83.97390963418836</v>
      </c>
      <c r="AA43" s="7">
        <v>110.7</v>
      </c>
      <c r="AB43" s="7">
        <v>114.71940009675859</v>
      </c>
      <c r="AC43" s="7">
        <v>107.73562713112904</v>
      </c>
      <c r="AD43" s="8">
        <v>2100</v>
      </c>
      <c r="AE43" s="8">
        <v>2160</v>
      </c>
      <c r="AF43" s="8">
        <v>2200</v>
      </c>
      <c r="AG43" s="5">
        <v>22</v>
      </c>
      <c r="AH43" s="17"/>
    </row>
    <row r="44" spans="3:34" s="2" customFormat="1" x14ac:dyDescent="0.2">
      <c r="C44" s="1" t="e">
        <f>VLOOKUP(F44,#REF!,7,FALSE)</f>
        <v>#REF!</v>
      </c>
      <c r="F44" s="3" t="s">
        <v>133</v>
      </c>
      <c r="G44" s="4" t="s">
        <v>1</v>
      </c>
      <c r="H44" s="5">
        <v>21</v>
      </c>
      <c r="I44" s="6">
        <v>0.80599999999999994</v>
      </c>
      <c r="J44" s="6">
        <v>0.88461078560325246</v>
      </c>
      <c r="K44" s="6">
        <v>0.90827453495830657</v>
      </c>
      <c r="L44" s="6">
        <v>0.78799999999999992</v>
      </c>
      <c r="M44" s="6">
        <v>0.82763700869669798</v>
      </c>
      <c r="N44" s="6">
        <v>0.7186981315015365</v>
      </c>
      <c r="O44" s="6">
        <v>1.7150000000000001</v>
      </c>
      <c r="P44" s="6">
        <v>1.268934679389665</v>
      </c>
      <c r="Q44" s="6">
        <v>1.2123106349360351</v>
      </c>
      <c r="R44" s="7">
        <v>150</v>
      </c>
      <c r="S44" s="7">
        <v>150.00011274897793</v>
      </c>
      <c r="T44" s="7">
        <v>149.99975349665002</v>
      </c>
      <c r="U44" s="7">
        <v>68.89</v>
      </c>
      <c r="V44" s="7">
        <v>97.834543129866532</v>
      </c>
      <c r="W44" s="7">
        <v>88.924850988724941</v>
      </c>
      <c r="X44" s="7">
        <v>81.11</v>
      </c>
      <c r="Y44" s="7">
        <v>52.165569619111402</v>
      </c>
      <c r="Z44" s="7">
        <v>61.074902507925081</v>
      </c>
      <c r="AA44" s="7">
        <v>118.13</v>
      </c>
      <c r="AB44" s="7">
        <v>124.14564461973153</v>
      </c>
      <c r="AC44" s="7">
        <v>107.80454256373343</v>
      </c>
      <c r="AD44" s="8">
        <v>2100</v>
      </c>
      <c r="AE44" s="8">
        <v>2160</v>
      </c>
      <c r="AF44" s="8">
        <v>2200</v>
      </c>
      <c r="AG44" s="5">
        <v>26</v>
      </c>
      <c r="AH44" s="6">
        <v>0.67</v>
      </c>
    </row>
    <row r="45" spans="3:34" s="2" customFormat="1" x14ac:dyDescent="0.2">
      <c r="C45" s="1" t="e">
        <f>VLOOKUP(F45,#REF!,7,FALSE)</f>
        <v>#REF!</v>
      </c>
      <c r="F45" s="3" t="s">
        <v>199</v>
      </c>
      <c r="G45" s="4" t="s">
        <v>1</v>
      </c>
      <c r="H45" s="5">
        <v>27</v>
      </c>
      <c r="I45" s="17"/>
      <c r="J45" s="6">
        <v>0.80374269005847954</v>
      </c>
      <c r="K45" s="6">
        <v>0.82007874015748028</v>
      </c>
      <c r="L45" s="17"/>
      <c r="M45" s="6">
        <v>0.21982306506140906</v>
      </c>
      <c r="N45" s="6">
        <v>0.26922710712657044</v>
      </c>
      <c r="O45" s="17"/>
      <c r="P45" s="6">
        <v>0.84932590619197545</v>
      </c>
      <c r="Q45" s="6">
        <v>0.43324758271977293</v>
      </c>
      <c r="R45" s="18"/>
      <c r="S45" s="7">
        <v>741.61986933938294</v>
      </c>
      <c r="T45" s="7">
        <v>583.09299437504569</v>
      </c>
      <c r="U45" s="18"/>
      <c r="V45" s="7">
        <v>191.94652088214511</v>
      </c>
      <c r="W45" s="7">
        <v>362.34348747169258</v>
      </c>
      <c r="X45" s="18"/>
      <c r="Y45" s="7">
        <v>549.67334845723781</v>
      </c>
      <c r="Z45" s="7">
        <v>220.74950690335305</v>
      </c>
      <c r="AA45" s="18"/>
      <c r="AB45" s="7">
        <v>163.02515278862484</v>
      </c>
      <c r="AC45" s="7">
        <v>156.98444006136313</v>
      </c>
      <c r="AD45" s="19"/>
      <c r="AE45" s="8">
        <v>2376</v>
      </c>
      <c r="AF45" s="8">
        <v>2420</v>
      </c>
      <c r="AG45" s="5">
        <v>28</v>
      </c>
      <c r="AH45" s="6">
        <v>0.58877551020408159</v>
      </c>
    </row>
    <row r="46" spans="3:34" s="2" customFormat="1" x14ac:dyDescent="0.2">
      <c r="C46" s="1" t="e">
        <f>VLOOKUP(F46,#REF!,7,FALSE)</f>
        <v>#REF!</v>
      </c>
      <c r="F46" s="3" t="s">
        <v>38</v>
      </c>
      <c r="G46" s="4" t="s">
        <v>1</v>
      </c>
      <c r="H46" s="5">
        <v>27</v>
      </c>
      <c r="I46" s="6">
        <v>0.64200000000000002</v>
      </c>
      <c r="J46" s="6">
        <v>0.68861377655928724</v>
      </c>
      <c r="K46" s="6">
        <v>0.75343124398985928</v>
      </c>
      <c r="L46" s="6">
        <v>0.75099999999999989</v>
      </c>
      <c r="M46" s="6">
        <v>0.87202571036432075</v>
      </c>
      <c r="N46" s="6">
        <v>0.82641219993758874</v>
      </c>
      <c r="O46" s="6">
        <v>0.872</v>
      </c>
      <c r="P46" s="6">
        <v>1.0648308705788647</v>
      </c>
      <c r="Q46" s="6">
        <v>1.0276415805964954</v>
      </c>
      <c r="R46" s="7">
        <v>184.14</v>
      </c>
      <c r="S46" s="7">
        <v>149.08539858955476</v>
      </c>
      <c r="T46" s="7">
        <v>161.68324819767506</v>
      </c>
      <c r="U46" s="7">
        <v>158.49</v>
      </c>
      <c r="V46" s="7">
        <v>122.09103267200564</v>
      </c>
      <c r="W46" s="7">
        <v>130.02296847363624</v>
      </c>
      <c r="X46" s="7">
        <v>25.65</v>
      </c>
      <c r="Y46" s="7">
        <v>26.994365917549125</v>
      </c>
      <c r="Z46" s="7">
        <v>31.660279724038812</v>
      </c>
      <c r="AA46" s="7">
        <v>138.27000000000001</v>
      </c>
      <c r="AB46" s="7">
        <v>130.00630061000439</v>
      </c>
      <c r="AC46" s="7">
        <v>133.61700883609583</v>
      </c>
      <c r="AD46" s="8">
        <v>2520</v>
      </c>
      <c r="AE46" s="8">
        <v>2592</v>
      </c>
      <c r="AF46" s="8">
        <v>2640</v>
      </c>
      <c r="AG46" s="5">
        <v>20</v>
      </c>
      <c r="AH46" s="6">
        <v>0.62657894736842101</v>
      </c>
    </row>
    <row r="47" spans="3:34" s="2" customFormat="1" x14ac:dyDescent="0.2">
      <c r="C47" s="1" t="e">
        <f>VLOOKUP(F47,#REF!,7,FALSE)</f>
        <v>#REF!</v>
      </c>
      <c r="F47" s="3" t="s">
        <v>39</v>
      </c>
      <c r="G47" s="4" t="s">
        <v>1</v>
      </c>
      <c r="H47" s="5">
        <v>29</v>
      </c>
      <c r="I47" s="6">
        <v>0.59399999999999997</v>
      </c>
      <c r="J47" s="6">
        <v>0.63664803683785021</v>
      </c>
      <c r="K47" s="6">
        <v>0.67976024427941339</v>
      </c>
      <c r="L47" s="6">
        <v>0.82400000000000007</v>
      </c>
      <c r="M47" s="6">
        <v>0.81274756320554986</v>
      </c>
      <c r="N47" s="6">
        <v>0.8138842223550149</v>
      </c>
      <c r="O47" s="6">
        <v>0.89</v>
      </c>
      <c r="P47" s="6">
        <v>0.81274756320554997</v>
      </c>
      <c r="Q47" s="6">
        <v>0.8138842223550149</v>
      </c>
      <c r="R47" s="7">
        <v>286.5</v>
      </c>
      <c r="S47" s="7">
        <v>286.07099526057141</v>
      </c>
      <c r="T47" s="7">
        <v>264.98210656985407</v>
      </c>
      <c r="U47" s="7">
        <v>265.11</v>
      </c>
      <c r="V47" s="7">
        <v>286.07099526057141</v>
      </c>
      <c r="W47" s="7">
        <v>264.98210656985407</v>
      </c>
      <c r="X47" s="7">
        <v>21.39</v>
      </c>
      <c r="Y47" s="7">
        <v>0</v>
      </c>
      <c r="Z47" s="7">
        <v>0</v>
      </c>
      <c r="AA47" s="7">
        <v>236.04</v>
      </c>
      <c r="AB47" s="7">
        <v>232.50350430181584</v>
      </c>
      <c r="AC47" s="7">
        <v>215.66475574359936</v>
      </c>
      <c r="AD47" s="8">
        <v>4100</v>
      </c>
      <c r="AE47" s="8">
        <v>4212</v>
      </c>
      <c r="AF47" s="8">
        <v>4284</v>
      </c>
      <c r="AG47" s="5">
        <v>11</v>
      </c>
      <c r="AH47" s="6">
        <v>0.36295049258012219</v>
      </c>
    </row>
    <row r="48" spans="3:34" s="2" customFormat="1" x14ac:dyDescent="0.2">
      <c r="C48" s="1" t="e">
        <f>VLOOKUP(F48,#REF!,7,FALSE)</f>
        <v>#REF!</v>
      </c>
      <c r="F48" s="3" t="s">
        <v>40</v>
      </c>
      <c r="G48" s="4" t="s">
        <v>1</v>
      </c>
      <c r="H48" s="5">
        <v>24</v>
      </c>
      <c r="I48" s="6">
        <v>0.83400000000000007</v>
      </c>
      <c r="J48" s="6">
        <v>0.89129745162313634</v>
      </c>
      <c r="K48" s="6">
        <v>0.92065663474692205</v>
      </c>
      <c r="L48" s="6">
        <v>0.51600000000000001</v>
      </c>
      <c r="M48" s="6">
        <v>0.97895653032753494</v>
      </c>
      <c r="N48" s="6">
        <v>1.19509786252388</v>
      </c>
      <c r="O48" s="6">
        <v>1.2609999999999999</v>
      </c>
      <c r="P48" s="6">
        <v>1.6517966878450163</v>
      </c>
      <c r="Q48" s="6">
        <v>1.496461455136306</v>
      </c>
      <c r="R48" s="7">
        <v>299.19</v>
      </c>
      <c r="S48" s="7">
        <v>154.6576391315389</v>
      </c>
      <c r="T48" s="7">
        <v>123.8934970539401</v>
      </c>
      <c r="U48" s="7">
        <v>122.33</v>
      </c>
      <c r="V48" s="7">
        <v>91.659649705669509</v>
      </c>
      <c r="W48" s="7">
        <v>98.943312573517531</v>
      </c>
      <c r="X48" s="7">
        <v>176.85</v>
      </c>
      <c r="Y48" s="7">
        <v>62.997989425869385</v>
      </c>
      <c r="Z48" s="7">
        <v>24.950184480422568</v>
      </c>
      <c r="AA48" s="7">
        <v>154.29</v>
      </c>
      <c r="AB48" s="7">
        <v>151.40310579285932</v>
      </c>
      <c r="AC48" s="7">
        <v>148.06485350977241</v>
      </c>
      <c r="AD48" s="8">
        <v>3150</v>
      </c>
      <c r="AE48" s="8">
        <v>3240</v>
      </c>
      <c r="AF48" s="8">
        <v>3240</v>
      </c>
      <c r="AG48" s="5">
        <v>25</v>
      </c>
      <c r="AH48" s="17"/>
    </row>
    <row r="49" spans="3:34" s="2" customFormat="1" x14ac:dyDescent="0.2">
      <c r="C49" s="1" t="e">
        <f>VLOOKUP(F49,#REF!,7,FALSE)</f>
        <v>#REF!</v>
      </c>
      <c r="F49" s="3" t="s">
        <v>41</v>
      </c>
      <c r="G49" s="4" t="s">
        <v>1</v>
      </c>
      <c r="H49" s="5">
        <v>29</v>
      </c>
      <c r="I49" s="6">
        <v>0.86099999999999999</v>
      </c>
      <c r="J49" s="6">
        <v>0.89858788554440727</v>
      </c>
      <c r="K49" s="6">
        <v>0.91828580382325287</v>
      </c>
      <c r="L49" s="6">
        <v>0.62</v>
      </c>
      <c r="M49" s="6">
        <v>1</v>
      </c>
      <c r="N49" s="6">
        <v>1</v>
      </c>
      <c r="O49" s="6">
        <v>1.629</v>
      </c>
      <c r="P49" s="6">
        <v>1.6658626458002295</v>
      </c>
      <c r="Q49" s="6">
        <v>1.4802119126786391</v>
      </c>
      <c r="R49" s="7">
        <v>260.41000000000003</v>
      </c>
      <c r="S49" s="7">
        <v>154.65681973838377</v>
      </c>
      <c r="T49" s="7">
        <v>176.51528734434601</v>
      </c>
      <c r="U49" s="7">
        <v>99.21</v>
      </c>
      <c r="V49" s="7">
        <v>92.838878480339162</v>
      </c>
      <c r="W49" s="7">
        <v>119.25001132095895</v>
      </c>
      <c r="X49" s="7">
        <v>161.21</v>
      </c>
      <c r="Y49" s="7">
        <v>61.817941258044613</v>
      </c>
      <c r="Z49" s="7">
        <v>57.265276023387074</v>
      </c>
      <c r="AA49" s="7">
        <v>161.57</v>
      </c>
      <c r="AB49" s="7">
        <v>154.65681973838377</v>
      </c>
      <c r="AC49" s="7">
        <v>176.51528734434601</v>
      </c>
      <c r="AD49" s="8">
        <v>3150</v>
      </c>
      <c r="AE49" s="8">
        <v>3240</v>
      </c>
      <c r="AF49" s="8">
        <v>3740</v>
      </c>
      <c r="AG49" s="5">
        <v>5</v>
      </c>
      <c r="AH49" s="6">
        <v>0.57326086956521738</v>
      </c>
    </row>
    <row r="50" spans="3:34" s="2" customFormat="1" x14ac:dyDescent="0.2">
      <c r="C50" s="1" t="e">
        <f>VLOOKUP(F50,#REF!,7,FALSE)</f>
        <v>#REF!</v>
      </c>
      <c r="F50" s="3" t="s">
        <v>42</v>
      </c>
      <c r="G50" s="4" t="s">
        <v>1</v>
      </c>
      <c r="H50" s="5">
        <v>23</v>
      </c>
      <c r="I50" s="6">
        <v>0.53200000000000003</v>
      </c>
      <c r="J50" s="6">
        <v>0.64459301708585381</v>
      </c>
      <c r="K50" s="6">
        <v>0.71259519625073231</v>
      </c>
      <c r="L50" s="6">
        <v>0.44600000000000001</v>
      </c>
      <c r="M50" s="6">
        <v>0.87832954089144688</v>
      </c>
      <c r="N50" s="6">
        <v>0.97188164960988954</v>
      </c>
      <c r="O50" s="6">
        <v>1.171</v>
      </c>
      <c r="P50" s="6">
        <v>1.4924235963041932</v>
      </c>
      <c r="Q50" s="6">
        <v>1.0269601807338566</v>
      </c>
      <c r="R50" s="7">
        <v>253.81</v>
      </c>
      <c r="S50" s="7">
        <v>172.36426977050013</v>
      </c>
      <c r="T50" s="7">
        <v>182.90761766025034</v>
      </c>
      <c r="U50" s="7">
        <v>96.69</v>
      </c>
      <c r="V50" s="7">
        <v>101.44079087768274</v>
      </c>
      <c r="W50" s="7">
        <v>173.09780896356673</v>
      </c>
      <c r="X50" s="7">
        <v>157.12</v>
      </c>
      <c r="Y50" s="7">
        <v>70.923478892817386</v>
      </c>
      <c r="Z50" s="7">
        <v>9.8098086966836071</v>
      </c>
      <c r="AA50" s="7">
        <v>113.22</v>
      </c>
      <c r="AB50" s="7">
        <v>151.39262993361288</v>
      </c>
      <c r="AC50" s="7">
        <v>177.76455717785907</v>
      </c>
      <c r="AD50" s="8">
        <v>1575</v>
      </c>
      <c r="AE50" s="8">
        <v>3240</v>
      </c>
      <c r="AF50" s="8">
        <v>3300</v>
      </c>
      <c r="AG50" s="5">
        <v>6</v>
      </c>
      <c r="AH50" s="6">
        <v>0.46050632911392403</v>
      </c>
    </row>
    <row r="51" spans="3:34" s="2" customFormat="1" x14ac:dyDescent="0.2">
      <c r="C51" s="1" t="e">
        <f>VLOOKUP(F51,#REF!,7,FALSE)</f>
        <v>#REF!</v>
      </c>
      <c r="F51" s="3" t="s">
        <v>43</v>
      </c>
      <c r="G51" s="4" t="s">
        <v>1</v>
      </c>
      <c r="H51" s="5">
        <v>28</v>
      </c>
      <c r="I51" s="6">
        <v>0.88800000000000001</v>
      </c>
      <c r="J51" s="6">
        <v>0.93505687693898654</v>
      </c>
      <c r="K51" s="6">
        <v>0.94042553191489364</v>
      </c>
      <c r="L51" s="6">
        <v>0.42899999999999999</v>
      </c>
      <c r="M51" s="6">
        <v>0.78474673297300335</v>
      </c>
      <c r="N51" s="6">
        <v>0.76981888649255392</v>
      </c>
      <c r="O51" s="6">
        <v>0.84200000000000008</v>
      </c>
      <c r="P51" s="6">
        <v>1.0163102309630587</v>
      </c>
      <c r="Q51" s="6">
        <v>1.0466573882996593</v>
      </c>
      <c r="R51" s="7">
        <v>224.29</v>
      </c>
      <c r="S51" s="7">
        <v>155.81901858955769</v>
      </c>
      <c r="T51" s="7">
        <v>148.2951990657449</v>
      </c>
      <c r="U51" s="7">
        <v>114.3</v>
      </c>
      <c r="V51" s="7">
        <v>120.31608267619585</v>
      </c>
      <c r="W51" s="7">
        <v>109.07145575348396</v>
      </c>
      <c r="X51" s="7">
        <v>109.99</v>
      </c>
      <c r="Y51" s="7">
        <v>35.502935913361824</v>
      </c>
      <c r="Z51" s="7">
        <v>39.223743312260943</v>
      </c>
      <c r="AA51" s="7">
        <v>96.21</v>
      </c>
      <c r="AB51" s="7">
        <v>122.27846577321506</v>
      </c>
      <c r="AC51" s="7">
        <v>114.16044501698336</v>
      </c>
      <c r="AD51" s="8">
        <v>1627</v>
      </c>
      <c r="AE51" s="8">
        <v>2085</v>
      </c>
      <c r="AF51" s="8">
        <v>2123</v>
      </c>
      <c r="AG51" s="5">
        <v>7</v>
      </c>
      <c r="AH51" s="17"/>
    </row>
    <row r="52" spans="3:34" s="2" customFormat="1" x14ac:dyDescent="0.2">
      <c r="C52" s="1" t="e">
        <f>VLOOKUP(F52,#REF!,7,FALSE)</f>
        <v>#REF!</v>
      </c>
      <c r="F52" s="3" t="s">
        <v>44</v>
      </c>
      <c r="G52" s="4" t="s">
        <v>1</v>
      </c>
      <c r="H52" s="5">
        <v>29</v>
      </c>
      <c r="I52" s="6">
        <v>0.80099999999999993</v>
      </c>
      <c r="J52" s="6">
        <v>0.84671608522108754</v>
      </c>
      <c r="K52" s="6">
        <v>0.90316278578594433</v>
      </c>
      <c r="L52" s="6">
        <v>1.3240000000000001</v>
      </c>
      <c r="M52" s="6">
        <v>1.1149434830907363</v>
      </c>
      <c r="N52" s="6">
        <v>1.3089383403178645</v>
      </c>
      <c r="O52" s="6">
        <v>2.1040000000000001</v>
      </c>
      <c r="P52" s="6">
        <v>1.8906048218741807</v>
      </c>
      <c r="Q52" s="6">
        <v>1.7506572739043607</v>
      </c>
      <c r="R52" s="7">
        <v>137.88999999999999</v>
      </c>
      <c r="S52" s="7">
        <v>163.4725012215647</v>
      </c>
      <c r="T52" s="7">
        <v>140.02531953855026</v>
      </c>
      <c r="U52" s="7">
        <v>86.8</v>
      </c>
      <c r="V52" s="7">
        <v>96.404387523378219</v>
      </c>
      <c r="W52" s="7">
        <v>104.69468358618408</v>
      </c>
      <c r="X52" s="7">
        <v>51.09</v>
      </c>
      <c r="Y52" s="7">
        <v>67.068113698186465</v>
      </c>
      <c r="Z52" s="7">
        <v>35.33063595236618</v>
      </c>
      <c r="AA52" s="7">
        <v>182.59</v>
      </c>
      <c r="AB52" s="7">
        <v>182.26259990152596</v>
      </c>
      <c r="AC52" s="7">
        <v>183.28450935926864</v>
      </c>
      <c r="AD52" s="8">
        <v>3150</v>
      </c>
      <c r="AE52" s="8">
        <v>3240</v>
      </c>
      <c r="AF52" s="8">
        <v>3300</v>
      </c>
      <c r="AG52" s="5">
        <v>30</v>
      </c>
      <c r="AH52" s="6">
        <v>0.70107421874999998</v>
      </c>
    </row>
    <row r="53" spans="3:34" s="2" customFormat="1" x14ac:dyDescent="0.2">
      <c r="C53" s="1" t="e">
        <f>VLOOKUP(F53,#REF!,7,FALSE)</f>
        <v>#REF!</v>
      </c>
      <c r="F53" s="3" t="s">
        <v>45</v>
      </c>
      <c r="G53" s="4" t="s">
        <v>1</v>
      </c>
      <c r="H53" s="5">
        <v>27</v>
      </c>
      <c r="I53" s="6">
        <v>0.70900000000000007</v>
      </c>
      <c r="J53" s="6">
        <v>0.76109800557580953</v>
      </c>
      <c r="K53" s="6">
        <v>0.78972860767279163</v>
      </c>
      <c r="L53" s="6">
        <v>0.83799999999999997</v>
      </c>
      <c r="M53" s="6">
        <v>1.286724512812176</v>
      </c>
      <c r="N53" s="6">
        <v>1.315216301820223</v>
      </c>
      <c r="O53" s="6">
        <v>1.276</v>
      </c>
      <c r="P53" s="6">
        <v>1.4746218604813637</v>
      </c>
      <c r="Q53" s="6">
        <v>1.3152163018202228</v>
      </c>
      <c r="R53" s="7">
        <v>217.51</v>
      </c>
      <c r="S53" s="7">
        <v>157.04389464773945</v>
      </c>
      <c r="T53" s="7">
        <v>156.4182221396504</v>
      </c>
      <c r="U53" s="7">
        <v>142.82</v>
      </c>
      <c r="V53" s="7">
        <v>137.03325187704488</v>
      </c>
      <c r="W53" s="7">
        <v>156.4182221396504</v>
      </c>
      <c r="X53" s="7">
        <v>74.69</v>
      </c>
      <c r="Y53" s="7">
        <v>20.010642770694563</v>
      </c>
      <c r="Z53" s="7">
        <v>0</v>
      </c>
      <c r="AA53" s="7">
        <v>182.28</v>
      </c>
      <c r="AB53" s="7">
        <v>202.07222883073925</v>
      </c>
      <c r="AC53" s="7">
        <v>205.72379565980509</v>
      </c>
      <c r="AD53" s="8">
        <v>3620</v>
      </c>
      <c r="AE53" s="8">
        <v>3720</v>
      </c>
      <c r="AF53" s="8">
        <v>3790</v>
      </c>
      <c r="AG53" s="5">
        <v>11</v>
      </c>
      <c r="AH53" s="6">
        <v>0.51263888888888887</v>
      </c>
    </row>
    <row r="54" spans="3:34" s="2" customFormat="1" x14ac:dyDescent="0.2">
      <c r="C54" s="1" t="e">
        <f>VLOOKUP(F54,#REF!,7,FALSE)</f>
        <v>#REF!</v>
      </c>
      <c r="F54" s="3" t="s">
        <v>46</v>
      </c>
      <c r="G54" s="4" t="s">
        <v>1</v>
      </c>
      <c r="H54" s="5">
        <v>24</v>
      </c>
      <c r="I54" s="6">
        <v>0.66099999999999992</v>
      </c>
      <c r="J54" s="6">
        <v>0.73186237845923707</v>
      </c>
      <c r="K54" s="6">
        <v>0.80193141505715415</v>
      </c>
      <c r="L54" s="6">
        <v>0.40399999999999997</v>
      </c>
      <c r="M54" s="6">
        <v>0.94921435735343285</v>
      </c>
      <c r="N54" s="6">
        <v>0.8145518840682725</v>
      </c>
      <c r="O54" s="6">
        <v>1.0409999999999999</v>
      </c>
      <c r="P54" s="6">
        <v>0.96935587328519102</v>
      </c>
      <c r="Q54" s="6">
        <v>1.3438434476693053</v>
      </c>
      <c r="R54" s="7">
        <v>400.37</v>
      </c>
      <c r="S54" s="7">
        <v>232.57331753141338</v>
      </c>
      <c r="T54" s="7">
        <v>255.61367130810407</v>
      </c>
      <c r="U54" s="7">
        <v>155.36000000000001</v>
      </c>
      <c r="V54" s="7">
        <v>227.74085165437148</v>
      </c>
      <c r="W54" s="7">
        <v>154.93664676397711</v>
      </c>
      <c r="X54" s="7">
        <v>245.02</v>
      </c>
      <c r="Y54" s="7">
        <v>4.8324658770418996</v>
      </c>
      <c r="Z54" s="7">
        <v>100.67702454412697</v>
      </c>
      <c r="AA54" s="7">
        <v>161.74</v>
      </c>
      <c r="AB54" s="7">
        <v>220.76193213813642</v>
      </c>
      <c r="AC54" s="7">
        <v>208.21059755762431</v>
      </c>
      <c r="AD54" s="8">
        <v>4620</v>
      </c>
      <c r="AE54" s="8">
        <v>4752</v>
      </c>
      <c r="AF54" s="8">
        <v>4840</v>
      </c>
      <c r="AG54" s="5">
        <v>25</v>
      </c>
      <c r="AH54" s="6">
        <v>0.53466666666666662</v>
      </c>
    </row>
    <row r="55" spans="3:34" s="2" customFormat="1" x14ac:dyDescent="0.2">
      <c r="C55" s="1" t="e">
        <f>VLOOKUP(F55,#REF!,7,FALSE)</f>
        <v>#REF!</v>
      </c>
      <c r="F55" s="3" t="s">
        <v>47</v>
      </c>
      <c r="G55" s="4" t="s">
        <v>1</v>
      </c>
      <c r="H55" s="5">
        <v>27</v>
      </c>
      <c r="I55" s="6">
        <v>0.85</v>
      </c>
      <c r="J55" s="6">
        <v>0.91408821593153389</v>
      </c>
      <c r="K55" s="6">
        <v>0.94509878419452886</v>
      </c>
      <c r="L55" s="6">
        <v>0.7659999999999999</v>
      </c>
      <c r="M55" s="6">
        <v>0.8989273500708983</v>
      </c>
      <c r="N55" s="6">
        <v>1.0442696961987827</v>
      </c>
      <c r="O55" s="6">
        <v>2.5419999999999998</v>
      </c>
      <c r="P55" s="6">
        <v>2.2811677151154419</v>
      </c>
      <c r="Q55" s="6">
        <v>2.4613993949916768</v>
      </c>
      <c r="R55" s="7">
        <v>224.82</v>
      </c>
      <c r="S55" s="7">
        <v>201.96122560091425</v>
      </c>
      <c r="T55" s="7">
        <v>173.9939602268185</v>
      </c>
      <c r="U55" s="7">
        <v>67.75</v>
      </c>
      <c r="V55" s="7">
        <v>79.585761337724861</v>
      </c>
      <c r="W55" s="7">
        <v>73.818422299196698</v>
      </c>
      <c r="X55" s="7">
        <v>157.06</v>
      </c>
      <c r="Y55" s="7">
        <v>122.37546426318939</v>
      </c>
      <c r="Z55" s="7">
        <v>100.17553792762182</v>
      </c>
      <c r="AA55" s="7">
        <v>172.21</v>
      </c>
      <c r="AB55" s="7">
        <v>181.5484693465007</v>
      </c>
      <c r="AC55" s="7">
        <v>181.69661998648286</v>
      </c>
      <c r="AD55" s="8">
        <v>3213</v>
      </c>
      <c r="AE55" s="8">
        <v>3210</v>
      </c>
      <c r="AF55" s="8">
        <v>3531</v>
      </c>
      <c r="AG55" s="5">
        <v>7</v>
      </c>
      <c r="AH55" s="6">
        <v>0.70799999999999996</v>
      </c>
    </row>
    <row r="56" spans="3:34" s="2" customFormat="1" x14ac:dyDescent="0.2">
      <c r="C56" s="1" t="e">
        <f>VLOOKUP(F56,#REF!,7,FALSE)</f>
        <v>#REF!</v>
      </c>
      <c r="F56" s="3" t="s">
        <v>48</v>
      </c>
      <c r="G56" s="4" t="s">
        <v>1</v>
      </c>
      <c r="H56" s="5">
        <v>27</v>
      </c>
      <c r="I56" s="6">
        <v>0.88300000000000001</v>
      </c>
      <c r="J56" s="6">
        <v>0.92199349945828823</v>
      </c>
      <c r="K56" s="6">
        <v>0.93470007593014426</v>
      </c>
      <c r="L56" s="6">
        <v>0.61699999999999999</v>
      </c>
      <c r="M56" s="6">
        <v>0.75866632975971315</v>
      </c>
      <c r="N56" s="6">
        <v>1.0001721733441229</v>
      </c>
      <c r="O56" s="6">
        <v>1.3259999999999998</v>
      </c>
      <c r="P56" s="6">
        <v>1.300041237113402</v>
      </c>
      <c r="Q56" s="6">
        <v>1.221836614504459</v>
      </c>
      <c r="R56" s="7">
        <v>390.71</v>
      </c>
      <c r="S56" s="7">
        <v>337.95411478622952</v>
      </c>
      <c r="T56" s="7">
        <v>241.75636639111576</v>
      </c>
      <c r="U56" s="7">
        <v>181.69</v>
      </c>
      <c r="V56" s="7">
        <v>197.22021161525387</v>
      </c>
      <c r="W56" s="7">
        <v>197.8971554156989</v>
      </c>
      <c r="X56" s="7">
        <v>209.02</v>
      </c>
      <c r="Y56" s="7">
        <v>140.73390317097568</v>
      </c>
      <c r="Z56" s="7">
        <v>43.859210975416865</v>
      </c>
      <c r="AA56" s="7">
        <v>241</v>
      </c>
      <c r="AB56" s="7">
        <v>256.39440789206157</v>
      </c>
      <c r="AC56" s="7">
        <v>241.79799039318033</v>
      </c>
      <c r="AD56" s="8">
        <v>5040</v>
      </c>
      <c r="AE56" s="8">
        <v>5184</v>
      </c>
      <c r="AF56" s="8">
        <v>5280</v>
      </c>
      <c r="AG56" s="5">
        <v>17</v>
      </c>
      <c r="AH56" s="6">
        <v>0.49295774647887325</v>
      </c>
    </row>
    <row r="57" spans="3:34" s="2" customFormat="1" x14ac:dyDescent="0.2">
      <c r="C57" s="1" t="e">
        <f>VLOOKUP(F57,#REF!,7,FALSE)</f>
        <v>#REF!</v>
      </c>
      <c r="F57" s="3" t="s">
        <v>49</v>
      </c>
      <c r="G57" s="4" t="s">
        <v>1</v>
      </c>
      <c r="H57" s="5">
        <v>24</v>
      </c>
      <c r="I57" s="6">
        <v>0.86499999999999999</v>
      </c>
      <c r="J57" s="6">
        <v>0.90271654103257004</v>
      </c>
      <c r="K57" s="6">
        <v>0.91970802919708028</v>
      </c>
      <c r="L57" s="6">
        <v>0.81200000000000006</v>
      </c>
      <c r="M57" s="6">
        <v>0.72152836579170199</v>
      </c>
      <c r="N57" s="6">
        <v>0.96440834696688504</v>
      </c>
      <c r="O57" s="6">
        <v>1.4969999999999999</v>
      </c>
      <c r="P57" s="6">
        <v>1.1902608919398268</v>
      </c>
      <c r="Q57" s="6">
        <v>1.4529733837340713</v>
      </c>
      <c r="R57" s="7">
        <v>246.22</v>
      </c>
      <c r="S57" s="7">
        <v>287.97623191846731</v>
      </c>
      <c r="T57" s="7">
        <v>198.96198000898039</v>
      </c>
      <c r="U57" s="7">
        <v>133.56</v>
      </c>
      <c r="V57" s="7">
        <v>174.56930779633501</v>
      </c>
      <c r="W57" s="7">
        <v>132.06063951191959</v>
      </c>
      <c r="X57" s="7">
        <v>112.65</v>
      </c>
      <c r="Y57" s="7">
        <v>113.40692412213227</v>
      </c>
      <c r="Z57" s="7">
        <v>66.901340497060787</v>
      </c>
      <c r="AA57" s="7">
        <v>200</v>
      </c>
      <c r="AB57" s="7">
        <v>207.78302000298385</v>
      </c>
      <c r="AC57" s="7">
        <v>191.88059424971919</v>
      </c>
      <c r="AD57" s="8">
        <v>3640</v>
      </c>
      <c r="AE57" s="8">
        <v>3744</v>
      </c>
      <c r="AF57" s="8">
        <v>3813</v>
      </c>
      <c r="AG57" s="5">
        <v>24</v>
      </c>
      <c r="AH57" s="6">
        <v>0.6762345679012346</v>
      </c>
    </row>
    <row r="58" spans="3:34" s="2" customFormat="1" x14ac:dyDescent="0.2">
      <c r="C58" s="1" t="e">
        <f>VLOOKUP(F58,#REF!,7,FALSE)</f>
        <v>#REF!</v>
      </c>
      <c r="F58" s="3" t="s">
        <v>50</v>
      </c>
      <c r="G58" s="4" t="s">
        <v>1</v>
      </c>
      <c r="H58" s="5">
        <v>20</v>
      </c>
      <c r="I58" s="6">
        <v>0.71499999999999997</v>
      </c>
      <c r="J58" s="6">
        <v>0.78284438775510201</v>
      </c>
      <c r="K58" s="6">
        <v>0.82309322033898302</v>
      </c>
      <c r="L58" s="6">
        <v>0.83</v>
      </c>
      <c r="M58" s="6">
        <v>0.9322400800539139</v>
      </c>
      <c r="N58" s="6">
        <v>0.71355416398431559</v>
      </c>
      <c r="O58" s="6">
        <v>1.2990000000000002</v>
      </c>
      <c r="P58" s="6">
        <v>1.1658536585365853</v>
      </c>
      <c r="Q58" s="6">
        <v>1.1969860592970745</v>
      </c>
      <c r="R58" s="7">
        <v>215.3</v>
      </c>
      <c r="S58" s="7">
        <v>184.0172867343104</v>
      </c>
      <c r="T58" s="7">
        <v>281.82301738818495</v>
      </c>
      <c r="U58" s="7">
        <v>137.54</v>
      </c>
      <c r="V58" s="7">
        <v>147.14393085306276</v>
      </c>
      <c r="W58" s="7">
        <v>168.00194622321365</v>
      </c>
      <c r="X58" s="7">
        <v>77.760000000000005</v>
      </c>
      <c r="Y58" s="7">
        <v>36.873355881247655</v>
      </c>
      <c r="Z58" s="7">
        <v>113.82107116497129</v>
      </c>
      <c r="AA58" s="7">
        <v>178.66</v>
      </c>
      <c r="AB58" s="7">
        <v>171.54829011649755</v>
      </c>
      <c r="AC58" s="7">
        <v>201.09598756396355</v>
      </c>
      <c r="AD58" s="8">
        <v>3095</v>
      </c>
      <c r="AE58" s="8">
        <v>3580</v>
      </c>
      <c r="AF58" s="8">
        <v>3734</v>
      </c>
      <c r="AG58" s="5">
        <v>1</v>
      </c>
      <c r="AH58" s="6">
        <v>0.55000000000000004</v>
      </c>
    </row>
    <row r="59" spans="3:34" s="2" customFormat="1" x14ac:dyDescent="0.2">
      <c r="C59" s="1" t="e">
        <f>VLOOKUP(F59,#REF!,7,FALSE)</f>
        <v>#REF!</v>
      </c>
      <c r="F59" s="3" t="s">
        <v>51</v>
      </c>
      <c r="G59" s="4" t="s">
        <v>1</v>
      </c>
      <c r="H59" s="5">
        <v>24</v>
      </c>
      <c r="I59" s="6">
        <v>0.88800000000000001</v>
      </c>
      <c r="J59" s="6">
        <v>0.91645952664000863</v>
      </c>
      <c r="K59" s="6">
        <v>0.9371559633027523</v>
      </c>
      <c r="L59" s="6">
        <v>0.86499999999999999</v>
      </c>
      <c r="M59" s="6">
        <v>0.83991810414597756</v>
      </c>
      <c r="N59" s="6">
        <v>2.7404323739174732</v>
      </c>
      <c r="O59" s="6">
        <v>2.4670000000000001</v>
      </c>
      <c r="P59" s="6">
        <v>2.5975268220746015</v>
      </c>
      <c r="Q59" s="6">
        <v>2.7404323739174736</v>
      </c>
      <c r="R59" s="7">
        <v>264.16000000000003</v>
      </c>
      <c r="S59" s="7">
        <v>282.57800524155664</v>
      </c>
      <c r="T59" s="7">
        <v>79.139862976765514</v>
      </c>
      <c r="U59" s="7">
        <v>92.64</v>
      </c>
      <c r="V59" s="7">
        <v>91.372447213568705</v>
      </c>
      <c r="W59" s="7">
        <v>79.139862976765514</v>
      </c>
      <c r="X59" s="7">
        <v>171.52</v>
      </c>
      <c r="Y59" s="7">
        <v>191.20555802798793</v>
      </c>
      <c r="Z59" s="7">
        <v>0</v>
      </c>
      <c r="AA59" s="7">
        <v>228.55</v>
      </c>
      <c r="AB59" s="7">
        <v>237.34238243584039</v>
      </c>
      <c r="AC59" s="7">
        <v>216.87744256892108</v>
      </c>
      <c r="AD59" s="8">
        <v>4340</v>
      </c>
      <c r="AE59" s="8">
        <v>4450</v>
      </c>
      <c r="AF59" s="8">
        <v>4450</v>
      </c>
      <c r="AG59" s="5">
        <v>5</v>
      </c>
      <c r="AH59" s="6">
        <v>0.43431034482758618</v>
      </c>
    </row>
    <row r="60" spans="3:34" s="2" customFormat="1" x14ac:dyDescent="0.2">
      <c r="C60" s="1" t="e">
        <f>VLOOKUP(F60,#REF!,7,FALSE)</f>
        <v>#REF!</v>
      </c>
      <c r="F60" s="3" t="s">
        <v>52</v>
      </c>
      <c r="G60" s="4" t="s">
        <v>1</v>
      </c>
      <c r="H60" s="5">
        <v>29</v>
      </c>
      <c r="I60" s="6">
        <v>0.57899999999999996</v>
      </c>
      <c r="J60" s="6">
        <v>0.65360169491525422</v>
      </c>
      <c r="K60" s="6">
        <v>0.73267622461170845</v>
      </c>
      <c r="L60" s="6">
        <v>1.038</v>
      </c>
      <c r="M60" s="6">
        <v>0.69794246326564302</v>
      </c>
      <c r="N60" s="6">
        <v>0.81073898342818185</v>
      </c>
      <c r="O60" s="6">
        <v>1.038</v>
      </c>
      <c r="P60" s="6">
        <v>0.69794246326564302</v>
      </c>
      <c r="Q60" s="6">
        <v>0.81073898342818185</v>
      </c>
      <c r="R60" s="7">
        <v>189.23</v>
      </c>
      <c r="S60" s="7">
        <v>275.26422377431697</v>
      </c>
      <c r="T60" s="7">
        <v>232.19801238062007</v>
      </c>
      <c r="U60" s="7">
        <v>189.23</v>
      </c>
      <c r="V60" s="7">
        <v>275.26422377431697</v>
      </c>
      <c r="W60" s="7">
        <v>232.19801238062007</v>
      </c>
      <c r="X60" s="7">
        <v>0</v>
      </c>
      <c r="Y60" s="7">
        <v>0</v>
      </c>
      <c r="Z60" s="7">
        <v>0</v>
      </c>
      <c r="AA60" s="7">
        <v>196.5</v>
      </c>
      <c r="AB60" s="7">
        <v>192.11859038995198</v>
      </c>
      <c r="AC60" s="7">
        <v>188.25198051150829</v>
      </c>
      <c r="AD60" s="8">
        <v>3400</v>
      </c>
      <c r="AE60" s="8">
        <v>3490</v>
      </c>
      <c r="AF60" s="8">
        <v>3560</v>
      </c>
      <c r="AG60" s="5">
        <v>28</v>
      </c>
      <c r="AH60" s="6">
        <v>0.13547445255474452</v>
      </c>
    </row>
    <row r="61" spans="3:34" s="2" customFormat="1" x14ac:dyDescent="0.2">
      <c r="C61" s="1" t="e">
        <f>VLOOKUP(F61,#REF!,7,FALSE)</f>
        <v>#REF!</v>
      </c>
      <c r="F61" s="3" t="s">
        <v>186</v>
      </c>
      <c r="G61" s="4" t="s">
        <v>1</v>
      </c>
      <c r="H61" s="5">
        <v>24</v>
      </c>
      <c r="I61" s="6">
        <v>0.75599999999999989</v>
      </c>
      <c r="J61" s="6">
        <v>0.82641617258375599</v>
      </c>
      <c r="K61" s="6">
        <v>0.87266081871345025</v>
      </c>
      <c r="L61" s="6">
        <v>0.30199999999999999</v>
      </c>
      <c r="M61" s="6">
        <v>0.85071231723323038</v>
      </c>
      <c r="N61" s="6">
        <v>1.0359195083531161</v>
      </c>
      <c r="O61" s="6">
        <v>1.1220000000000001</v>
      </c>
      <c r="P61" s="6">
        <v>1.0242398170194098</v>
      </c>
      <c r="Q61" s="6">
        <v>1.0620411059857522</v>
      </c>
      <c r="R61" s="7">
        <v>755</v>
      </c>
      <c r="S61" s="7">
        <v>275.98060991862218</v>
      </c>
      <c r="T61" s="7">
        <v>212.03479641874625</v>
      </c>
      <c r="U61" s="7">
        <v>203.03</v>
      </c>
      <c r="V61" s="7">
        <v>229.22376212490298</v>
      </c>
      <c r="W61" s="7">
        <v>206.81966151958662</v>
      </c>
      <c r="X61" s="7">
        <v>551.97</v>
      </c>
      <c r="Y61" s="7">
        <v>46.756847793719217</v>
      </c>
      <c r="Z61" s="7">
        <v>5.215134899159632</v>
      </c>
      <c r="AA61" s="7">
        <v>227.81</v>
      </c>
      <c r="AB61" s="7">
        <v>234.78010417531132</v>
      </c>
      <c r="AC61" s="7">
        <v>219.65098205986067</v>
      </c>
      <c r="AD61" s="8">
        <v>4221</v>
      </c>
      <c r="AE61" s="8">
        <v>4341</v>
      </c>
      <c r="AF61" s="8">
        <v>4422</v>
      </c>
      <c r="AG61" s="5">
        <v>25</v>
      </c>
      <c r="AH61" s="6">
        <v>0.6049230769230769</v>
      </c>
    </row>
    <row r="62" spans="3:34" s="2" customFormat="1" x14ac:dyDescent="0.2">
      <c r="C62" s="1" t="e">
        <f>VLOOKUP(F62,#REF!,7,FALSE)</f>
        <v>#REF!</v>
      </c>
      <c r="F62" s="3" t="s">
        <v>200</v>
      </c>
      <c r="G62" s="4" t="s">
        <v>1</v>
      </c>
      <c r="H62" s="5">
        <v>20</v>
      </c>
      <c r="I62" s="17"/>
      <c r="J62" s="6">
        <v>0</v>
      </c>
      <c r="K62" s="6">
        <v>0</v>
      </c>
      <c r="L62" s="17"/>
      <c r="M62" s="6">
        <v>0</v>
      </c>
      <c r="N62" s="6">
        <v>0</v>
      </c>
      <c r="O62" s="17"/>
      <c r="P62" s="6">
        <v>0</v>
      </c>
      <c r="Q62" s="17"/>
      <c r="R62" s="18"/>
      <c r="S62" s="7">
        <v>0</v>
      </c>
      <c r="T62" s="18"/>
      <c r="U62" s="18"/>
      <c r="V62" s="7">
        <v>0</v>
      </c>
      <c r="W62" s="18"/>
      <c r="X62" s="18"/>
      <c r="Y62" s="7">
        <v>0</v>
      </c>
      <c r="Z62" s="18"/>
      <c r="AA62" s="18"/>
      <c r="AB62" s="7">
        <v>0</v>
      </c>
      <c r="AC62" s="18"/>
      <c r="AD62" s="19"/>
      <c r="AE62" s="8">
        <v>0</v>
      </c>
      <c r="AF62" s="8">
        <v>0</v>
      </c>
      <c r="AG62" s="20"/>
      <c r="AH62" s="17"/>
    </row>
    <row r="63" spans="3:34" s="2" customFormat="1" x14ac:dyDescent="0.2">
      <c r="C63" s="1" t="e">
        <f>VLOOKUP(F63,#REF!,7,FALSE)</f>
        <v>#REF!</v>
      </c>
      <c r="F63" s="3" t="s">
        <v>146</v>
      </c>
      <c r="G63" s="4" t="s">
        <v>1</v>
      </c>
      <c r="H63" s="5">
        <v>28</v>
      </c>
      <c r="I63" s="6">
        <v>0.59899999999999998</v>
      </c>
      <c r="J63" s="6">
        <v>0.66319512674395753</v>
      </c>
      <c r="K63" s="6">
        <v>0.70798611111111109</v>
      </c>
      <c r="L63" s="6">
        <v>1</v>
      </c>
      <c r="M63" s="6">
        <v>1</v>
      </c>
      <c r="N63" s="6">
        <v>0.92117692408704088</v>
      </c>
      <c r="O63" s="6">
        <v>1.1359999999999999</v>
      </c>
      <c r="P63" s="6">
        <v>1.1996864338257045</v>
      </c>
      <c r="Q63" s="6">
        <v>1.2251894419561113</v>
      </c>
      <c r="R63" s="7">
        <v>170.03</v>
      </c>
      <c r="S63" s="7">
        <v>176.70292515124646</v>
      </c>
      <c r="T63" s="7">
        <v>182.51194851662123</v>
      </c>
      <c r="U63" s="7">
        <v>149.65</v>
      </c>
      <c r="V63" s="7">
        <v>147.29092550272065</v>
      </c>
      <c r="W63" s="7">
        <v>137.22432595831665</v>
      </c>
      <c r="X63" s="7">
        <v>20.38</v>
      </c>
      <c r="Y63" s="7">
        <v>29.411999648525807</v>
      </c>
      <c r="Z63" s="7">
        <v>45.287622558304584</v>
      </c>
      <c r="AA63" s="7">
        <v>170.03</v>
      </c>
      <c r="AB63" s="7">
        <v>176.70292515124646</v>
      </c>
      <c r="AC63" s="7">
        <v>168.1257953436735</v>
      </c>
      <c r="AD63" s="8">
        <v>2970</v>
      </c>
      <c r="AE63" s="8">
        <v>3060</v>
      </c>
      <c r="AF63" s="8">
        <v>3118</v>
      </c>
      <c r="AG63" s="5">
        <v>15</v>
      </c>
      <c r="AH63" s="6">
        <v>0.51897142857142853</v>
      </c>
    </row>
    <row r="64" spans="3:34" s="2" customFormat="1" x14ac:dyDescent="0.2">
      <c r="C64" s="1" t="e">
        <f>VLOOKUP(F64,#REF!,7,FALSE)</f>
        <v>#REF!</v>
      </c>
      <c r="F64" s="3" t="s">
        <v>53</v>
      </c>
      <c r="G64" s="4" t="s">
        <v>1</v>
      </c>
      <c r="H64" s="5">
        <v>30</v>
      </c>
      <c r="I64" s="6">
        <v>0.624</v>
      </c>
      <c r="J64" s="6">
        <v>0.65215031881698549</v>
      </c>
      <c r="K64" s="6">
        <v>0.70527781779762766</v>
      </c>
      <c r="L64" s="6">
        <v>0.80500000000000005</v>
      </c>
      <c r="M64" s="6">
        <v>0.82232332499654381</v>
      </c>
      <c r="N64" s="6">
        <v>0.93242971761485627</v>
      </c>
      <c r="O64" s="6">
        <v>1.0840000000000001</v>
      </c>
      <c r="P64" s="6">
        <v>1.0659305212535106</v>
      </c>
      <c r="Q64" s="6">
        <v>0.93242971761485627</v>
      </c>
      <c r="R64" s="7">
        <v>216.33</v>
      </c>
      <c r="S64" s="7">
        <v>218.36221886553847</v>
      </c>
      <c r="T64" s="7">
        <v>180.22295074547918</v>
      </c>
      <c r="U64" s="7">
        <v>160.63999999999999</v>
      </c>
      <c r="V64" s="7">
        <v>168.4578331240285</v>
      </c>
      <c r="W64" s="7">
        <v>180.22295074547918</v>
      </c>
      <c r="X64" s="7">
        <v>55.69</v>
      </c>
      <c r="Y64" s="7">
        <v>49.904385741509984</v>
      </c>
      <c r="Z64" s="7">
        <v>0</v>
      </c>
      <c r="AA64" s="7">
        <v>174.18</v>
      </c>
      <c r="AB64" s="7">
        <v>179.56434587113262</v>
      </c>
      <c r="AC64" s="7">
        <v>168.0452350713233</v>
      </c>
      <c r="AD64" s="8">
        <v>3360</v>
      </c>
      <c r="AE64" s="8">
        <v>3450</v>
      </c>
      <c r="AF64" s="8">
        <v>3520</v>
      </c>
      <c r="AG64" s="5">
        <v>19</v>
      </c>
      <c r="AH64" s="6">
        <v>0.38103821196827686</v>
      </c>
    </row>
    <row r="65" spans="3:34" s="2" customFormat="1" x14ac:dyDescent="0.2">
      <c r="C65" s="1" t="e">
        <f>VLOOKUP(F65,#REF!,7,FALSE)</f>
        <v>#REF!</v>
      </c>
      <c r="F65" s="3" t="s">
        <v>54</v>
      </c>
      <c r="G65" s="4" t="s">
        <v>1</v>
      </c>
      <c r="H65" s="5">
        <v>27</v>
      </c>
      <c r="I65" s="6">
        <v>0.77300000000000002</v>
      </c>
      <c r="J65" s="6">
        <v>0.81367400525146438</v>
      </c>
      <c r="K65" s="6">
        <v>0.83732208750658932</v>
      </c>
      <c r="L65" s="6">
        <v>0.65900000000000003</v>
      </c>
      <c r="M65" s="6">
        <v>0.91844501834987091</v>
      </c>
      <c r="N65" s="6">
        <v>0.60584493808124129</v>
      </c>
      <c r="O65" s="6">
        <v>1.653</v>
      </c>
      <c r="P65" s="6">
        <v>1.1141523900605141</v>
      </c>
      <c r="Q65" s="6">
        <v>0.97343645963983227</v>
      </c>
      <c r="R65" s="7">
        <v>243.24</v>
      </c>
      <c r="S65" s="7">
        <v>179.6927856656107</v>
      </c>
      <c r="T65" s="7">
        <v>252.92343316778891</v>
      </c>
      <c r="U65" s="7">
        <v>96.93</v>
      </c>
      <c r="V65" s="7">
        <v>148.12869882101796</v>
      </c>
      <c r="W65" s="7">
        <v>157.41385088815088</v>
      </c>
      <c r="X65" s="7">
        <v>146.31</v>
      </c>
      <c r="Y65" s="7">
        <v>31.56408684459273</v>
      </c>
      <c r="Z65" s="7">
        <v>95.509582279638039</v>
      </c>
      <c r="AA65" s="7">
        <v>160.22</v>
      </c>
      <c r="AB65" s="7">
        <v>165.03794382799123</v>
      </c>
      <c r="AC65" s="7">
        <v>153.23238170683405</v>
      </c>
      <c r="AD65" s="8">
        <v>3045</v>
      </c>
      <c r="AE65" s="8">
        <v>3132</v>
      </c>
      <c r="AF65" s="8">
        <v>3190</v>
      </c>
      <c r="AG65" s="5">
        <v>28</v>
      </c>
      <c r="AH65" s="17"/>
    </row>
    <row r="66" spans="3:34" s="2" customFormat="1" x14ac:dyDescent="0.2">
      <c r="C66" s="1" t="e">
        <f>VLOOKUP(F66,#REF!,7,FALSE)</f>
        <v>#REF!</v>
      </c>
      <c r="F66" s="3" t="s">
        <v>55</v>
      </c>
      <c r="G66" s="4" t="s">
        <v>1</v>
      </c>
      <c r="H66" s="5">
        <v>27</v>
      </c>
      <c r="I66" s="6">
        <v>0.83499999999999996</v>
      </c>
      <c r="J66" s="6">
        <v>0.86688079942897933</v>
      </c>
      <c r="K66" s="6">
        <v>0.89589216944801031</v>
      </c>
      <c r="L66" s="6">
        <v>0.7609999999999999</v>
      </c>
      <c r="M66" s="6">
        <v>1.3011222718253967</v>
      </c>
      <c r="N66" s="6">
        <v>1.0926393724222188</v>
      </c>
      <c r="O66" s="6">
        <v>1.337</v>
      </c>
      <c r="P66" s="6">
        <v>1.301122271825397</v>
      </c>
      <c r="Q66" s="6">
        <v>1.3519737215989818</v>
      </c>
      <c r="R66" s="7">
        <v>221.14</v>
      </c>
      <c r="S66" s="7">
        <v>122.27893112080174</v>
      </c>
      <c r="T66" s="7">
        <v>147.18157617579101</v>
      </c>
      <c r="U66" s="7">
        <v>125.88</v>
      </c>
      <c r="V66" s="7">
        <v>122.27893112080174</v>
      </c>
      <c r="W66" s="7">
        <v>118.94934232496136</v>
      </c>
      <c r="X66" s="7">
        <v>95.27</v>
      </c>
      <c r="Y66" s="7">
        <v>0</v>
      </c>
      <c r="Z66" s="7">
        <v>28.232233850829648</v>
      </c>
      <c r="AA66" s="7">
        <v>168.34</v>
      </c>
      <c r="AB66" s="7">
        <v>159.09984065627879</v>
      </c>
      <c r="AC66" s="7">
        <v>160.81638502482929</v>
      </c>
      <c r="AD66" s="8">
        <v>3045</v>
      </c>
      <c r="AE66" s="8">
        <v>3132</v>
      </c>
      <c r="AF66" s="8">
        <v>3190</v>
      </c>
      <c r="AG66" s="5">
        <v>28</v>
      </c>
      <c r="AH66" s="17"/>
    </row>
    <row r="67" spans="3:34" s="2" customFormat="1" x14ac:dyDescent="0.2">
      <c r="C67" s="1" t="e">
        <f>VLOOKUP(F67,#REF!,7,FALSE)</f>
        <v>#REF!</v>
      </c>
      <c r="F67" s="3" t="s">
        <v>56</v>
      </c>
      <c r="G67" s="4" t="s">
        <v>1</v>
      </c>
      <c r="H67" s="5">
        <v>28</v>
      </c>
      <c r="I67" s="6">
        <v>0.82299999999999995</v>
      </c>
      <c r="J67" s="6">
        <v>0.77828480370853248</v>
      </c>
      <c r="K67" s="6">
        <v>0.80011595883461373</v>
      </c>
      <c r="L67" s="6">
        <v>0.62</v>
      </c>
      <c r="M67" s="6">
        <v>0.9952815153791863</v>
      </c>
      <c r="N67" s="6">
        <v>0.99342740738742141</v>
      </c>
      <c r="O67" s="6">
        <v>1.2969999999999999</v>
      </c>
      <c r="P67" s="6">
        <v>1.4565362253652523</v>
      </c>
      <c r="Q67" s="6">
        <v>1.117642773450543</v>
      </c>
      <c r="R67" s="7">
        <v>272.64999999999998</v>
      </c>
      <c r="S67" s="7">
        <v>156.7828864178075</v>
      </c>
      <c r="T67" s="7">
        <v>162.03948616742491</v>
      </c>
      <c r="U67" s="7">
        <v>130.31</v>
      </c>
      <c r="V67" s="7">
        <v>107.13300916378356</v>
      </c>
      <c r="W67" s="7">
        <v>144.03033819179271</v>
      </c>
      <c r="X67" s="7">
        <v>142.34</v>
      </c>
      <c r="Y67" s="7">
        <v>49.649877254023934</v>
      </c>
      <c r="Z67" s="7">
        <v>18.009147975632214</v>
      </c>
      <c r="AA67" s="7">
        <v>169</v>
      </c>
      <c r="AB67" s="7">
        <v>156.04310877943828</v>
      </c>
      <c r="AC67" s="7">
        <v>160.97446663769486</v>
      </c>
      <c r="AD67" s="8">
        <v>3150</v>
      </c>
      <c r="AE67" s="8">
        <v>3240</v>
      </c>
      <c r="AF67" s="8">
        <v>3300</v>
      </c>
      <c r="AG67" s="5">
        <v>22</v>
      </c>
      <c r="AH67" s="17"/>
    </row>
    <row r="68" spans="3:34" s="2" customFormat="1" x14ac:dyDescent="0.2">
      <c r="C68" s="1" t="e">
        <f>VLOOKUP(F68,#REF!,7,FALSE)</f>
        <v>#REF!</v>
      </c>
      <c r="F68" s="3" t="s">
        <v>57</v>
      </c>
      <c r="G68" s="4" t="s">
        <v>1</v>
      </c>
      <c r="H68" s="5">
        <v>29</v>
      </c>
      <c r="I68" s="6">
        <v>0.92</v>
      </c>
      <c r="J68" s="6">
        <v>0.90995607613469986</v>
      </c>
      <c r="K68" s="6">
        <v>0.9092693236714976</v>
      </c>
      <c r="L68" s="6">
        <v>0.75599999999999989</v>
      </c>
      <c r="M68" s="6">
        <v>0.43199435227673844</v>
      </c>
      <c r="N68" s="6">
        <v>0.73915719696969695</v>
      </c>
      <c r="O68" s="6">
        <v>1.3130000000000002</v>
      </c>
      <c r="P68" s="6">
        <v>0.90098208106954081</v>
      </c>
      <c r="Q68" s="6">
        <v>0.81286123405363198</v>
      </c>
      <c r="R68" s="7">
        <v>170.89</v>
      </c>
      <c r="S68" s="7">
        <v>198.66760168302946</v>
      </c>
      <c r="T68" s="7">
        <v>150</v>
      </c>
      <c r="U68" s="7">
        <v>98.4</v>
      </c>
      <c r="V68" s="7">
        <v>95.255259467040673</v>
      </c>
      <c r="W68" s="7">
        <v>136.39914772727272</v>
      </c>
      <c r="X68" s="7">
        <v>72.5</v>
      </c>
      <c r="Y68" s="7">
        <v>103.41234221598879</v>
      </c>
      <c r="Z68" s="7">
        <v>13.600852272727273</v>
      </c>
      <c r="AA68" s="7">
        <v>129.16</v>
      </c>
      <c r="AB68" s="7">
        <v>85.823281907433383</v>
      </c>
      <c r="AC68" s="7">
        <v>110.87357954545455</v>
      </c>
      <c r="AD68" s="8">
        <v>1680</v>
      </c>
      <c r="AE68" s="8">
        <v>1728</v>
      </c>
      <c r="AF68" s="8">
        <v>1905</v>
      </c>
      <c r="AG68" s="5">
        <v>1</v>
      </c>
      <c r="AH68" s="6">
        <v>0.60281249999999997</v>
      </c>
    </row>
    <row r="69" spans="3:34" s="2" customFormat="1" x14ac:dyDescent="0.2">
      <c r="C69" s="1" t="e">
        <f>VLOOKUP(F69,#REF!,7,FALSE)</f>
        <v>#REF!</v>
      </c>
      <c r="F69" s="3" t="s">
        <v>148</v>
      </c>
      <c r="G69" s="4" t="s">
        <v>1</v>
      </c>
      <c r="H69" s="5">
        <v>23</v>
      </c>
      <c r="I69" s="6">
        <v>0.47600000000000003</v>
      </c>
      <c r="J69" s="6">
        <v>0.53377483443708607</v>
      </c>
      <c r="K69" s="6">
        <v>0.52423529411764702</v>
      </c>
      <c r="L69" s="6">
        <v>0.53200000000000003</v>
      </c>
      <c r="M69" s="6">
        <v>0.56053309863582068</v>
      </c>
      <c r="N69" s="6">
        <v>0.64131102878881008</v>
      </c>
      <c r="O69" s="6">
        <v>1.006</v>
      </c>
      <c r="P69" s="6">
        <v>0.56053309863582068</v>
      </c>
      <c r="Q69" s="6">
        <v>0.64131102878881008</v>
      </c>
      <c r="R69" s="7">
        <v>241.28</v>
      </c>
      <c r="S69" s="7">
        <v>226.52574136732858</v>
      </c>
      <c r="T69" s="7">
        <v>184.00709165660487</v>
      </c>
      <c r="U69" s="7">
        <v>127.46</v>
      </c>
      <c r="V69" s="7">
        <v>226.52574136732858</v>
      </c>
      <c r="W69" s="7">
        <v>184.00709165660487</v>
      </c>
      <c r="X69" s="7">
        <v>113.82</v>
      </c>
      <c r="Y69" s="7">
        <v>0</v>
      </c>
      <c r="Z69" s="7">
        <v>0</v>
      </c>
      <c r="AA69" s="7">
        <v>128.26</v>
      </c>
      <c r="AB69" s="7">
        <v>126.97517572940519</v>
      </c>
      <c r="AC69" s="7">
        <v>118.00577725473414</v>
      </c>
      <c r="AD69" s="8">
        <v>2205</v>
      </c>
      <c r="AE69" s="8">
        <v>2268</v>
      </c>
      <c r="AF69" s="8">
        <v>2268</v>
      </c>
      <c r="AG69" s="5">
        <v>24</v>
      </c>
      <c r="AH69" s="6">
        <v>0.52424242424242429</v>
      </c>
    </row>
    <row r="70" spans="3:34" s="2" customFormat="1" x14ac:dyDescent="0.2">
      <c r="C70" s="1" t="e">
        <f>VLOOKUP(F70,#REF!,7,FALSE)</f>
        <v>#REF!</v>
      </c>
      <c r="F70" s="3" t="s">
        <v>149</v>
      </c>
      <c r="G70" s="4" t="s">
        <v>1</v>
      </c>
      <c r="H70" s="5">
        <v>25</v>
      </c>
      <c r="I70" s="6">
        <v>0.94200000000000006</v>
      </c>
      <c r="J70" s="6">
        <v>0.92435334309419226</v>
      </c>
      <c r="K70" s="6">
        <v>0.92531446540880502</v>
      </c>
      <c r="L70" s="6">
        <v>0.59899999999999998</v>
      </c>
      <c r="M70" s="6">
        <v>0.95030063376848495</v>
      </c>
      <c r="N70" s="6">
        <v>0.83830870808003544</v>
      </c>
      <c r="O70" s="6">
        <v>0.86299999999999999</v>
      </c>
      <c r="P70" s="6">
        <v>1.0952537029233196</v>
      </c>
      <c r="Q70" s="6">
        <v>0.87479519388312388</v>
      </c>
      <c r="R70" s="7">
        <v>215.73</v>
      </c>
      <c r="S70" s="7">
        <v>149.99979686935043</v>
      </c>
      <c r="T70" s="7">
        <v>174.34058143942053</v>
      </c>
      <c r="U70" s="7">
        <v>149.82</v>
      </c>
      <c r="V70" s="7">
        <v>130.14783848675791</v>
      </c>
      <c r="W70" s="7">
        <v>167.06907927060377</v>
      </c>
      <c r="X70" s="7">
        <v>65.91</v>
      </c>
      <c r="Y70" s="7">
        <v>19.851958382592517</v>
      </c>
      <c r="Z70" s="7">
        <v>7.2715021688167667</v>
      </c>
      <c r="AA70" s="7">
        <v>129.22999999999999</v>
      </c>
      <c r="AB70" s="7">
        <v>142.54490203008771</v>
      </c>
      <c r="AC70" s="7">
        <v>146.15122759240282</v>
      </c>
      <c r="AD70" s="8">
        <v>2100</v>
      </c>
      <c r="AE70" s="8">
        <v>2200</v>
      </c>
      <c r="AF70" s="8">
        <v>2420</v>
      </c>
      <c r="AG70" s="5">
        <v>2</v>
      </c>
      <c r="AH70" s="6">
        <v>0.36675000000000002</v>
      </c>
    </row>
    <row r="71" spans="3:34" s="2" customFormat="1" x14ac:dyDescent="0.2">
      <c r="C71" s="1" t="e">
        <f>VLOOKUP(F71,#REF!,7,FALSE)</f>
        <v>#REF!</v>
      </c>
      <c r="F71" s="3" t="s">
        <v>58</v>
      </c>
      <c r="G71" s="4" t="s">
        <v>1</v>
      </c>
      <c r="H71" s="5">
        <v>29</v>
      </c>
      <c r="I71" s="6">
        <v>0.94599999999999995</v>
      </c>
      <c r="J71" s="6">
        <v>0.97241051254608157</v>
      </c>
      <c r="K71" s="6">
        <v>0.97258986608191711</v>
      </c>
      <c r="L71" s="6">
        <v>0.57399999999999995</v>
      </c>
      <c r="M71" s="6">
        <v>0.67302054013038781</v>
      </c>
      <c r="N71" s="6">
        <v>0.74904579891597289</v>
      </c>
      <c r="O71" s="6">
        <v>0.98699999999999999</v>
      </c>
      <c r="P71" s="6">
        <v>1.1757965943095532</v>
      </c>
      <c r="Q71" s="6">
        <v>1.1760450540622973</v>
      </c>
      <c r="R71" s="7">
        <v>180.37</v>
      </c>
      <c r="S71" s="7">
        <v>149.99995815538912</v>
      </c>
      <c r="T71" s="7">
        <v>150.0001436433115</v>
      </c>
      <c r="U71" s="7">
        <v>104.94</v>
      </c>
      <c r="V71" s="7">
        <v>85.859283268767101</v>
      </c>
      <c r="W71" s="7">
        <v>95.537987294543896</v>
      </c>
      <c r="X71" s="7">
        <v>75.430000000000007</v>
      </c>
      <c r="Y71" s="7">
        <v>64.140674886622023</v>
      </c>
      <c r="Z71" s="7">
        <v>54.4621563487676</v>
      </c>
      <c r="AA71" s="7">
        <v>103.57</v>
      </c>
      <c r="AB71" s="7">
        <v>100.95305285727557</v>
      </c>
      <c r="AC71" s="7">
        <v>112.35697743281494</v>
      </c>
      <c r="AD71" s="8">
        <v>1830</v>
      </c>
      <c r="AE71" s="8">
        <v>2050</v>
      </c>
      <c r="AF71" s="8">
        <v>2090</v>
      </c>
      <c r="AG71" s="5">
        <v>1</v>
      </c>
      <c r="AH71" s="17"/>
    </row>
    <row r="72" spans="3:34" s="2" customFormat="1" x14ac:dyDescent="0.2">
      <c r="C72" s="1" t="e">
        <f>VLOOKUP(F72,#REF!,7,FALSE)</f>
        <v>#REF!</v>
      </c>
      <c r="F72" s="3" t="s">
        <v>59</v>
      </c>
      <c r="G72" s="4" t="s">
        <v>1</v>
      </c>
      <c r="H72" s="5">
        <v>27</v>
      </c>
      <c r="I72" s="6">
        <v>0.81599999999999995</v>
      </c>
      <c r="J72" s="6">
        <v>0.83784725246015845</v>
      </c>
      <c r="K72" s="6">
        <v>0.87801345542889175</v>
      </c>
      <c r="L72" s="6">
        <v>0.76400000000000001</v>
      </c>
      <c r="M72" s="6">
        <v>0.96447813342598343</v>
      </c>
      <c r="N72" s="6">
        <v>1.1471611972678832</v>
      </c>
      <c r="O72" s="6">
        <v>1.173</v>
      </c>
      <c r="P72" s="6">
        <v>1.3381311082520599</v>
      </c>
      <c r="Q72" s="6">
        <v>1.3426881247863605</v>
      </c>
      <c r="R72" s="7">
        <v>232.16</v>
      </c>
      <c r="S72" s="7">
        <v>177.77764245165122</v>
      </c>
      <c r="T72" s="7">
        <v>149.94217938154279</v>
      </c>
      <c r="U72" s="7">
        <v>151.29</v>
      </c>
      <c r="V72" s="7">
        <v>128.13591112205319</v>
      </c>
      <c r="W72" s="7">
        <v>128.10707627853273</v>
      </c>
      <c r="X72" s="7">
        <v>80.88</v>
      </c>
      <c r="Y72" s="7">
        <v>49.641731329598045</v>
      </c>
      <c r="Z72" s="7">
        <v>21.835103103010066</v>
      </c>
      <c r="AA72" s="7">
        <v>177.44</v>
      </c>
      <c r="AB72" s="7">
        <v>171.46264875664048</v>
      </c>
      <c r="AC72" s="7">
        <v>172.00785002028636</v>
      </c>
      <c r="AD72" s="8">
        <v>3150</v>
      </c>
      <c r="AE72" s="8">
        <v>3240</v>
      </c>
      <c r="AF72" s="8">
        <v>3300</v>
      </c>
      <c r="AG72" s="5">
        <v>17</v>
      </c>
      <c r="AH72" s="17"/>
    </row>
    <row r="73" spans="3:34" s="2" customFormat="1" x14ac:dyDescent="0.2">
      <c r="C73" s="1" t="e">
        <f>VLOOKUP(F73,#REF!,7,FALSE)</f>
        <v>#REF!</v>
      </c>
      <c r="F73" s="3" t="s">
        <v>60</v>
      </c>
      <c r="G73" s="4" t="s">
        <v>1</v>
      </c>
      <c r="H73" s="5">
        <v>29</v>
      </c>
      <c r="I73" s="6">
        <v>0.89599999999999991</v>
      </c>
      <c r="J73" s="6">
        <v>0.93444640659281852</v>
      </c>
      <c r="K73" s="6">
        <v>0.95284226936139416</v>
      </c>
      <c r="L73" s="6">
        <v>0.78400000000000003</v>
      </c>
      <c r="M73" s="6">
        <v>0.84002265165994194</v>
      </c>
      <c r="N73" s="6">
        <v>0.98258460766303002</v>
      </c>
      <c r="O73" s="6">
        <v>1.7369999999999999</v>
      </c>
      <c r="P73" s="6">
        <v>1.6135333575054387</v>
      </c>
      <c r="Q73" s="6">
        <v>1.5444959719223008</v>
      </c>
      <c r="R73" s="7">
        <v>193.37</v>
      </c>
      <c r="S73" s="7">
        <v>174.4946547347748</v>
      </c>
      <c r="T73" s="7">
        <v>158.66016066270174</v>
      </c>
      <c r="U73" s="7">
        <v>87.22</v>
      </c>
      <c r="V73" s="7">
        <v>90.843775797363705</v>
      </c>
      <c r="W73" s="7">
        <v>100.9371565550168</v>
      </c>
      <c r="X73" s="7">
        <v>106.15</v>
      </c>
      <c r="Y73" s="7">
        <v>83.650878937411093</v>
      </c>
      <c r="Z73" s="7">
        <v>57.72300410768495</v>
      </c>
      <c r="AA73" s="7">
        <v>151.53</v>
      </c>
      <c r="AB73" s="7">
        <v>146.57946257079158</v>
      </c>
      <c r="AC73" s="7">
        <v>155.89703171651411</v>
      </c>
      <c r="AD73" s="8">
        <v>2698</v>
      </c>
      <c r="AE73" s="8">
        <v>2776</v>
      </c>
      <c r="AF73" s="8">
        <v>2970</v>
      </c>
      <c r="AG73" s="5">
        <v>2</v>
      </c>
      <c r="AH73" s="17"/>
    </row>
    <row r="74" spans="3:34" s="2" customFormat="1" x14ac:dyDescent="0.2">
      <c r="C74" s="1" t="e">
        <f>VLOOKUP(F74,#REF!,7,FALSE)</f>
        <v>#REF!</v>
      </c>
      <c r="F74" s="3" t="s">
        <v>61</v>
      </c>
      <c r="G74" s="4" t="s">
        <v>1</v>
      </c>
      <c r="H74" s="5">
        <v>29</v>
      </c>
      <c r="I74" s="6">
        <v>0.9</v>
      </c>
      <c r="J74" s="6">
        <v>0.92413466097676622</v>
      </c>
      <c r="K74" s="6">
        <v>0.94432097321324127</v>
      </c>
      <c r="L74" s="6">
        <v>1.006</v>
      </c>
      <c r="M74" s="6">
        <v>0.99981104039441027</v>
      </c>
      <c r="N74" s="6">
        <v>1.2154268647142543</v>
      </c>
      <c r="O74" s="6">
        <v>2.1790000000000003</v>
      </c>
      <c r="P74" s="6">
        <v>2.0448476970101535</v>
      </c>
      <c r="Q74" s="6">
        <v>2.7480341725396</v>
      </c>
      <c r="R74" s="7">
        <v>114.96</v>
      </c>
      <c r="S74" s="7">
        <v>161.11609292748136</v>
      </c>
      <c r="T74" s="7">
        <v>125.06016485169366</v>
      </c>
      <c r="U74" s="7">
        <v>53.07</v>
      </c>
      <c r="V74" s="7">
        <v>78.776355192436498</v>
      </c>
      <c r="W74" s="7">
        <v>55.312807091430521</v>
      </c>
      <c r="X74" s="7">
        <v>61.89</v>
      </c>
      <c r="Y74" s="7">
        <v>82.339737735044864</v>
      </c>
      <c r="Z74" s="7">
        <v>69.747357760263128</v>
      </c>
      <c r="AA74" s="7">
        <v>115.61</v>
      </c>
      <c r="AB74" s="7">
        <v>161.08564849410763</v>
      </c>
      <c r="AC74" s="7">
        <v>152.00148406634179</v>
      </c>
      <c r="AD74" s="8">
        <v>2830</v>
      </c>
      <c r="AE74" s="8">
        <v>2900</v>
      </c>
      <c r="AF74" s="8">
        <v>2900</v>
      </c>
      <c r="AG74" s="5">
        <v>29</v>
      </c>
      <c r="AH74" s="17"/>
    </row>
    <row r="75" spans="3:34" s="2" customFormat="1" x14ac:dyDescent="0.2">
      <c r="C75" s="1" t="e">
        <f>VLOOKUP(F75,#REF!,7,FALSE)</f>
        <v>#REF!</v>
      </c>
      <c r="F75" s="3" t="s">
        <v>62</v>
      </c>
      <c r="G75" s="4" t="s">
        <v>1</v>
      </c>
      <c r="H75" s="5">
        <v>29</v>
      </c>
      <c r="I75" s="6">
        <v>0.94599999999999995</v>
      </c>
      <c r="J75" s="6">
        <v>0.96097261953412338</v>
      </c>
      <c r="K75" s="6">
        <v>0.97889447236180904</v>
      </c>
      <c r="L75" s="6">
        <v>0.753</v>
      </c>
      <c r="M75" s="6">
        <v>0.73939091579541016</v>
      </c>
      <c r="N75" s="6">
        <v>1.0169001545215461</v>
      </c>
      <c r="O75" s="6">
        <v>2.0140000000000002</v>
      </c>
      <c r="P75" s="6">
        <v>1.654856687898089</v>
      </c>
      <c r="Q75" s="6">
        <v>1.8814313437781038</v>
      </c>
      <c r="R75" s="7">
        <v>235.14</v>
      </c>
      <c r="S75" s="7">
        <v>248.08589318885782</v>
      </c>
      <c r="T75" s="7">
        <v>173.78708632178737</v>
      </c>
      <c r="U75" s="7">
        <v>87.86</v>
      </c>
      <c r="V75" s="7">
        <v>110.84491914149861</v>
      </c>
      <c r="W75" s="7">
        <v>93.930674387296534</v>
      </c>
      <c r="X75" s="7">
        <v>147.27000000000001</v>
      </c>
      <c r="Y75" s="7">
        <v>137.2409740473592</v>
      </c>
      <c r="Z75" s="7">
        <v>79.856411934490836</v>
      </c>
      <c r="AA75" s="7">
        <v>176.94</v>
      </c>
      <c r="AB75" s="7">
        <v>183.43245576083189</v>
      </c>
      <c r="AC75" s="7">
        <v>176.72411493447484</v>
      </c>
      <c r="AD75" s="8">
        <v>2620</v>
      </c>
      <c r="AE75" s="8">
        <v>2700</v>
      </c>
      <c r="AF75" s="8">
        <v>2750</v>
      </c>
      <c r="AG75" s="5">
        <v>23</v>
      </c>
      <c r="AH75" s="17"/>
    </row>
    <row r="76" spans="3:34" s="2" customFormat="1" x14ac:dyDescent="0.2">
      <c r="C76" s="1" t="e">
        <f>VLOOKUP(F76,#REF!,7,FALSE)</f>
        <v>#REF!</v>
      </c>
      <c r="F76" s="3" t="s">
        <v>63</v>
      </c>
      <c r="G76" s="4" t="s">
        <v>1</v>
      </c>
      <c r="H76" s="5">
        <v>23</v>
      </c>
      <c r="I76" s="6">
        <v>0.45100000000000001</v>
      </c>
      <c r="J76" s="6">
        <v>0.55778189650854082</v>
      </c>
      <c r="K76" s="6">
        <v>0.61193607693395558</v>
      </c>
      <c r="L76" s="6">
        <v>0.21899999999999997</v>
      </c>
      <c r="M76" s="6">
        <v>0.74995817482197025</v>
      </c>
      <c r="N76" s="6">
        <v>0.62219418305050678</v>
      </c>
      <c r="O76" s="6">
        <v>0.64</v>
      </c>
      <c r="P76" s="6">
        <v>1.0226851163021375</v>
      </c>
      <c r="Q76" s="6">
        <v>0.86047508194063216</v>
      </c>
      <c r="R76" s="7">
        <v>637.67999999999995</v>
      </c>
      <c r="S76" s="7">
        <v>209.35541247631983</v>
      </c>
      <c r="T76" s="7">
        <v>237.80769938017011</v>
      </c>
      <c r="U76" s="7">
        <v>218.49</v>
      </c>
      <c r="V76" s="7">
        <v>153.5250689846315</v>
      </c>
      <c r="W76" s="7">
        <v>171.95450553346066</v>
      </c>
      <c r="X76" s="7">
        <v>419.19</v>
      </c>
      <c r="Y76" s="7">
        <v>55.830343491688339</v>
      </c>
      <c r="Z76" s="7">
        <v>65.853193846709431</v>
      </c>
      <c r="AA76" s="7">
        <v>139.93</v>
      </c>
      <c r="AB76" s="7">
        <v>157.00780302984157</v>
      </c>
      <c r="AC76" s="7">
        <v>147.96256723896545</v>
      </c>
      <c r="AD76" s="8">
        <v>2780</v>
      </c>
      <c r="AE76" s="8">
        <v>3137</v>
      </c>
      <c r="AF76" s="8">
        <v>3190</v>
      </c>
      <c r="AG76" s="5">
        <v>1</v>
      </c>
      <c r="AH76" s="6">
        <v>0.43553072625698325</v>
      </c>
    </row>
    <row r="77" spans="3:34" s="2" customFormat="1" x14ac:dyDescent="0.2">
      <c r="C77" s="1" t="e">
        <f>VLOOKUP(F77,#REF!,7,FALSE)</f>
        <v>#REF!</v>
      </c>
      <c r="F77" s="3" t="s">
        <v>151</v>
      </c>
      <c r="G77" s="4" t="s">
        <v>1</v>
      </c>
      <c r="H77" s="5">
        <v>22</v>
      </c>
      <c r="I77" s="6">
        <v>0.878</v>
      </c>
      <c r="J77" s="6">
        <v>0.94625850340136053</v>
      </c>
      <c r="K77" s="6">
        <v>0.94257274119448697</v>
      </c>
      <c r="L77" s="6">
        <v>0.53400000000000003</v>
      </c>
      <c r="M77" s="6">
        <v>0.256163958474385</v>
      </c>
      <c r="N77" s="6">
        <v>0.38454540728803865</v>
      </c>
      <c r="O77" s="6">
        <v>0.53400000000000003</v>
      </c>
      <c r="P77" s="6">
        <v>0.54908541194255478</v>
      </c>
      <c r="Q77" s="6">
        <v>0.38454540728803871</v>
      </c>
      <c r="R77" s="7">
        <v>274.66000000000003</v>
      </c>
      <c r="S77" s="7">
        <v>559.33286522394292</v>
      </c>
      <c r="T77" s="7">
        <v>334.44891643558162</v>
      </c>
      <c r="U77" s="7">
        <v>274.66000000000003</v>
      </c>
      <c r="V77" s="7">
        <v>260.94468682692838</v>
      </c>
      <c r="W77" s="7">
        <v>334.44891643558162</v>
      </c>
      <c r="X77" s="7">
        <v>0</v>
      </c>
      <c r="Y77" s="7">
        <v>298.3881783970146</v>
      </c>
      <c r="Z77" s="7">
        <v>0</v>
      </c>
      <c r="AA77" s="7">
        <v>146.71</v>
      </c>
      <c r="AB77" s="7">
        <v>143.28092086058493</v>
      </c>
      <c r="AC77" s="7">
        <v>128.61079478776395</v>
      </c>
      <c r="AD77" s="8">
        <v>2208</v>
      </c>
      <c r="AE77" s="8">
        <v>2271</v>
      </c>
      <c r="AF77" s="8">
        <v>2313</v>
      </c>
      <c r="AG77" s="5">
        <v>24</v>
      </c>
      <c r="AH77" s="6">
        <v>0.36666666666666664</v>
      </c>
    </row>
    <row r="78" spans="3:34" s="2" customFormat="1" x14ac:dyDescent="0.2">
      <c r="C78" s="1" t="e">
        <f>VLOOKUP(F78,#REF!,7,FALSE)</f>
        <v>#REF!</v>
      </c>
      <c r="F78" s="3" t="s">
        <v>64</v>
      </c>
      <c r="G78" s="4" t="s">
        <v>1</v>
      </c>
      <c r="H78" s="5">
        <v>30</v>
      </c>
      <c r="I78" s="6">
        <v>0.85400000000000009</v>
      </c>
      <c r="J78" s="6">
        <v>0.90378498727735368</v>
      </c>
      <c r="K78" s="6">
        <v>0.92486110571506275</v>
      </c>
      <c r="L78" s="6">
        <v>1.073</v>
      </c>
      <c r="M78" s="6">
        <v>0.96061761951531488</v>
      </c>
      <c r="N78" s="6">
        <v>1.1088526755674299</v>
      </c>
      <c r="O78" s="6">
        <v>2.58</v>
      </c>
      <c r="P78" s="6">
        <v>2.4994383858794165</v>
      </c>
      <c r="Q78" s="6">
        <v>2.2355291019858532</v>
      </c>
      <c r="R78" s="7">
        <v>192.74</v>
      </c>
      <c r="S78" s="7">
        <v>202.51701904347357</v>
      </c>
      <c r="T78" s="7">
        <v>175.49974921572721</v>
      </c>
      <c r="U78" s="7">
        <v>80.150000000000006</v>
      </c>
      <c r="V78" s="7">
        <v>77.834051778968217</v>
      </c>
      <c r="W78" s="7">
        <v>87.050249673065338</v>
      </c>
      <c r="X78" s="7">
        <v>112.59</v>
      </c>
      <c r="Y78" s="7">
        <v>124.68296726450534</v>
      </c>
      <c r="Z78" s="7">
        <v>88.449499542661869</v>
      </c>
      <c r="AA78" s="7">
        <v>206.82</v>
      </c>
      <c r="AB78" s="7">
        <v>194.54141674487926</v>
      </c>
      <c r="AC78" s="7">
        <v>194.60336647927207</v>
      </c>
      <c r="AD78" s="8">
        <v>3465</v>
      </c>
      <c r="AE78" s="8">
        <v>3564</v>
      </c>
      <c r="AF78" s="8">
        <v>3630</v>
      </c>
      <c r="AG78" s="5">
        <v>14</v>
      </c>
      <c r="AH78" s="17"/>
    </row>
    <row r="79" spans="3:34" s="2" customFormat="1" x14ac:dyDescent="0.2">
      <c r="C79" s="1" t="e">
        <f>VLOOKUP(F79,#REF!,7,FALSE)</f>
        <v>#REF!</v>
      </c>
      <c r="F79" s="3" t="s">
        <v>65</v>
      </c>
      <c r="G79" s="4" t="s">
        <v>1</v>
      </c>
      <c r="H79" s="5">
        <v>27</v>
      </c>
      <c r="I79" s="6">
        <v>0.93400000000000005</v>
      </c>
      <c r="J79" s="6">
        <v>0.95688338142929896</v>
      </c>
      <c r="K79" s="6">
        <v>0.96796505278485623</v>
      </c>
      <c r="L79" s="6">
        <v>0.75099999999999989</v>
      </c>
      <c r="M79" s="6">
        <v>0.98882274517099189</v>
      </c>
      <c r="N79" s="6">
        <v>1.0631203271941021</v>
      </c>
      <c r="O79" s="6">
        <v>2.169</v>
      </c>
      <c r="P79" s="6">
        <v>2.2667827570276131</v>
      </c>
      <c r="Q79" s="6">
        <v>1.5918813142805135</v>
      </c>
      <c r="R79" s="7">
        <v>288.08999999999997</v>
      </c>
      <c r="S79" s="7">
        <v>206.16586338706998</v>
      </c>
      <c r="T79" s="7">
        <v>185.91657074406342</v>
      </c>
      <c r="U79" s="7">
        <v>99.79</v>
      </c>
      <c r="V79" s="7">
        <v>89.934288745988923</v>
      </c>
      <c r="W79" s="7">
        <v>124.16232526076688</v>
      </c>
      <c r="X79" s="7">
        <v>188.3</v>
      </c>
      <c r="Y79" s="7">
        <v>116.23157464108104</v>
      </c>
      <c r="Z79" s="7">
        <v>61.75424548329655</v>
      </c>
      <c r="AA79" s="7">
        <v>216.48</v>
      </c>
      <c r="AB79" s="7">
        <v>203.86149499495019</v>
      </c>
      <c r="AC79" s="7">
        <v>197.65168552023417</v>
      </c>
      <c r="AD79" s="8">
        <v>3780</v>
      </c>
      <c r="AE79" s="8">
        <v>3680</v>
      </c>
      <c r="AF79" s="8">
        <v>3750</v>
      </c>
      <c r="AG79" s="5">
        <v>10</v>
      </c>
      <c r="AH79" s="6">
        <v>0.38511627906976742</v>
      </c>
    </row>
    <row r="80" spans="3:34" s="2" customFormat="1" x14ac:dyDescent="0.2">
      <c r="C80" s="1" t="e">
        <f>VLOOKUP(F80,#REF!,7,FALSE)</f>
        <v>#REF!</v>
      </c>
      <c r="F80" s="3" t="s">
        <v>66</v>
      </c>
      <c r="G80" s="4" t="s">
        <v>1</v>
      </c>
      <c r="H80" s="5">
        <v>29</v>
      </c>
      <c r="I80" s="6">
        <v>0.9840000000000001</v>
      </c>
      <c r="J80" s="6">
        <v>0.98336235248597403</v>
      </c>
      <c r="K80" s="6">
        <v>0.98777007745617607</v>
      </c>
      <c r="L80" s="6">
        <v>0.71599999999999997</v>
      </c>
      <c r="M80" s="6">
        <v>1.0453296139803914</v>
      </c>
      <c r="N80" s="6">
        <v>1.1777376184429031</v>
      </c>
      <c r="O80" s="6">
        <v>1.4609999999999999</v>
      </c>
      <c r="P80" s="6">
        <v>1.8272233476148649</v>
      </c>
      <c r="Q80" s="6">
        <v>1.1777376184429031</v>
      </c>
      <c r="R80" s="7">
        <v>228.27</v>
      </c>
      <c r="S80" s="7">
        <v>157.95475898891328</v>
      </c>
      <c r="T80" s="7">
        <v>138.16676311256501</v>
      </c>
      <c r="U80" s="7">
        <v>111.88</v>
      </c>
      <c r="V80" s="7">
        <v>90.36376831314918</v>
      </c>
      <c r="W80" s="7">
        <v>138.16676311256501</v>
      </c>
      <c r="X80" s="7">
        <v>116.39</v>
      </c>
      <c r="Y80" s="7">
        <v>67.590990675764118</v>
      </c>
      <c r="Z80" s="7">
        <v>0</v>
      </c>
      <c r="AA80" s="7">
        <v>163.5</v>
      </c>
      <c r="AB80" s="7">
        <v>165.1147872402465</v>
      </c>
      <c r="AC80" s="7">
        <v>162.72419453615709</v>
      </c>
      <c r="AD80" s="8">
        <v>3000</v>
      </c>
      <c r="AE80" s="8">
        <v>3083</v>
      </c>
      <c r="AF80" s="8">
        <v>3140</v>
      </c>
      <c r="AG80" s="5">
        <v>13</v>
      </c>
      <c r="AH80" s="6">
        <v>0.49459459459459459</v>
      </c>
    </row>
    <row r="81" spans="3:34" s="2" customFormat="1" x14ac:dyDescent="0.2">
      <c r="C81" s="1" t="e">
        <f>VLOOKUP(F81,#REF!,7,FALSE)</f>
        <v>#REF!</v>
      </c>
      <c r="F81" s="3" t="s">
        <v>67</v>
      </c>
      <c r="G81" s="4" t="s">
        <v>1</v>
      </c>
      <c r="H81" s="5">
        <v>26</v>
      </c>
      <c r="I81" s="6">
        <v>0.68200000000000005</v>
      </c>
      <c r="J81" s="6">
        <v>0.71128628818312745</v>
      </c>
      <c r="K81" s="6">
        <v>0.740493558901133</v>
      </c>
      <c r="L81" s="6">
        <v>0.63800000000000001</v>
      </c>
      <c r="M81" s="6">
        <v>0.52609989332338325</v>
      </c>
      <c r="N81" s="6">
        <v>0.63850173541669353</v>
      </c>
      <c r="O81" s="6">
        <v>1.2429999999999999</v>
      </c>
      <c r="P81" s="6">
        <v>1.0955025400936349</v>
      </c>
      <c r="Q81" s="6">
        <v>0.94391714035020791</v>
      </c>
      <c r="R81" s="7">
        <v>306.44</v>
      </c>
      <c r="S81" s="7">
        <v>358.08646437515631</v>
      </c>
      <c r="T81" s="7">
        <v>305.84999329129209</v>
      </c>
      <c r="U81" s="7">
        <v>157.25</v>
      </c>
      <c r="V81" s="7">
        <v>171.96605558962483</v>
      </c>
      <c r="W81" s="7">
        <v>206.88865912660515</v>
      </c>
      <c r="X81" s="7">
        <v>149.19</v>
      </c>
      <c r="Y81" s="7">
        <v>186.12040878553148</v>
      </c>
      <c r="Z81" s="7">
        <v>98.961334164686946</v>
      </c>
      <c r="AA81" s="7">
        <v>195.44</v>
      </c>
      <c r="AB81" s="7">
        <v>188.38925070831721</v>
      </c>
      <c r="AC81" s="7">
        <v>195.28575149367407</v>
      </c>
      <c r="AD81" s="8">
        <v>3171</v>
      </c>
      <c r="AE81" s="8">
        <v>3261</v>
      </c>
      <c r="AF81" s="8">
        <v>3322</v>
      </c>
      <c r="AG81" s="5">
        <v>14</v>
      </c>
      <c r="AH81" s="6">
        <v>0.23172011661807579</v>
      </c>
    </row>
    <row r="82" spans="3:34" s="2" customFormat="1" x14ac:dyDescent="0.2">
      <c r="C82" s="1" t="e">
        <f>VLOOKUP(F82,#REF!,7,FALSE)</f>
        <v>#REF!</v>
      </c>
      <c r="F82" s="3" t="s">
        <v>68</v>
      </c>
      <c r="G82" s="4" t="s">
        <v>1</v>
      </c>
      <c r="H82" s="5">
        <v>27</v>
      </c>
      <c r="I82" s="6">
        <v>0.871</v>
      </c>
      <c r="J82" s="6">
        <v>0.92162639952857983</v>
      </c>
      <c r="K82" s="6">
        <v>0.94662500000000005</v>
      </c>
      <c r="L82" s="6">
        <v>0.627</v>
      </c>
      <c r="M82" s="6">
        <v>0.59373034497416921</v>
      </c>
      <c r="N82" s="6">
        <v>1.0775103373231774</v>
      </c>
      <c r="O82" s="6">
        <v>1.3230000000000002</v>
      </c>
      <c r="P82" s="6">
        <v>1.0853083199200753</v>
      </c>
      <c r="Q82" s="6">
        <v>1.2676429924727328</v>
      </c>
      <c r="R82" s="7">
        <v>250.73</v>
      </c>
      <c r="S82" s="7">
        <v>269.60693164369258</v>
      </c>
      <c r="T82" s="7">
        <v>136.74488255712632</v>
      </c>
      <c r="U82" s="7">
        <v>118.84</v>
      </c>
      <c r="V82" s="7">
        <v>147.49155939763278</v>
      </c>
      <c r="W82" s="7">
        <v>116.23463814834037</v>
      </c>
      <c r="X82" s="7">
        <v>131.88</v>
      </c>
      <c r="Y82" s="7">
        <v>122.11537224605979</v>
      </c>
      <c r="Z82" s="7">
        <v>20.510244408785955</v>
      </c>
      <c r="AA82" s="7">
        <v>157.19999999999999</v>
      </c>
      <c r="AB82" s="7">
        <v>160.07381653223683</v>
      </c>
      <c r="AC82" s="7">
        <v>147.34402453134746</v>
      </c>
      <c r="AD82" s="8">
        <v>2625</v>
      </c>
      <c r="AE82" s="8">
        <v>2698</v>
      </c>
      <c r="AF82" s="8">
        <v>2750</v>
      </c>
      <c r="AG82" s="5">
        <v>10</v>
      </c>
      <c r="AH82" s="17"/>
    </row>
    <row r="83" spans="3:34" s="2" customFormat="1" x14ac:dyDescent="0.2">
      <c r="C83" s="1" t="e">
        <f>VLOOKUP(F83,#REF!,7,FALSE)</f>
        <v>#REF!</v>
      </c>
      <c r="F83" s="3" t="s">
        <v>69</v>
      </c>
      <c r="G83" s="4" t="s">
        <v>1</v>
      </c>
      <c r="H83" s="5">
        <v>27</v>
      </c>
      <c r="I83" s="6">
        <v>0.95499999999999996</v>
      </c>
      <c r="J83" s="6">
        <v>0.97237196765498657</v>
      </c>
      <c r="K83" s="6">
        <v>0.93389035473468196</v>
      </c>
      <c r="L83" s="6">
        <v>0.60299999999999998</v>
      </c>
      <c r="M83" s="6">
        <v>0.99539495110922604</v>
      </c>
      <c r="N83" s="6">
        <v>1.3079187797975194</v>
      </c>
      <c r="O83" s="6">
        <v>1.6259999999999999</v>
      </c>
      <c r="P83" s="6">
        <v>1.2086801372193763</v>
      </c>
      <c r="Q83" s="6">
        <v>1.3079187797975194</v>
      </c>
      <c r="R83" s="7">
        <v>251.7</v>
      </c>
      <c r="S83" s="7">
        <v>178.00142909144836</v>
      </c>
      <c r="T83" s="7">
        <v>140.42663857084747</v>
      </c>
      <c r="U83" s="7">
        <v>93.27</v>
      </c>
      <c r="V83" s="7">
        <v>146.59107761584403</v>
      </c>
      <c r="W83" s="7">
        <v>140.42663857084747</v>
      </c>
      <c r="X83" s="7">
        <v>158.43</v>
      </c>
      <c r="Y83" s="7">
        <v>31.41035147560433</v>
      </c>
      <c r="Z83" s="7">
        <v>0</v>
      </c>
      <c r="AA83" s="7">
        <v>151.69</v>
      </c>
      <c r="AB83" s="7">
        <v>177.18172380785461</v>
      </c>
      <c r="AC83" s="7">
        <v>183.66663777065008</v>
      </c>
      <c r="AD83" s="8">
        <v>4460</v>
      </c>
      <c r="AE83" s="8">
        <v>3726</v>
      </c>
      <c r="AF83" s="8">
        <v>3795</v>
      </c>
      <c r="AG83" s="5">
        <v>10</v>
      </c>
      <c r="AH83" s="6">
        <v>0.50155555555555553</v>
      </c>
    </row>
    <row r="84" spans="3:34" s="2" customFormat="1" x14ac:dyDescent="0.2">
      <c r="C84" s="1" t="e">
        <f>VLOOKUP(F84,#REF!,7,FALSE)</f>
        <v>#REF!</v>
      </c>
      <c r="F84" s="3" t="s">
        <v>70</v>
      </c>
      <c r="G84" s="4" t="s">
        <v>1</v>
      </c>
      <c r="H84" s="5">
        <v>19</v>
      </c>
      <c r="I84" s="6">
        <v>0.68500000000000005</v>
      </c>
      <c r="J84" s="6">
        <v>0.76312312312312314</v>
      </c>
      <c r="K84" s="6">
        <v>0.80471027165675646</v>
      </c>
      <c r="L84" s="6">
        <v>0.96499999999999997</v>
      </c>
      <c r="M84" s="6">
        <v>0.91839560451684443</v>
      </c>
      <c r="N84" s="6">
        <v>0.92929262086513997</v>
      </c>
      <c r="O84" s="6">
        <v>1.3330000000000002</v>
      </c>
      <c r="P84" s="6">
        <v>1.3267031644712199</v>
      </c>
      <c r="Q84" s="6">
        <v>1.1651512541235172</v>
      </c>
      <c r="R84" s="7">
        <v>155.47</v>
      </c>
      <c r="S84" s="7">
        <v>165.46318684377945</v>
      </c>
      <c r="T84" s="7">
        <v>164.95818121222857</v>
      </c>
      <c r="U84" s="7">
        <v>112.52</v>
      </c>
      <c r="V84" s="7">
        <v>114.54006259738055</v>
      </c>
      <c r="W84" s="7">
        <v>131.56611213294707</v>
      </c>
      <c r="X84" s="7">
        <v>42.95</v>
      </c>
      <c r="Y84" s="7">
        <v>50.923124246398913</v>
      </c>
      <c r="Z84" s="7">
        <v>33.392069079281505</v>
      </c>
      <c r="AA84" s="7">
        <v>150</v>
      </c>
      <c r="AB84" s="7">
        <v>151.96066350667641</v>
      </c>
      <c r="AC84" s="7">
        <v>153.29442055185856</v>
      </c>
      <c r="AD84" s="8">
        <v>2340</v>
      </c>
      <c r="AE84" s="8">
        <v>2400</v>
      </c>
      <c r="AF84" s="8">
        <v>2450</v>
      </c>
      <c r="AG84" s="5">
        <v>20</v>
      </c>
      <c r="AH84" s="6">
        <v>0.67757936507936511</v>
      </c>
    </row>
    <row r="85" spans="3:34" s="2" customFormat="1" x14ac:dyDescent="0.2">
      <c r="C85" s="1" t="e">
        <f>VLOOKUP(F85,#REF!,7,FALSE)</f>
        <v>#REF!</v>
      </c>
      <c r="F85" s="3" t="s">
        <v>71</v>
      </c>
      <c r="G85" s="4" t="s">
        <v>1</v>
      </c>
      <c r="H85" s="5">
        <v>25</v>
      </c>
      <c r="I85" s="6">
        <v>0.82599999999999996</v>
      </c>
      <c r="J85" s="6">
        <v>0.87064459930313587</v>
      </c>
      <c r="K85" s="6">
        <v>0.85462658525129165</v>
      </c>
      <c r="L85" s="6">
        <v>0.93099999999999994</v>
      </c>
      <c r="M85" s="6">
        <v>0.95151698887619229</v>
      </c>
      <c r="N85" s="6">
        <v>1.016402500086329</v>
      </c>
      <c r="O85" s="6">
        <v>0.93099999999999994</v>
      </c>
      <c r="P85" s="6">
        <v>0.95151698887619218</v>
      </c>
      <c r="Q85" s="6">
        <v>1.1473305354521002</v>
      </c>
      <c r="R85" s="7">
        <v>157.55000000000001</v>
      </c>
      <c r="S85" s="7">
        <v>179.69283634001718</v>
      </c>
      <c r="T85" s="7">
        <v>166.99985775303622</v>
      </c>
      <c r="U85" s="7">
        <v>157.55000000000001</v>
      </c>
      <c r="V85" s="7">
        <v>179.69283634001718</v>
      </c>
      <c r="W85" s="7">
        <v>147.94260911687704</v>
      </c>
      <c r="X85" s="7">
        <v>0</v>
      </c>
      <c r="Y85" s="7">
        <v>0</v>
      </c>
      <c r="Z85" s="7">
        <v>19.05724863615918</v>
      </c>
      <c r="AA85" s="7">
        <v>146.68</v>
      </c>
      <c r="AB85" s="7">
        <v>170.98078655687556</v>
      </c>
      <c r="AC85" s="7">
        <v>169.7390729342473</v>
      </c>
      <c r="AD85" s="8">
        <v>4720</v>
      </c>
      <c r="AE85" s="8">
        <v>4860</v>
      </c>
      <c r="AF85" s="8">
        <v>4950</v>
      </c>
      <c r="AG85" s="5">
        <v>5</v>
      </c>
      <c r="AH85" s="6">
        <v>0.30319148936170215</v>
      </c>
    </row>
    <row r="86" spans="3:34" s="2" customFormat="1" x14ac:dyDescent="0.2">
      <c r="C86" s="1" t="e">
        <f>VLOOKUP(F86,#REF!,7,FALSE)</f>
        <v>#REF!</v>
      </c>
      <c r="F86" s="3" t="s">
        <v>187</v>
      </c>
      <c r="G86" s="4" t="s">
        <v>1</v>
      </c>
      <c r="H86" s="5">
        <v>30</v>
      </c>
      <c r="I86" s="6">
        <v>0.68200000000000005</v>
      </c>
      <c r="J86" s="6">
        <v>0.73321956769055741</v>
      </c>
      <c r="K86" s="6">
        <v>0.71700321919812704</v>
      </c>
      <c r="L86" s="6">
        <v>0.48700000000000004</v>
      </c>
      <c r="M86" s="6">
        <v>0.97538790391655994</v>
      </c>
      <c r="N86" s="6">
        <v>1</v>
      </c>
      <c r="O86" s="6">
        <v>0.88800000000000001</v>
      </c>
      <c r="P86" s="6">
        <v>0.97538790391655994</v>
      </c>
      <c r="Q86" s="6">
        <v>1.0861536614234009</v>
      </c>
      <c r="R86" s="7">
        <v>336.53</v>
      </c>
      <c r="S86" s="7">
        <v>172.90880828743909</v>
      </c>
      <c r="T86" s="7">
        <v>156.88229894341464</v>
      </c>
      <c r="U86" s="7">
        <v>184.56</v>
      </c>
      <c r="V86" s="7">
        <v>172.90880828743909</v>
      </c>
      <c r="W86" s="7">
        <v>144.43840177992945</v>
      </c>
      <c r="X86" s="7">
        <v>151.97</v>
      </c>
      <c r="Y86" s="7">
        <v>0</v>
      </c>
      <c r="Z86" s="7">
        <v>12.443897163485182</v>
      </c>
      <c r="AA86" s="7">
        <v>163.93</v>
      </c>
      <c r="AB86" s="7">
        <v>168.65316008419552</v>
      </c>
      <c r="AC86" s="7">
        <v>156.88229894341464</v>
      </c>
      <c r="AD86" s="8">
        <v>2625</v>
      </c>
      <c r="AE86" s="8">
        <v>2700</v>
      </c>
      <c r="AF86" s="8">
        <v>2750</v>
      </c>
      <c r="AG86" s="5">
        <v>13</v>
      </c>
      <c r="AH86" s="6">
        <v>0.35342857142857143</v>
      </c>
    </row>
    <row r="87" spans="3:34" s="2" customFormat="1" x14ac:dyDescent="0.2">
      <c r="C87" s="1" t="e">
        <f>VLOOKUP(F87,#REF!,7,FALSE)</f>
        <v>#REF!</v>
      </c>
      <c r="F87" s="3" t="s">
        <v>72</v>
      </c>
      <c r="G87" s="4" t="s">
        <v>1</v>
      </c>
      <c r="H87" s="5">
        <v>21</v>
      </c>
      <c r="I87" s="6">
        <v>0.68400000000000005</v>
      </c>
      <c r="J87" s="6">
        <v>0.68849265807611626</v>
      </c>
      <c r="K87" s="6">
        <v>0.80627198124267296</v>
      </c>
      <c r="L87" s="6">
        <v>0.85299999999999998</v>
      </c>
      <c r="M87" s="6">
        <v>0.92508366863460312</v>
      </c>
      <c r="N87" s="6">
        <v>0.94388524279382158</v>
      </c>
      <c r="O87" s="6">
        <v>2.3420000000000001</v>
      </c>
      <c r="P87" s="6">
        <v>1.8301746424386707</v>
      </c>
      <c r="Q87" s="6">
        <v>1.2927423343224529</v>
      </c>
      <c r="R87" s="7">
        <v>205.83</v>
      </c>
      <c r="S87" s="7">
        <v>205.50806116633339</v>
      </c>
      <c r="T87" s="7">
        <v>197.53907608356442</v>
      </c>
      <c r="U87" s="7">
        <v>74.97</v>
      </c>
      <c r="V87" s="7">
        <v>103.87650814810522</v>
      </c>
      <c r="W87" s="7">
        <v>144.23154084152898</v>
      </c>
      <c r="X87" s="7">
        <v>130.86000000000001</v>
      </c>
      <c r="Y87" s="7">
        <v>101.63155301822819</v>
      </c>
      <c r="Z87" s="7">
        <v>53.307535242035435</v>
      </c>
      <c r="AA87" s="7">
        <v>175.61</v>
      </c>
      <c r="AB87" s="7">
        <v>190.11215115773612</v>
      </c>
      <c r="AC87" s="7">
        <v>186.45421879040239</v>
      </c>
      <c r="AD87" s="8">
        <v>3675</v>
      </c>
      <c r="AE87" s="8">
        <v>3780</v>
      </c>
      <c r="AF87" s="8">
        <v>3850</v>
      </c>
      <c r="AG87" s="5">
        <v>21</v>
      </c>
      <c r="AH87" s="6">
        <v>0.52827586206896548</v>
      </c>
    </row>
    <row r="88" spans="3:34" s="2" customFormat="1" x14ac:dyDescent="0.2">
      <c r="C88" s="1" t="e">
        <f>VLOOKUP(F88,#REF!,7,FALSE)</f>
        <v>#REF!</v>
      </c>
      <c r="F88" s="3" t="s">
        <v>73</v>
      </c>
      <c r="G88" s="4" t="s">
        <v>1</v>
      </c>
      <c r="H88" s="5">
        <v>25</v>
      </c>
      <c r="I88" s="6">
        <v>0.84099999999999997</v>
      </c>
      <c r="J88" s="6">
        <v>0.88124506597496333</v>
      </c>
      <c r="K88" s="6">
        <v>0.92155163072922308</v>
      </c>
      <c r="L88" s="6">
        <v>0.46</v>
      </c>
      <c r="M88" s="6">
        <v>0.58579690758153991</v>
      </c>
      <c r="N88" s="6">
        <v>1.0000056950202743</v>
      </c>
      <c r="O88" s="6">
        <v>0.76700000000000002</v>
      </c>
      <c r="P88" s="6">
        <v>0.58579690758153991</v>
      </c>
      <c r="Q88" s="6">
        <v>1.0575661758063057</v>
      </c>
      <c r="R88" s="7">
        <v>359.35</v>
      </c>
      <c r="S88" s="7">
        <v>293.79875068776903</v>
      </c>
      <c r="T88" s="7">
        <v>186.05242552001161</v>
      </c>
      <c r="U88" s="7">
        <v>215.47</v>
      </c>
      <c r="V88" s="7">
        <v>293.79875068776903</v>
      </c>
      <c r="W88" s="7">
        <v>175.92609271046021</v>
      </c>
      <c r="X88" s="7">
        <v>143.88</v>
      </c>
      <c r="Y88" s="7">
        <v>0</v>
      </c>
      <c r="Z88" s="7">
        <v>10.126332809551409</v>
      </c>
      <c r="AA88" s="7">
        <v>165.34</v>
      </c>
      <c r="AB88" s="7">
        <v>172.10639960421491</v>
      </c>
      <c r="AC88" s="7">
        <v>186.05348509234702</v>
      </c>
      <c r="AD88" s="8">
        <v>2604</v>
      </c>
      <c r="AE88" s="8">
        <v>2678</v>
      </c>
      <c r="AF88" s="8">
        <v>3293</v>
      </c>
      <c r="AG88" s="5">
        <v>1</v>
      </c>
      <c r="AH88" s="6">
        <v>0.43161764705882355</v>
      </c>
    </row>
    <row r="89" spans="3:34" s="2" customFormat="1" x14ac:dyDescent="0.2">
      <c r="C89" s="1" t="e">
        <f>VLOOKUP(F89,#REF!,7,FALSE)</f>
        <v>#REF!</v>
      </c>
      <c r="F89" s="3" t="s">
        <v>74</v>
      </c>
      <c r="G89" s="4" t="s">
        <v>1</v>
      </c>
      <c r="H89" s="5">
        <v>23</v>
      </c>
      <c r="I89" s="6">
        <v>0.69</v>
      </c>
      <c r="J89" s="6">
        <v>0.76963216424294267</v>
      </c>
      <c r="K89" s="6">
        <v>0.86483046995727664</v>
      </c>
      <c r="L89" s="6">
        <v>0.38799999999999996</v>
      </c>
      <c r="M89" s="6">
        <v>0.39103464164029439</v>
      </c>
      <c r="N89" s="6">
        <v>1.6917023922201808</v>
      </c>
      <c r="O89" s="6">
        <v>1.1619999999999999</v>
      </c>
      <c r="P89" s="6">
        <v>1.0837063322445797</v>
      </c>
      <c r="Q89" s="6">
        <v>1.6917023922201806</v>
      </c>
      <c r="R89" s="7">
        <v>379.63</v>
      </c>
      <c r="S89" s="7">
        <v>391.73468457171521</v>
      </c>
      <c r="T89" s="7">
        <v>102.54404695296711</v>
      </c>
      <c r="U89" s="7">
        <v>126.77</v>
      </c>
      <c r="V89" s="7">
        <v>141.3499464216502</v>
      </c>
      <c r="W89" s="7">
        <v>102.54404695296711</v>
      </c>
      <c r="X89" s="7">
        <v>252.85</v>
      </c>
      <c r="Y89" s="7">
        <v>250.38473815006498</v>
      </c>
      <c r="Z89" s="7">
        <v>0</v>
      </c>
      <c r="AA89" s="7">
        <v>147.29</v>
      </c>
      <c r="AB89" s="7">
        <v>153.1818319995744</v>
      </c>
      <c r="AC89" s="7">
        <v>173.47400953827298</v>
      </c>
      <c r="AD89" s="8">
        <v>2625</v>
      </c>
      <c r="AE89" s="8">
        <v>2700</v>
      </c>
      <c r="AF89" s="8">
        <v>3344</v>
      </c>
      <c r="AG89" s="5">
        <v>1</v>
      </c>
      <c r="AH89" s="6">
        <v>0.40961791831357047</v>
      </c>
    </row>
    <row r="90" spans="3:34" s="2" customFormat="1" x14ac:dyDescent="0.2">
      <c r="C90" s="1" t="e">
        <f>VLOOKUP(F90,#REF!,7,FALSE)</f>
        <v>#REF!</v>
      </c>
      <c r="F90" s="3" t="s">
        <v>75</v>
      </c>
      <c r="G90" s="4" t="s">
        <v>1</v>
      </c>
      <c r="H90" s="5">
        <v>21</v>
      </c>
      <c r="I90" s="6">
        <v>0.44299999999999995</v>
      </c>
      <c r="J90" s="6">
        <v>0.50049584255091917</v>
      </c>
      <c r="K90" s="6">
        <v>0.62017264879600187</v>
      </c>
      <c r="L90" s="6">
        <v>0.47700000000000004</v>
      </c>
      <c r="M90" s="6">
        <v>0.93881399689160272</v>
      </c>
      <c r="N90" s="6">
        <v>0.61495077480022953</v>
      </c>
      <c r="O90" s="6">
        <v>0.90400000000000003</v>
      </c>
      <c r="P90" s="6">
        <v>1.1126370873891163</v>
      </c>
      <c r="Q90" s="6">
        <v>0.7407074234259784</v>
      </c>
      <c r="R90" s="7">
        <v>328.23</v>
      </c>
      <c r="S90" s="7">
        <v>158.83264302756746</v>
      </c>
      <c r="T90" s="7">
        <v>245.5191127016659</v>
      </c>
      <c r="U90" s="7">
        <v>173.22</v>
      </c>
      <c r="V90" s="7">
        <v>134.01881900905832</v>
      </c>
      <c r="W90" s="7">
        <v>203.83509575996914</v>
      </c>
      <c r="X90" s="7">
        <v>155.01</v>
      </c>
      <c r="Y90" s="7">
        <v>24.813824018509145</v>
      </c>
      <c r="Z90" s="7">
        <v>41.684016941696754</v>
      </c>
      <c r="AA90" s="7">
        <v>156.58000000000001</v>
      </c>
      <c r="AB90" s="7">
        <v>149.11430843756779</v>
      </c>
      <c r="AC90" s="7">
        <v>150.98216858415432</v>
      </c>
      <c r="AD90" s="8">
        <v>3024</v>
      </c>
      <c r="AE90" s="8">
        <v>3110</v>
      </c>
      <c r="AF90" s="8">
        <v>3168</v>
      </c>
      <c r="AG90" s="5">
        <v>22</v>
      </c>
      <c r="AH90" s="6">
        <v>0.39170013386880859</v>
      </c>
    </row>
    <row r="91" spans="3:34" s="2" customFormat="1" x14ac:dyDescent="0.2">
      <c r="C91" s="1" t="e">
        <f>VLOOKUP(F91,#REF!,7,FALSE)</f>
        <v>#REF!</v>
      </c>
      <c r="F91" s="3" t="s">
        <v>76</v>
      </c>
      <c r="G91" s="4" t="s">
        <v>1</v>
      </c>
      <c r="H91" s="5">
        <v>20</v>
      </c>
      <c r="I91" s="6">
        <v>0.72699999999999998</v>
      </c>
      <c r="J91" s="6">
        <v>0.73215064708448452</v>
      </c>
      <c r="K91" s="6">
        <v>0.77848521024008488</v>
      </c>
      <c r="L91" s="6">
        <v>0.54600000000000004</v>
      </c>
      <c r="M91" s="6">
        <v>0.83186917309064534</v>
      </c>
      <c r="N91" s="6">
        <v>0.87566231013776052</v>
      </c>
      <c r="O91" s="6">
        <v>1.169</v>
      </c>
      <c r="P91" s="6">
        <v>1.7668074534161491</v>
      </c>
      <c r="Q91" s="6">
        <v>1.7545737265415549</v>
      </c>
      <c r="R91" s="7">
        <v>275.23</v>
      </c>
      <c r="S91" s="7">
        <v>181.31243504634244</v>
      </c>
      <c r="T91" s="7">
        <v>172.63471062162762</v>
      </c>
      <c r="U91" s="7">
        <v>128.63</v>
      </c>
      <c r="V91" s="7">
        <v>85.367664213450979</v>
      </c>
      <c r="W91" s="7">
        <v>86.157513489540989</v>
      </c>
      <c r="X91" s="7">
        <v>146.6</v>
      </c>
      <c r="Y91" s="7">
        <v>95.944770832891479</v>
      </c>
      <c r="Z91" s="7">
        <v>86.47719713208663</v>
      </c>
      <c r="AA91" s="7">
        <v>150.33000000000001</v>
      </c>
      <c r="AB91" s="7">
        <v>150.82822541305225</v>
      </c>
      <c r="AC91" s="7">
        <v>151.16970951289821</v>
      </c>
      <c r="AD91" s="8">
        <v>3140</v>
      </c>
      <c r="AE91" s="8">
        <v>3240</v>
      </c>
      <c r="AF91" s="8">
        <v>3300</v>
      </c>
      <c r="AG91" s="5">
        <v>15</v>
      </c>
      <c r="AH91" s="17"/>
    </row>
    <row r="92" spans="3:34" s="2" customFormat="1" x14ac:dyDescent="0.2">
      <c r="C92" s="1" t="e">
        <f>VLOOKUP(F92,#REF!,7,FALSE)</f>
        <v>#REF!</v>
      </c>
      <c r="F92" s="3" t="s">
        <v>77</v>
      </c>
      <c r="G92" s="4" t="s">
        <v>1</v>
      </c>
      <c r="H92" s="5">
        <v>25</v>
      </c>
      <c r="I92" s="6">
        <v>0.66500000000000004</v>
      </c>
      <c r="J92" s="6">
        <v>0.79090909090909089</v>
      </c>
      <c r="K92" s="6">
        <v>0.87336473050758767</v>
      </c>
      <c r="L92" s="6">
        <v>0.82900000000000007</v>
      </c>
      <c r="M92" s="6">
        <v>0.58332088716301989</v>
      </c>
      <c r="N92" s="6">
        <v>0.52399858607281724</v>
      </c>
      <c r="O92" s="6">
        <v>1.4269999999999998</v>
      </c>
      <c r="P92" s="6">
        <v>1.068095579940519</v>
      </c>
      <c r="Q92" s="6">
        <v>1.1482794306287996</v>
      </c>
      <c r="R92" s="7">
        <v>242.87</v>
      </c>
      <c r="S92" s="7">
        <v>294.97002426694371</v>
      </c>
      <c r="T92" s="7">
        <v>337.17812539927422</v>
      </c>
      <c r="U92" s="7">
        <v>141</v>
      </c>
      <c r="V92" s="7">
        <v>161.09248972968606</v>
      </c>
      <c r="W92" s="7">
        <v>153.86573707686469</v>
      </c>
      <c r="X92" s="7">
        <v>101.86</v>
      </c>
      <c r="Y92" s="7">
        <v>133.87753453725765</v>
      </c>
      <c r="Z92" s="7">
        <v>183.3123883224095</v>
      </c>
      <c r="AA92" s="7">
        <v>201.27</v>
      </c>
      <c r="AB92" s="7">
        <v>172.06217624189114</v>
      </c>
      <c r="AC92" s="7">
        <v>176.68086096390275</v>
      </c>
      <c r="AD92" s="8">
        <v>3045</v>
      </c>
      <c r="AE92" s="8">
        <v>3132</v>
      </c>
      <c r="AF92" s="8">
        <v>3190</v>
      </c>
      <c r="AG92" s="5">
        <v>18</v>
      </c>
      <c r="AH92" s="6">
        <v>0.52208480565371029</v>
      </c>
    </row>
    <row r="93" spans="3:34" s="2" customFormat="1" x14ac:dyDescent="0.2">
      <c r="C93" s="1" t="e">
        <f>VLOOKUP(F93,#REF!,7,FALSE)</f>
        <v>#REF!</v>
      </c>
      <c r="F93" s="3" t="s">
        <v>78</v>
      </c>
      <c r="G93" s="4" t="s">
        <v>1</v>
      </c>
      <c r="H93" s="5">
        <v>20</v>
      </c>
      <c r="I93" s="6">
        <v>0.71799999999999997</v>
      </c>
      <c r="J93" s="6">
        <v>0.75818572195383793</v>
      </c>
      <c r="K93" s="6">
        <v>0.77713129268909686</v>
      </c>
      <c r="L93" s="6">
        <v>1.444</v>
      </c>
      <c r="M93" s="6">
        <v>0.94704527141284489</v>
      </c>
      <c r="N93" s="6">
        <v>1.319646610103526</v>
      </c>
      <c r="O93" s="6">
        <v>1.444</v>
      </c>
      <c r="P93" s="6">
        <v>0.94704527141284489</v>
      </c>
      <c r="Q93" s="6">
        <v>1.319646610103526</v>
      </c>
      <c r="R93" s="7">
        <v>102.11</v>
      </c>
      <c r="S93" s="7">
        <v>150.89366905218165</v>
      </c>
      <c r="T93" s="7">
        <v>123.0891574807299</v>
      </c>
      <c r="U93" s="7">
        <v>102.11</v>
      </c>
      <c r="V93" s="7">
        <v>150.89366905218165</v>
      </c>
      <c r="W93" s="7">
        <v>123.0891574807299</v>
      </c>
      <c r="X93" s="7">
        <v>0</v>
      </c>
      <c r="Y93" s="7">
        <v>0</v>
      </c>
      <c r="Z93" s="7">
        <v>0</v>
      </c>
      <c r="AA93" s="7">
        <v>147.5</v>
      </c>
      <c r="AB93" s="7">
        <v>142.90313576200336</v>
      </c>
      <c r="AC93" s="7">
        <v>162.43418940994428</v>
      </c>
      <c r="AD93" s="8">
        <v>3150</v>
      </c>
      <c r="AE93" s="8">
        <v>3240</v>
      </c>
      <c r="AF93" s="8">
        <v>3630</v>
      </c>
      <c r="AG93" s="5">
        <v>4</v>
      </c>
      <c r="AH93" s="17"/>
    </row>
    <row r="94" spans="3:34" s="2" customFormat="1" x14ac:dyDescent="0.2">
      <c r="C94" s="1" t="e">
        <f>VLOOKUP(F94,#REF!,7,FALSE)</f>
        <v>#REF!</v>
      </c>
      <c r="F94" s="3" t="s">
        <v>79</v>
      </c>
      <c r="G94" s="4" t="s">
        <v>1</v>
      </c>
      <c r="H94" s="5">
        <v>25</v>
      </c>
      <c r="I94" s="6">
        <v>0.90799999999999992</v>
      </c>
      <c r="J94" s="6">
        <v>0.93216516308119357</v>
      </c>
      <c r="K94" s="6">
        <v>0.95011420740063957</v>
      </c>
      <c r="L94" s="6">
        <v>0.95200000000000007</v>
      </c>
      <c r="M94" s="6">
        <v>0.94482534962200138</v>
      </c>
      <c r="N94" s="6">
        <v>0.97451996758326842</v>
      </c>
      <c r="O94" s="6">
        <v>1.089</v>
      </c>
      <c r="P94" s="6">
        <v>1.1712551912464682</v>
      </c>
      <c r="Q94" s="6">
        <v>0.98042405137374722</v>
      </c>
      <c r="R94" s="7">
        <v>216.1</v>
      </c>
      <c r="S94" s="7">
        <v>242.12804036985949</v>
      </c>
      <c r="T94" s="7">
        <v>214.09269957757633</v>
      </c>
      <c r="U94" s="7">
        <v>188.79</v>
      </c>
      <c r="V94" s="7">
        <v>195.31927124462374</v>
      </c>
      <c r="W94" s="7">
        <v>212.80343985831027</v>
      </c>
      <c r="X94" s="7">
        <v>27.31</v>
      </c>
      <c r="Y94" s="7">
        <v>46.808769125235756</v>
      </c>
      <c r="Z94" s="7">
        <v>1.2892597192660582</v>
      </c>
      <c r="AA94" s="7">
        <v>205.67</v>
      </c>
      <c r="AB94" s="7">
        <v>228.76871039574254</v>
      </c>
      <c r="AC94" s="7">
        <v>208.63761065215411</v>
      </c>
      <c r="AD94" s="8">
        <v>3402</v>
      </c>
      <c r="AE94" s="8">
        <v>3771</v>
      </c>
      <c r="AF94" s="8">
        <v>3841</v>
      </c>
      <c r="AG94" s="5">
        <v>8</v>
      </c>
      <c r="AH94" s="6">
        <v>0.43022988505747128</v>
      </c>
    </row>
    <row r="95" spans="3:34" s="2" customFormat="1" x14ac:dyDescent="0.2">
      <c r="C95" s="1" t="e">
        <f>VLOOKUP(F95,#REF!,7,FALSE)</f>
        <v>#REF!</v>
      </c>
      <c r="F95" s="3" t="s">
        <v>80</v>
      </c>
      <c r="G95" s="4" t="s">
        <v>1</v>
      </c>
      <c r="H95" s="5">
        <v>23</v>
      </c>
      <c r="I95" s="6">
        <v>0.64800000000000002</v>
      </c>
      <c r="J95" s="6">
        <v>0.68027698185291308</v>
      </c>
      <c r="K95" s="6">
        <v>0.72550921435499516</v>
      </c>
      <c r="L95" s="6">
        <v>0.64200000000000002</v>
      </c>
      <c r="M95" s="6">
        <v>0.63000942836869778</v>
      </c>
      <c r="N95" s="6">
        <v>0.77153211504356545</v>
      </c>
      <c r="O95" s="6">
        <v>0.64200000000000002</v>
      </c>
      <c r="P95" s="6">
        <v>0.63000942836869778</v>
      </c>
      <c r="Q95" s="6">
        <v>0.77153211504356545</v>
      </c>
      <c r="R95" s="7">
        <v>298.66000000000003</v>
      </c>
      <c r="S95" s="7">
        <v>310.18617622672798</v>
      </c>
      <c r="T95" s="7">
        <v>269.47051594863666</v>
      </c>
      <c r="U95" s="7">
        <v>298.66000000000003</v>
      </c>
      <c r="V95" s="7">
        <v>310.18617622672798</v>
      </c>
      <c r="W95" s="7">
        <v>269.47051594863666</v>
      </c>
      <c r="X95" s="7">
        <v>0</v>
      </c>
      <c r="Y95" s="7">
        <v>0</v>
      </c>
      <c r="Z95" s="7">
        <v>0</v>
      </c>
      <c r="AA95" s="7">
        <v>191.8</v>
      </c>
      <c r="AB95" s="7">
        <v>195.42021557247304</v>
      </c>
      <c r="AC95" s="7">
        <v>207.90515711173248</v>
      </c>
      <c r="AD95" s="8">
        <v>3255</v>
      </c>
      <c r="AE95" s="8">
        <v>3839</v>
      </c>
      <c r="AF95" s="8">
        <v>4323</v>
      </c>
      <c r="AG95" s="5">
        <v>1</v>
      </c>
      <c r="AH95" s="6">
        <v>0.75538461538461543</v>
      </c>
    </row>
    <row r="96" spans="3:34" s="2" customFormat="1" x14ac:dyDescent="0.2">
      <c r="C96" s="1" t="e">
        <f>VLOOKUP(F96,#REF!,7,FALSE)</f>
        <v>#REF!</v>
      </c>
      <c r="F96" s="3" t="s">
        <v>81</v>
      </c>
      <c r="G96" s="4" t="s">
        <v>1</v>
      </c>
      <c r="H96" s="5">
        <v>27</v>
      </c>
      <c r="I96" s="6">
        <v>0.83400000000000007</v>
      </c>
      <c r="J96" s="6">
        <v>0.81932495036399733</v>
      </c>
      <c r="K96" s="6">
        <v>0.91425864519185218</v>
      </c>
      <c r="L96" s="6">
        <v>0.9840000000000001</v>
      </c>
      <c r="M96" s="6">
        <v>1</v>
      </c>
      <c r="N96" s="6">
        <v>1.5061382122591642</v>
      </c>
      <c r="O96" s="6">
        <v>1.5169999999999999</v>
      </c>
      <c r="P96" s="6">
        <v>1.1440418355664204</v>
      </c>
      <c r="Q96" s="6">
        <v>1.5061382122591642</v>
      </c>
      <c r="R96" s="7">
        <v>202.43</v>
      </c>
      <c r="S96" s="7">
        <v>199.68314550102616</v>
      </c>
      <c r="T96" s="7">
        <v>167.28354179562095</v>
      </c>
      <c r="U96" s="7">
        <v>131.38</v>
      </c>
      <c r="V96" s="7">
        <v>174.54182119324523</v>
      </c>
      <c r="W96" s="7">
        <v>167.28354179562095</v>
      </c>
      <c r="X96" s="7">
        <v>71.040000000000006</v>
      </c>
      <c r="Y96" s="7">
        <v>25.141324307780938</v>
      </c>
      <c r="Z96" s="7">
        <v>0</v>
      </c>
      <c r="AA96" s="7">
        <v>199.26</v>
      </c>
      <c r="AB96" s="7">
        <v>199.68314550102619</v>
      </c>
      <c r="AC96" s="7">
        <v>251.9521345804377</v>
      </c>
      <c r="AD96" s="8">
        <v>3370</v>
      </c>
      <c r="AE96" s="8">
        <v>3466</v>
      </c>
      <c r="AF96" s="8">
        <v>4152</v>
      </c>
      <c r="AG96" s="5">
        <v>3</v>
      </c>
      <c r="AH96" s="6">
        <v>0.52226027397260277</v>
      </c>
    </row>
    <row r="97" spans="3:34" s="2" customFormat="1" x14ac:dyDescent="0.2">
      <c r="C97" s="1" t="e">
        <f>VLOOKUP(F97,#REF!,7,FALSE)</f>
        <v>#REF!</v>
      </c>
      <c r="F97" s="3" t="s">
        <v>157</v>
      </c>
      <c r="G97" s="4" t="s">
        <v>1</v>
      </c>
      <c r="H97" s="5">
        <v>28</v>
      </c>
      <c r="I97" s="6">
        <v>0.96700000000000008</v>
      </c>
      <c r="J97" s="6">
        <v>0.98501417577966788</v>
      </c>
      <c r="K97" s="6">
        <v>0.98012298012298016</v>
      </c>
      <c r="L97" s="6">
        <v>0.54500000000000004</v>
      </c>
      <c r="M97" s="6">
        <v>0.73767150091408751</v>
      </c>
      <c r="N97" s="6">
        <v>0.89195183539514011</v>
      </c>
      <c r="O97" s="6">
        <v>0.95599999999999996</v>
      </c>
      <c r="P97" s="6">
        <v>0.90485470281423741</v>
      </c>
      <c r="Q97" s="6">
        <v>0.99648414937342533</v>
      </c>
      <c r="R97" s="7">
        <v>365.51</v>
      </c>
      <c r="S97" s="7">
        <v>278.50862566797076</v>
      </c>
      <c r="T97" s="7">
        <v>216.72986513149883</v>
      </c>
      <c r="U97" s="7">
        <v>208.45</v>
      </c>
      <c r="V97" s="7">
        <v>227.05068037447029</v>
      </c>
      <c r="W97" s="7">
        <v>193.99465722614224</v>
      </c>
      <c r="X97" s="7">
        <v>157.06</v>
      </c>
      <c r="Y97" s="7">
        <v>51.457945293500451</v>
      </c>
      <c r="Z97" s="7">
        <v>22.735207905356578</v>
      </c>
      <c r="AA97" s="7">
        <v>199.31</v>
      </c>
      <c r="AB97" s="7">
        <v>205.44787591401172</v>
      </c>
      <c r="AC97" s="7">
        <v>193.31260098898156</v>
      </c>
      <c r="AD97" s="8">
        <v>2205</v>
      </c>
      <c r="AE97" s="8">
        <v>3866</v>
      </c>
      <c r="AF97" s="8">
        <v>3938</v>
      </c>
      <c r="AG97" s="5">
        <v>15</v>
      </c>
      <c r="AH97" s="17"/>
    </row>
    <row r="98" spans="3:34" s="2" customFormat="1" x14ac:dyDescent="0.2">
      <c r="C98" s="1" t="e">
        <f>VLOOKUP(F98,#REF!,7,FALSE)</f>
        <v>#REF!</v>
      </c>
      <c r="F98" s="3" t="s">
        <v>158</v>
      </c>
      <c r="G98" s="4" t="s">
        <v>1</v>
      </c>
      <c r="H98" s="5">
        <v>28</v>
      </c>
      <c r="I98" s="6">
        <v>0.89700000000000002</v>
      </c>
      <c r="J98" s="6">
        <v>0.93845512642400664</v>
      </c>
      <c r="K98" s="6">
        <v>0.94148548081132355</v>
      </c>
      <c r="L98" s="6">
        <v>0.68099999999999994</v>
      </c>
      <c r="M98" s="6">
        <v>0.72327894673766024</v>
      </c>
      <c r="N98" s="6">
        <v>0.85391268814275012</v>
      </c>
      <c r="O98" s="6">
        <v>1.0270000000000001</v>
      </c>
      <c r="P98" s="6">
        <v>0.91160709790184635</v>
      </c>
      <c r="Q98" s="6">
        <v>0.85391268814275012</v>
      </c>
      <c r="R98" s="7">
        <v>293.02999999999997</v>
      </c>
      <c r="S98" s="7">
        <v>285.91871499993476</v>
      </c>
      <c r="T98" s="7">
        <v>225.54646977199064</v>
      </c>
      <c r="U98" s="7">
        <v>194.41</v>
      </c>
      <c r="V98" s="7">
        <v>226.85100578276138</v>
      </c>
      <c r="W98" s="7">
        <v>225.54646977199064</v>
      </c>
      <c r="X98" s="7">
        <v>98.62</v>
      </c>
      <c r="Y98" s="7">
        <v>59.067709217173366</v>
      </c>
      <c r="Z98" s="7">
        <v>0</v>
      </c>
      <c r="AA98" s="7">
        <v>199.68</v>
      </c>
      <c r="AB98" s="7">
        <v>206.79898703773807</v>
      </c>
      <c r="AC98" s="7">
        <v>192.59699230410806</v>
      </c>
      <c r="AD98" s="8">
        <v>3759</v>
      </c>
      <c r="AE98" s="8">
        <v>3866</v>
      </c>
      <c r="AF98" s="8">
        <v>3938</v>
      </c>
      <c r="AG98" s="5">
        <v>15</v>
      </c>
      <c r="AH98" s="17"/>
    </row>
    <row r="99" spans="3:34" s="2" customFormat="1" x14ac:dyDescent="0.2">
      <c r="C99" s="1" t="e">
        <f>VLOOKUP(F99,#REF!,7,FALSE)</f>
        <v>#REF!</v>
      </c>
      <c r="F99" s="3" t="s">
        <v>159</v>
      </c>
      <c r="G99" s="4" t="s">
        <v>1</v>
      </c>
      <c r="H99" s="5">
        <v>23</v>
      </c>
      <c r="I99" s="6">
        <v>0.70700000000000007</v>
      </c>
      <c r="J99" s="6">
        <v>0.80479002624671914</v>
      </c>
      <c r="K99" s="6">
        <v>0.78538651606071308</v>
      </c>
      <c r="L99" s="6">
        <v>0.42799999999999999</v>
      </c>
      <c r="M99" s="6">
        <v>0.34301235251375384</v>
      </c>
      <c r="N99" s="6">
        <v>0.28539719048325668</v>
      </c>
      <c r="O99" s="6">
        <v>0.93700000000000006</v>
      </c>
      <c r="P99" s="6">
        <v>0.74818113207547177</v>
      </c>
      <c r="Q99" s="6">
        <v>0.78484348698417017</v>
      </c>
      <c r="R99" s="7">
        <v>431.08</v>
      </c>
      <c r="S99" s="7">
        <v>551.06834917838364</v>
      </c>
      <c r="T99" s="7">
        <v>623.77451925672813</v>
      </c>
      <c r="U99" s="7">
        <v>196.64</v>
      </c>
      <c r="V99" s="7">
        <v>252.64370183085646</v>
      </c>
      <c r="W99" s="7">
        <v>226.82674729835009</v>
      </c>
      <c r="X99" s="7">
        <v>234.44</v>
      </c>
      <c r="Y99" s="7">
        <v>298.42464734752713</v>
      </c>
      <c r="Z99" s="7">
        <v>396.94777195837798</v>
      </c>
      <c r="AA99" s="7">
        <v>184.34</v>
      </c>
      <c r="AB99" s="7">
        <v>189.02325084754813</v>
      </c>
      <c r="AC99" s="7">
        <v>178.02349529091427</v>
      </c>
      <c r="AD99" s="8">
        <v>3440</v>
      </c>
      <c r="AE99" s="8">
        <v>3528</v>
      </c>
      <c r="AF99" s="8">
        <v>3603</v>
      </c>
      <c r="AG99" s="5">
        <v>5</v>
      </c>
      <c r="AH99" s="6">
        <v>0.45723270440251573</v>
      </c>
    </row>
    <row r="100" spans="3:34" s="2" customFormat="1" x14ac:dyDescent="0.2">
      <c r="C100" s="1" t="e">
        <f>VLOOKUP(F100,#REF!,7,FALSE)</f>
        <v>#REF!</v>
      </c>
      <c r="F100" s="3" t="s">
        <v>82</v>
      </c>
      <c r="G100" s="4" t="s">
        <v>1</v>
      </c>
      <c r="H100" s="5">
        <v>27</v>
      </c>
      <c r="I100" s="6">
        <v>0.72299999999999998</v>
      </c>
      <c r="J100" s="6">
        <v>0.78877920046916239</v>
      </c>
      <c r="K100" s="6">
        <v>0.79201922072495556</v>
      </c>
      <c r="L100" s="6">
        <v>0.504</v>
      </c>
      <c r="M100" s="6">
        <v>1.0048007129202421</v>
      </c>
      <c r="N100" s="6">
        <v>1.0155411194851978</v>
      </c>
      <c r="O100" s="6">
        <v>1.2509999999999999</v>
      </c>
      <c r="P100" s="6">
        <v>1.1357757920389926</v>
      </c>
      <c r="Q100" s="6">
        <v>1.364970709035249</v>
      </c>
      <c r="R100" s="7">
        <v>343.01</v>
      </c>
      <c r="S100" s="7">
        <v>172.66428085710456</v>
      </c>
      <c r="T100" s="7">
        <v>183.43938828944783</v>
      </c>
      <c r="U100" s="7">
        <v>138.24</v>
      </c>
      <c r="V100" s="7">
        <v>152.75302900198045</v>
      </c>
      <c r="W100" s="7">
        <v>136.47929622813243</v>
      </c>
      <c r="X100" s="7">
        <v>204.77</v>
      </c>
      <c r="Y100" s="7">
        <v>19.911251855124114</v>
      </c>
      <c r="Z100" s="7">
        <v>46.9600920613154</v>
      </c>
      <c r="AA100" s="7">
        <v>172.96</v>
      </c>
      <c r="AB100" s="7">
        <v>173.49319250107956</v>
      </c>
      <c r="AC100" s="7">
        <v>186.29024174114571</v>
      </c>
      <c r="AD100" s="8">
        <v>3150</v>
      </c>
      <c r="AE100" s="8">
        <v>3240</v>
      </c>
      <c r="AF100" s="8">
        <v>3300</v>
      </c>
      <c r="AG100" s="5">
        <v>17</v>
      </c>
      <c r="AH100" s="6">
        <v>0.79755102040816328</v>
      </c>
    </row>
    <row r="101" spans="3:34" s="2" customFormat="1" x14ac:dyDescent="0.2">
      <c r="C101" s="1" t="e">
        <f>VLOOKUP(F101,#REF!,7,FALSE)</f>
        <v>#REF!</v>
      </c>
      <c r="F101" s="3" t="s">
        <v>2</v>
      </c>
      <c r="G101" s="4" t="s">
        <v>1</v>
      </c>
      <c r="H101" s="5">
        <v>18</v>
      </c>
      <c r="I101" s="6">
        <v>0.44299999999999995</v>
      </c>
      <c r="J101" s="6">
        <v>0.60204081632653061</v>
      </c>
      <c r="K101" s="6">
        <v>0.64740698985343859</v>
      </c>
      <c r="L101" s="6">
        <v>0.20600000000000002</v>
      </c>
      <c r="M101" s="6">
        <v>0.28125123518762996</v>
      </c>
      <c r="N101" s="6">
        <v>0.39824763113031758</v>
      </c>
      <c r="O101" s="6">
        <v>0.254</v>
      </c>
      <c r="P101" s="6">
        <v>0.33367409144196947</v>
      </c>
      <c r="Q101" s="6">
        <v>0.39824763113031758</v>
      </c>
      <c r="R101" s="7">
        <v>865.99</v>
      </c>
      <c r="S101" s="7">
        <v>651.0867830911684</v>
      </c>
      <c r="T101" s="7">
        <v>397.71522278154674</v>
      </c>
      <c r="U101" s="7">
        <v>702.94</v>
      </c>
      <c r="V101" s="7">
        <v>548.79586595226704</v>
      </c>
      <c r="W101" s="7">
        <v>397.71522278154674</v>
      </c>
      <c r="X101" s="7">
        <v>163.05000000000001</v>
      </c>
      <c r="Y101" s="7">
        <v>102.29091713890132</v>
      </c>
      <c r="Z101" s="7">
        <v>0</v>
      </c>
      <c r="AA101" s="7">
        <v>178.43</v>
      </c>
      <c r="AB101" s="7">
        <v>183.11896195873157</v>
      </c>
      <c r="AC101" s="7">
        <v>158.38914533721751</v>
      </c>
      <c r="AD101" s="8">
        <v>3570</v>
      </c>
      <c r="AE101" s="8">
        <v>3672</v>
      </c>
      <c r="AF101" s="8">
        <v>3740</v>
      </c>
      <c r="AG101" s="5">
        <v>18</v>
      </c>
      <c r="AH101" s="17"/>
    </row>
    <row r="102" spans="3:34" s="2" customFormat="1" x14ac:dyDescent="0.2">
      <c r="C102" s="1" t="e">
        <f>VLOOKUP(F102,#REF!,7,FALSE)</f>
        <v>#REF!</v>
      </c>
      <c r="F102" s="3" t="s">
        <v>160</v>
      </c>
      <c r="G102" s="4" t="s">
        <v>1</v>
      </c>
      <c r="H102" s="5">
        <v>18</v>
      </c>
      <c r="I102" s="6">
        <v>0.68400000000000005</v>
      </c>
      <c r="J102" s="6">
        <v>0.74922779922779925</v>
      </c>
      <c r="K102" s="6">
        <v>0.76859229747675961</v>
      </c>
      <c r="L102" s="6">
        <v>0.17399999999999999</v>
      </c>
      <c r="M102" s="6">
        <v>0.84853279242731572</v>
      </c>
      <c r="N102" s="6">
        <v>0.95578596114884995</v>
      </c>
      <c r="O102" s="6">
        <v>1.149</v>
      </c>
      <c r="P102" s="6">
        <v>1.362953148417646</v>
      </c>
      <c r="Q102" s="6">
        <v>1.4334739400872238</v>
      </c>
      <c r="R102" s="7">
        <v>752.84</v>
      </c>
      <c r="S102" s="7">
        <v>197.31786453775055</v>
      </c>
      <c r="T102" s="7">
        <v>194.5238442974678</v>
      </c>
      <c r="U102" s="7">
        <v>114.1</v>
      </c>
      <c r="V102" s="7">
        <v>122.84404550985121</v>
      </c>
      <c r="W102" s="7">
        <v>129.70110881604967</v>
      </c>
      <c r="X102" s="7">
        <v>638.74</v>
      </c>
      <c r="Y102" s="7">
        <v>74.473819027899339</v>
      </c>
      <c r="Z102" s="7">
        <v>64.822735481418121</v>
      </c>
      <c r="AA102" s="7">
        <v>131.09</v>
      </c>
      <c r="AB102" s="7">
        <v>167.4306785920123</v>
      </c>
      <c r="AC102" s="7">
        <v>185.92315948822448</v>
      </c>
      <c r="AD102" s="8">
        <v>2362</v>
      </c>
      <c r="AE102" s="8">
        <v>3240</v>
      </c>
      <c r="AF102" s="8">
        <v>3960</v>
      </c>
      <c r="AG102" s="5">
        <v>4</v>
      </c>
      <c r="AH102" s="6">
        <v>0.52488888888888885</v>
      </c>
    </row>
    <row r="103" spans="3:34" s="2" customFormat="1" x14ac:dyDescent="0.2">
      <c r="C103" s="1" t="e">
        <f>VLOOKUP(F103,#REF!,7,FALSE)</f>
        <v>#REF!</v>
      </c>
      <c r="F103" s="3" t="s">
        <v>83</v>
      </c>
      <c r="G103" s="4" t="s">
        <v>1</v>
      </c>
      <c r="H103" s="5">
        <v>22</v>
      </c>
      <c r="I103" s="6">
        <v>0.66799999999999993</v>
      </c>
      <c r="J103" s="6">
        <v>0.64292375845185357</v>
      </c>
      <c r="K103" s="6">
        <v>0.66491190373871933</v>
      </c>
      <c r="L103" s="6">
        <v>0.85799999999999998</v>
      </c>
      <c r="M103" s="6">
        <v>1</v>
      </c>
      <c r="N103" s="6">
        <v>0.9558942929729447</v>
      </c>
      <c r="O103" s="6">
        <v>1.0329999999999999</v>
      </c>
      <c r="P103" s="6">
        <v>1.0140985273909611</v>
      </c>
      <c r="Q103" s="6">
        <v>1.0763959889893826</v>
      </c>
      <c r="R103" s="7">
        <v>208.29</v>
      </c>
      <c r="S103" s="7">
        <v>180.06878134065974</v>
      </c>
      <c r="T103" s="7">
        <v>193.96085324284095</v>
      </c>
      <c r="U103" s="7">
        <v>173.01</v>
      </c>
      <c r="V103" s="7">
        <v>177.56537109262425</v>
      </c>
      <c r="W103" s="7">
        <v>172.24708617603679</v>
      </c>
      <c r="X103" s="7">
        <v>35.270000000000003</v>
      </c>
      <c r="Y103" s="7">
        <v>2.5034102480355052</v>
      </c>
      <c r="Z103" s="7">
        <v>21.713767066804166</v>
      </c>
      <c r="AA103" s="7">
        <v>178.77</v>
      </c>
      <c r="AB103" s="7">
        <v>180.06878134065977</v>
      </c>
      <c r="AC103" s="7">
        <v>185.40607267499453</v>
      </c>
      <c r="AD103" s="8">
        <v>3360</v>
      </c>
      <c r="AE103" s="8">
        <v>3456</v>
      </c>
      <c r="AF103" s="8">
        <v>3520</v>
      </c>
      <c r="AG103" s="5">
        <v>12</v>
      </c>
      <c r="AH103" s="6">
        <v>0.45496598639455782</v>
      </c>
    </row>
    <row r="104" spans="3:34" s="2" customFormat="1" x14ac:dyDescent="0.2">
      <c r="C104" s="1" t="e">
        <f>VLOOKUP(F104,#REF!,7,FALSE)</f>
        <v>#REF!</v>
      </c>
      <c r="F104" s="3" t="s">
        <v>3</v>
      </c>
      <c r="G104" s="4" t="s">
        <v>1</v>
      </c>
      <c r="H104" s="5">
        <v>16</v>
      </c>
      <c r="I104" s="6">
        <v>0.54400000000000004</v>
      </c>
      <c r="J104" s="6">
        <v>0.71051546391752574</v>
      </c>
      <c r="K104" s="6">
        <v>0.75970353032962745</v>
      </c>
      <c r="L104" s="6">
        <v>0.35899999999999999</v>
      </c>
      <c r="M104" s="6">
        <v>1.0763035381750465</v>
      </c>
      <c r="N104" s="6">
        <v>0.86563062405759039</v>
      </c>
      <c r="O104" s="6">
        <v>0.70499999999999996</v>
      </c>
      <c r="P104" s="6">
        <v>1.09888142467837</v>
      </c>
      <c r="Q104" s="6">
        <v>0.90965548967491316</v>
      </c>
      <c r="R104" s="7">
        <v>473.35</v>
      </c>
      <c r="S104" s="7">
        <v>161.40060863358005</v>
      </c>
      <c r="T104" s="7">
        <v>196.766498299983</v>
      </c>
      <c r="U104" s="7">
        <v>240.85</v>
      </c>
      <c r="V104" s="7">
        <v>158.08443225507509</v>
      </c>
      <c r="W104" s="7">
        <v>187.24353191988266</v>
      </c>
      <c r="X104" s="7">
        <v>232.5</v>
      </c>
      <c r="Y104" s="7">
        <v>3.3161763785049656</v>
      </c>
      <c r="Z104" s="7">
        <v>9.5229663801003497</v>
      </c>
      <c r="AA104" s="7">
        <v>169.86</v>
      </c>
      <c r="AB104" s="7">
        <v>173.71604613592817</v>
      </c>
      <c r="AC104" s="7">
        <v>170.32710671704109</v>
      </c>
      <c r="AD104" s="8">
        <v>3245</v>
      </c>
      <c r="AE104" s="8">
        <v>3346</v>
      </c>
      <c r="AF104" s="8">
        <v>3410</v>
      </c>
      <c r="AG104" s="5">
        <v>17</v>
      </c>
      <c r="AH104" s="6">
        <v>0.48409090909090907</v>
      </c>
    </row>
    <row r="105" spans="3:34" s="2" customFormat="1" x14ac:dyDescent="0.2">
      <c r="C105" s="1" t="e">
        <f>VLOOKUP(F105,#REF!,7,FALSE)</f>
        <v>#REF!</v>
      </c>
      <c r="F105" s="3" t="s">
        <v>4</v>
      </c>
      <c r="G105" s="4" t="s">
        <v>1</v>
      </c>
      <c r="H105" s="5">
        <v>22</v>
      </c>
      <c r="I105" s="6">
        <v>0.57200000000000006</v>
      </c>
      <c r="J105" s="6">
        <v>0.64195011337868479</v>
      </c>
      <c r="K105" s="6">
        <v>0.6952949962658701</v>
      </c>
      <c r="L105" s="6">
        <v>0.28699999999999998</v>
      </c>
      <c r="M105" s="6">
        <v>0.61956753140111309</v>
      </c>
      <c r="N105" s="6">
        <v>0.55614883798742487</v>
      </c>
      <c r="O105" s="6">
        <v>0.68700000000000006</v>
      </c>
      <c r="P105" s="6">
        <v>0.61956753140111309</v>
      </c>
      <c r="Q105" s="6">
        <v>0.55614883798742498</v>
      </c>
      <c r="R105" s="7">
        <v>513.25</v>
      </c>
      <c r="S105" s="7">
        <v>248.13227281645712</v>
      </c>
      <c r="T105" s="7">
        <v>257.97993821055167</v>
      </c>
      <c r="U105" s="7">
        <v>214.7</v>
      </c>
      <c r="V105" s="7">
        <v>248.13227281645712</v>
      </c>
      <c r="W105" s="7">
        <v>257.97993821055167</v>
      </c>
      <c r="X105" s="7">
        <v>298.56</v>
      </c>
      <c r="Y105" s="7">
        <v>0</v>
      </c>
      <c r="Z105" s="7">
        <v>0</v>
      </c>
      <c r="AA105" s="7">
        <v>147.47</v>
      </c>
      <c r="AB105" s="7">
        <v>153.73469972983986</v>
      </c>
      <c r="AC105" s="7">
        <v>143.475242859866</v>
      </c>
      <c r="AD105" s="8">
        <v>2940</v>
      </c>
      <c r="AE105" s="8">
        <v>3020</v>
      </c>
      <c r="AF105" s="8">
        <v>3080</v>
      </c>
      <c r="AG105" s="5">
        <v>7</v>
      </c>
      <c r="AH105" s="6">
        <v>0.3167741935483871</v>
      </c>
    </row>
    <row r="106" spans="3:34" s="2" customFormat="1" x14ac:dyDescent="0.2">
      <c r="C106" s="1" t="e">
        <f>VLOOKUP(F106,#REF!,7,FALSE)</f>
        <v>#REF!</v>
      </c>
      <c r="F106" s="3" t="s">
        <v>84</v>
      </c>
      <c r="G106" s="4" t="s">
        <v>1</v>
      </c>
      <c r="H106" s="5">
        <v>20</v>
      </c>
      <c r="I106" s="6">
        <v>0.63700000000000001</v>
      </c>
      <c r="J106" s="6">
        <v>0.64722341799397332</v>
      </c>
      <c r="K106" s="6">
        <v>0.67901234567901236</v>
      </c>
      <c r="L106" s="6">
        <v>0.35799999999999998</v>
      </c>
      <c r="M106" s="6">
        <v>0.98924328256221483</v>
      </c>
      <c r="N106" s="6">
        <v>0.42948184509074822</v>
      </c>
      <c r="O106" s="6">
        <v>1.2609999999999999</v>
      </c>
      <c r="P106" s="6">
        <v>1.2561296462158531</v>
      </c>
      <c r="Q106" s="6">
        <v>0.42948184509074816</v>
      </c>
      <c r="R106" s="7">
        <v>411.82</v>
      </c>
      <c r="S106" s="7">
        <v>152.00565577505563</v>
      </c>
      <c r="T106" s="7">
        <v>323.19377395875182</v>
      </c>
      <c r="U106" s="7">
        <v>116.82</v>
      </c>
      <c r="V106" s="7">
        <v>119.70943790709518</v>
      </c>
      <c r="W106" s="7">
        <v>323.19377395875182</v>
      </c>
      <c r="X106" s="7">
        <v>295</v>
      </c>
      <c r="Y106" s="7">
        <v>32.296217867960436</v>
      </c>
      <c r="Z106" s="7">
        <v>0</v>
      </c>
      <c r="AA106" s="7">
        <v>147.33000000000001</v>
      </c>
      <c r="AB106" s="7">
        <v>150.3705738869381</v>
      </c>
      <c r="AC106" s="7">
        <v>138.80585836164693</v>
      </c>
      <c r="AD106" s="8">
        <v>2620</v>
      </c>
      <c r="AE106" s="8">
        <v>2700</v>
      </c>
      <c r="AF106" s="8">
        <v>2750</v>
      </c>
      <c r="AG106" s="5">
        <v>21</v>
      </c>
      <c r="AH106" s="6">
        <v>0.56277777777777782</v>
      </c>
    </row>
    <row r="107" spans="3:34" s="2" customFormat="1" x14ac:dyDescent="0.2">
      <c r="C107" s="1" t="e">
        <f>VLOOKUP(F107,#REF!,7,FALSE)</f>
        <v>#REF!</v>
      </c>
      <c r="F107" s="3" t="s">
        <v>85</v>
      </c>
      <c r="G107" s="4" t="s">
        <v>1</v>
      </c>
      <c r="H107" s="5">
        <v>20</v>
      </c>
      <c r="I107" s="6">
        <v>0.754</v>
      </c>
      <c r="J107" s="6">
        <v>0.72934062769939534</v>
      </c>
      <c r="K107" s="6">
        <v>0.83162975582055654</v>
      </c>
      <c r="L107" s="6">
        <v>0.628</v>
      </c>
      <c r="M107" s="6">
        <v>0.76254041653871862</v>
      </c>
      <c r="N107" s="6">
        <v>0.48904805256057299</v>
      </c>
      <c r="O107" s="6">
        <v>0.628</v>
      </c>
      <c r="P107" s="6">
        <v>0.76254041653871851</v>
      </c>
      <c r="Q107" s="6">
        <v>0.48904805256057304</v>
      </c>
      <c r="R107" s="7">
        <v>248.8</v>
      </c>
      <c r="S107" s="7">
        <v>211.98521950565757</v>
      </c>
      <c r="T107" s="7">
        <v>309.91569787205111</v>
      </c>
      <c r="U107" s="7">
        <v>248.8</v>
      </c>
      <c r="V107" s="7">
        <v>211.98521950565757</v>
      </c>
      <c r="W107" s="7">
        <v>309.91569787205111</v>
      </c>
      <c r="X107" s="7">
        <v>0</v>
      </c>
      <c r="Y107" s="7">
        <v>0</v>
      </c>
      <c r="Z107" s="7">
        <v>0</v>
      </c>
      <c r="AA107" s="7">
        <v>156.34</v>
      </c>
      <c r="AB107" s="7">
        <v>161.6472975818958</v>
      </c>
      <c r="AC107" s="7">
        <v>151.56366850227752</v>
      </c>
      <c r="AD107" s="8">
        <v>3000</v>
      </c>
      <c r="AE107" s="8">
        <v>3100</v>
      </c>
      <c r="AF107" s="8">
        <v>3160</v>
      </c>
      <c r="AG107" s="5">
        <v>15</v>
      </c>
      <c r="AH107" s="6">
        <v>0.33083333333333331</v>
      </c>
    </row>
    <row r="108" spans="3:34" s="2" customFormat="1" x14ac:dyDescent="0.2">
      <c r="C108" s="1" t="e">
        <f>VLOOKUP(F108,#REF!,7,FALSE)</f>
        <v>#REF!</v>
      </c>
      <c r="F108" s="3" t="s">
        <v>163</v>
      </c>
      <c r="G108" s="4" t="s">
        <v>1</v>
      </c>
      <c r="H108" s="5">
        <v>20</v>
      </c>
      <c r="I108" s="6">
        <v>0.72400000000000009</v>
      </c>
      <c r="J108" s="6">
        <v>0.88418246445497628</v>
      </c>
      <c r="K108" s="6">
        <v>0.85454801464376229</v>
      </c>
      <c r="L108" s="6">
        <v>0.59499999999999997</v>
      </c>
      <c r="M108" s="6">
        <v>0.98198866218575842</v>
      </c>
      <c r="N108" s="6">
        <v>0.88578193248152837</v>
      </c>
      <c r="O108" s="6">
        <v>0.86199999999999999</v>
      </c>
      <c r="P108" s="6">
        <v>0.98198866218575842</v>
      </c>
      <c r="Q108" s="6">
        <v>0.88578193248152826</v>
      </c>
      <c r="R108" s="7">
        <v>256.77</v>
      </c>
      <c r="S108" s="7">
        <v>160.58492290909649</v>
      </c>
      <c r="T108" s="7">
        <v>166.12330910687615</v>
      </c>
      <c r="U108" s="7">
        <v>177.32</v>
      </c>
      <c r="V108" s="7">
        <v>160.58492290909649</v>
      </c>
      <c r="W108" s="7">
        <v>166.12330910687615</v>
      </c>
      <c r="X108" s="7">
        <v>79.45</v>
      </c>
      <c r="Y108" s="7">
        <v>0</v>
      </c>
      <c r="Z108" s="7">
        <v>0</v>
      </c>
      <c r="AA108" s="7">
        <v>152.86000000000001</v>
      </c>
      <c r="AB108" s="7">
        <v>157.69257361470682</v>
      </c>
      <c r="AC108" s="7">
        <v>147.14902577091502</v>
      </c>
      <c r="AD108" s="8">
        <v>2940</v>
      </c>
      <c r="AE108" s="8">
        <v>3020</v>
      </c>
      <c r="AF108" s="8">
        <v>3080</v>
      </c>
      <c r="AG108" s="5">
        <v>20</v>
      </c>
      <c r="AH108" s="6">
        <v>0.49312499999999998</v>
      </c>
    </row>
    <row r="109" spans="3:34" s="2" customFormat="1" x14ac:dyDescent="0.2">
      <c r="C109" s="1" t="e">
        <f>VLOOKUP(F109,#REF!,7,FALSE)</f>
        <v>#REF!</v>
      </c>
      <c r="F109" s="3" t="s">
        <v>86</v>
      </c>
      <c r="G109" s="4" t="s">
        <v>1</v>
      </c>
      <c r="H109" s="5">
        <v>26</v>
      </c>
      <c r="I109" s="6">
        <v>0.63</v>
      </c>
      <c r="J109" s="6">
        <v>0.71858774662512981</v>
      </c>
      <c r="K109" s="6">
        <v>0.74993069032436932</v>
      </c>
      <c r="L109" s="6">
        <v>0.82099999999999995</v>
      </c>
      <c r="M109" s="6">
        <v>0.87972098922003805</v>
      </c>
      <c r="N109" s="6">
        <v>0.98109610571046046</v>
      </c>
      <c r="O109" s="6">
        <v>0.82099999999999995</v>
      </c>
      <c r="P109" s="6">
        <v>1.1040618832367735</v>
      </c>
      <c r="Q109" s="6">
        <v>1.0508456082924169</v>
      </c>
      <c r="R109" s="7">
        <v>188.44</v>
      </c>
      <c r="S109" s="7">
        <v>195.83980130394286</v>
      </c>
      <c r="T109" s="7">
        <v>166.27909509094826</v>
      </c>
      <c r="U109" s="7">
        <v>188.44</v>
      </c>
      <c r="V109" s="7">
        <v>156.04594846321018</v>
      </c>
      <c r="W109" s="7">
        <v>155.24237943942873</v>
      </c>
      <c r="X109" s="7">
        <v>0</v>
      </c>
      <c r="Y109" s="7">
        <v>39.79385284073269</v>
      </c>
      <c r="Z109" s="7">
        <v>11.036715651519515</v>
      </c>
      <c r="AA109" s="7">
        <v>154.72999999999999</v>
      </c>
      <c r="AB109" s="7">
        <v>172.28438373176033</v>
      </c>
      <c r="AC109" s="7">
        <v>163.13577265478867</v>
      </c>
      <c r="AD109" s="8">
        <v>2670</v>
      </c>
      <c r="AE109" s="8">
        <v>3010</v>
      </c>
      <c r="AF109" s="8">
        <v>3080</v>
      </c>
      <c r="AG109" s="5">
        <v>8</v>
      </c>
      <c r="AH109" s="6">
        <v>0.35424242424242425</v>
      </c>
    </row>
    <row r="110" spans="3:34" s="2" customFormat="1" x14ac:dyDescent="0.2">
      <c r="C110" s="1" t="e">
        <f>VLOOKUP(F110,#REF!,7,FALSE)</f>
        <v>#REF!</v>
      </c>
      <c r="F110" s="3" t="s">
        <v>87</v>
      </c>
      <c r="G110" s="4" t="s">
        <v>1</v>
      </c>
      <c r="H110" s="5">
        <v>23</v>
      </c>
      <c r="I110" s="6">
        <v>0.78099999999999992</v>
      </c>
      <c r="J110" s="6">
        <v>0.77946768060836502</v>
      </c>
      <c r="K110" s="6">
        <v>0.82162219623684485</v>
      </c>
      <c r="L110" s="6">
        <v>0.93200000000000005</v>
      </c>
      <c r="M110" s="6">
        <v>0.97536862016643189</v>
      </c>
      <c r="N110" s="6">
        <v>0.90484128549523124</v>
      </c>
      <c r="O110" s="6">
        <v>1.306</v>
      </c>
      <c r="P110" s="6">
        <v>1.2640717453990706</v>
      </c>
      <c r="Q110" s="6">
        <v>0.99905863839771836</v>
      </c>
      <c r="R110" s="7">
        <v>150</v>
      </c>
      <c r="S110" s="7">
        <v>149.99984690456336</v>
      </c>
      <c r="T110" s="7">
        <v>155.39347416419983</v>
      </c>
      <c r="U110" s="7">
        <v>107.03</v>
      </c>
      <c r="V110" s="7">
        <v>115.7411707310103</v>
      </c>
      <c r="W110" s="7">
        <v>140.73891713284016</v>
      </c>
      <c r="X110" s="7">
        <v>42.97</v>
      </c>
      <c r="Y110" s="7">
        <v>34.25867617355307</v>
      </c>
      <c r="Z110" s="7">
        <v>14.654557031359685</v>
      </c>
      <c r="AA110" s="7">
        <v>139.77000000000001</v>
      </c>
      <c r="AB110" s="7">
        <v>146.30514370048002</v>
      </c>
      <c r="AC110" s="7">
        <v>140.6064309203046</v>
      </c>
      <c r="AD110" s="8">
        <v>2751</v>
      </c>
      <c r="AE110" s="8">
        <v>2829</v>
      </c>
      <c r="AF110" s="8">
        <v>2882</v>
      </c>
      <c r="AG110" s="5">
        <v>24</v>
      </c>
      <c r="AH110" s="6">
        <v>0.48399999999999999</v>
      </c>
    </row>
    <row r="111" spans="3:34" s="2" customFormat="1" x14ac:dyDescent="0.2">
      <c r="C111" s="1" t="e">
        <f>VLOOKUP(F111,#REF!,7,FALSE)</f>
        <v>#REF!</v>
      </c>
      <c r="F111" s="3" t="s">
        <v>166</v>
      </c>
      <c r="G111" s="4" t="s">
        <v>1</v>
      </c>
      <c r="H111" s="5">
        <v>23</v>
      </c>
      <c r="I111" s="6">
        <v>0.8640000000000001</v>
      </c>
      <c r="J111" s="6">
        <v>0.8294573643410853</v>
      </c>
      <c r="K111" s="6">
        <v>0.91007878293941868</v>
      </c>
      <c r="L111" s="6">
        <v>0.748</v>
      </c>
      <c r="M111" s="6">
        <v>0.77395481559795942</v>
      </c>
      <c r="N111" s="6">
        <v>0.6683902364839176</v>
      </c>
      <c r="O111" s="6">
        <v>1.117</v>
      </c>
      <c r="P111" s="6">
        <v>1.0847347901770943</v>
      </c>
      <c r="Q111" s="6">
        <v>0.88922610015174508</v>
      </c>
      <c r="R111" s="7">
        <v>217.54</v>
      </c>
      <c r="S111" s="7">
        <v>220.41053648471632</v>
      </c>
      <c r="T111" s="7">
        <v>220.95511717921414</v>
      </c>
      <c r="U111" s="7">
        <v>145.61000000000001</v>
      </c>
      <c r="V111" s="7">
        <v>157.26221530428251</v>
      </c>
      <c r="W111" s="7">
        <v>166.081768178582</v>
      </c>
      <c r="X111" s="7">
        <v>71.930000000000007</v>
      </c>
      <c r="Y111" s="7">
        <v>63.148321180433797</v>
      </c>
      <c r="Z111" s="7">
        <v>54.873349000632153</v>
      </c>
      <c r="AA111" s="7">
        <v>162.63999999999999</v>
      </c>
      <c r="AB111" s="7">
        <v>170.58779612087591</v>
      </c>
      <c r="AC111" s="7">
        <v>147.68424302374666</v>
      </c>
      <c r="AD111" s="8">
        <v>3040</v>
      </c>
      <c r="AE111" s="8">
        <v>3130</v>
      </c>
      <c r="AF111" s="8">
        <v>3190</v>
      </c>
      <c r="AG111" s="5">
        <v>23</v>
      </c>
      <c r="AH111" s="6">
        <v>0.54849999999999999</v>
      </c>
    </row>
    <row r="112" spans="3:34" s="2" customFormat="1" x14ac:dyDescent="0.2">
      <c r="C112" s="1" t="e">
        <f>VLOOKUP(F112,#REF!,7,FALSE)</f>
        <v>#REF!</v>
      </c>
      <c r="F112" s="3" t="s">
        <v>188</v>
      </c>
      <c r="G112" s="4" t="s">
        <v>1</v>
      </c>
      <c r="H112" s="5">
        <v>20</v>
      </c>
      <c r="I112" s="6">
        <v>0.63300000000000001</v>
      </c>
      <c r="J112" s="6">
        <v>0.68417582417582412</v>
      </c>
      <c r="K112" s="6">
        <v>0.74050000000000005</v>
      </c>
      <c r="L112" s="6">
        <v>0.9840000000000001</v>
      </c>
      <c r="M112" s="6">
        <v>0.86809629382565878</v>
      </c>
      <c r="N112" s="6">
        <v>0.64331219540837292</v>
      </c>
      <c r="O112" s="6">
        <v>0.9840000000000001</v>
      </c>
      <c r="P112" s="6">
        <v>0.8976304471313804</v>
      </c>
      <c r="Q112" s="6">
        <v>0.74911968821578745</v>
      </c>
      <c r="R112" s="7">
        <v>126.59</v>
      </c>
      <c r="S112" s="7">
        <v>150.0010300449394</v>
      </c>
      <c r="T112" s="7">
        <v>190.86095312806432</v>
      </c>
      <c r="U112" s="7">
        <v>126.59</v>
      </c>
      <c r="V112" s="7">
        <v>145.06564329249451</v>
      </c>
      <c r="W112" s="7">
        <v>163.90328635866976</v>
      </c>
      <c r="X112" s="7">
        <v>0</v>
      </c>
      <c r="Y112" s="7">
        <v>4.9353867524448853</v>
      </c>
      <c r="Z112" s="7">
        <v>26.95766676939456</v>
      </c>
      <c r="AA112" s="7">
        <v>124.62</v>
      </c>
      <c r="AB112" s="7">
        <v>130.21533825204318</v>
      </c>
      <c r="AC112" s="7">
        <v>122.78317877454963</v>
      </c>
      <c r="AD112" s="8">
        <v>2410</v>
      </c>
      <c r="AE112" s="8">
        <v>2480</v>
      </c>
      <c r="AF112" s="8">
        <v>2480</v>
      </c>
      <c r="AG112" s="5">
        <v>20</v>
      </c>
      <c r="AH112" s="6">
        <v>0.81499999999999995</v>
      </c>
    </row>
    <row r="113" spans="3:34" s="2" customFormat="1" x14ac:dyDescent="0.2">
      <c r="C113" s="1" t="e">
        <f>VLOOKUP(F113,#REF!,7,FALSE)</f>
        <v>#REF!</v>
      </c>
      <c r="F113" s="3" t="s">
        <v>189</v>
      </c>
      <c r="G113" s="4" t="s">
        <v>1</v>
      </c>
      <c r="H113" s="5">
        <v>23</v>
      </c>
      <c r="I113" s="6">
        <v>0.93</v>
      </c>
      <c r="J113" s="6">
        <v>0.94772386193096547</v>
      </c>
      <c r="K113" s="6">
        <v>0.94218304381643769</v>
      </c>
      <c r="L113" s="6">
        <v>0.64700000000000002</v>
      </c>
      <c r="M113" s="6">
        <v>0.67770982513291744</v>
      </c>
      <c r="N113" s="6">
        <v>0.69509177650198106</v>
      </c>
      <c r="O113" s="6">
        <v>1.0840000000000001</v>
      </c>
      <c r="P113" s="6">
        <v>0.90570067356661732</v>
      </c>
      <c r="Q113" s="6">
        <v>1.280377729452769</v>
      </c>
      <c r="R113" s="7">
        <v>150</v>
      </c>
      <c r="S113" s="7">
        <v>149.99942377061461</v>
      </c>
      <c r="T113" s="7">
        <v>150.54902247218368</v>
      </c>
      <c r="U113" s="7">
        <v>89.47</v>
      </c>
      <c r="V113" s="7">
        <v>112.24026460453378</v>
      </c>
      <c r="W113" s="7">
        <v>81.730090326978797</v>
      </c>
      <c r="X113" s="7">
        <v>60.53</v>
      </c>
      <c r="Y113" s="7">
        <v>37.759159166080835</v>
      </c>
      <c r="Z113" s="7">
        <v>68.818932145204883</v>
      </c>
      <c r="AA113" s="7">
        <v>97.02</v>
      </c>
      <c r="AB113" s="7">
        <v>101.6560832536216</v>
      </c>
      <c r="AC113" s="7">
        <v>104.64538748082683</v>
      </c>
      <c r="AD113" s="8">
        <v>1785</v>
      </c>
      <c r="AE113" s="8">
        <v>1830</v>
      </c>
      <c r="AF113" s="8">
        <v>2090</v>
      </c>
      <c r="AG113" s="5">
        <v>2</v>
      </c>
      <c r="AH113" s="6">
        <v>0.5541666666666667</v>
      </c>
    </row>
    <row r="114" spans="3:34" s="2" customFormat="1" x14ac:dyDescent="0.2">
      <c r="C114" s="1" t="e">
        <f>VLOOKUP(F114,#REF!,7,FALSE)</f>
        <v>#REF!</v>
      </c>
      <c r="F114" s="3" t="s">
        <v>190</v>
      </c>
      <c r="G114" s="4" t="s">
        <v>1</v>
      </c>
      <c r="H114" s="5">
        <v>25</v>
      </c>
      <c r="I114" s="6">
        <v>0.76</v>
      </c>
      <c r="J114" s="6">
        <v>0.82570740517760388</v>
      </c>
      <c r="K114" s="6">
        <v>0.84886327249439641</v>
      </c>
      <c r="L114" s="6">
        <v>0.65599999999999992</v>
      </c>
      <c r="M114" s="6">
        <v>0.72485818711032468</v>
      </c>
      <c r="N114" s="6">
        <v>0.63590619579178753</v>
      </c>
      <c r="O114" s="6">
        <v>0.65599999999999992</v>
      </c>
      <c r="P114" s="6">
        <v>0.72485818711032468</v>
      </c>
      <c r="Q114" s="6">
        <v>0.68585669603964639</v>
      </c>
      <c r="R114" s="7">
        <v>185.05</v>
      </c>
      <c r="S114" s="7">
        <v>210.48326179958715</v>
      </c>
      <c r="T114" s="7">
        <v>283.6522209451694</v>
      </c>
      <c r="U114" s="7">
        <v>185.05</v>
      </c>
      <c r="V114" s="7">
        <v>210.48326179958715</v>
      </c>
      <c r="W114" s="7">
        <v>262.99401287569771</v>
      </c>
      <c r="X114" s="7">
        <v>0</v>
      </c>
      <c r="Y114" s="7">
        <v>0</v>
      </c>
      <c r="Z114" s="7">
        <v>20.658208069471677</v>
      </c>
      <c r="AA114" s="7">
        <v>121.36</v>
      </c>
      <c r="AB114" s="7">
        <v>152.57051556511661</v>
      </c>
      <c r="AC114" s="7">
        <v>180.37620474913425</v>
      </c>
      <c r="AD114" s="8">
        <v>2402</v>
      </c>
      <c r="AE114" s="8">
        <v>2906</v>
      </c>
      <c r="AF114" s="8">
        <v>2960</v>
      </c>
      <c r="AG114" s="5">
        <v>8</v>
      </c>
      <c r="AH114" s="6">
        <v>0.34277777777777779</v>
      </c>
    </row>
    <row r="115" spans="3:34" s="2" customFormat="1" x14ac:dyDescent="0.2">
      <c r="C115" s="1" t="e">
        <f>VLOOKUP(F115,#REF!,7,FALSE)</f>
        <v>#REF!</v>
      </c>
      <c r="F115" s="3" t="s">
        <v>191</v>
      </c>
      <c r="G115" s="4" t="s">
        <v>1</v>
      </c>
      <c r="H115" s="5">
        <v>24</v>
      </c>
      <c r="I115" s="6">
        <v>0.71900000000000008</v>
      </c>
      <c r="J115" s="6">
        <v>0.74550128534704374</v>
      </c>
      <c r="K115" s="6">
        <v>0.81235801908223537</v>
      </c>
      <c r="L115" s="6">
        <v>0.93099999999999994</v>
      </c>
      <c r="M115" s="6">
        <v>1</v>
      </c>
      <c r="N115" s="6">
        <v>1.1097557237870475</v>
      </c>
      <c r="O115" s="6">
        <v>1.0429999999999999</v>
      </c>
      <c r="P115" s="6">
        <v>1.064295039164491</v>
      </c>
      <c r="Q115" s="6">
        <v>1.1097557237870477</v>
      </c>
      <c r="R115" s="7">
        <v>156.66</v>
      </c>
      <c r="S115" s="7">
        <v>152.67866548577271</v>
      </c>
      <c r="T115" s="7">
        <v>127.73412572573983</v>
      </c>
      <c r="U115" s="7">
        <v>139.9</v>
      </c>
      <c r="V115" s="7">
        <v>143.45520731321912</v>
      </c>
      <c r="W115" s="7">
        <v>127.73412572573983</v>
      </c>
      <c r="X115" s="7">
        <v>16.760000000000002</v>
      </c>
      <c r="Y115" s="7">
        <v>9.2234581725535794</v>
      </c>
      <c r="Z115" s="7">
        <v>0</v>
      </c>
      <c r="AA115" s="7">
        <v>145.86000000000001</v>
      </c>
      <c r="AB115" s="7">
        <v>152.67866548577271</v>
      </c>
      <c r="AC115" s="7">
        <v>141.75367714707414</v>
      </c>
      <c r="AD115" s="8">
        <v>2625</v>
      </c>
      <c r="AE115" s="8">
        <v>2690</v>
      </c>
      <c r="AF115" s="8">
        <v>2750</v>
      </c>
      <c r="AG115" s="5">
        <v>21</v>
      </c>
      <c r="AH115" s="6">
        <v>0.56812499999999999</v>
      </c>
    </row>
    <row r="116" spans="3:34" s="2" customFormat="1" x14ac:dyDescent="0.2">
      <c r="C116" s="1" t="e">
        <f>VLOOKUP(F116,#REF!,7,FALSE)</f>
        <v>#REF!</v>
      </c>
      <c r="F116" s="3" t="s">
        <v>88</v>
      </c>
      <c r="G116" s="4" t="s">
        <v>0</v>
      </c>
      <c r="H116" s="5">
        <v>29</v>
      </c>
      <c r="I116" s="6">
        <v>0.877</v>
      </c>
      <c r="J116" s="6">
        <v>0.90371697268248996</v>
      </c>
      <c r="K116" s="6">
        <v>0.91451520367183015</v>
      </c>
      <c r="L116" s="6">
        <v>0.77500000000000002</v>
      </c>
      <c r="M116" s="6">
        <v>0.7573158224223131</v>
      </c>
      <c r="N116" s="6">
        <v>0.40407514683401724</v>
      </c>
      <c r="O116" s="6">
        <v>0.89900000000000002</v>
      </c>
      <c r="P116" s="6">
        <v>0.75731582242231299</v>
      </c>
      <c r="Q116" s="6">
        <v>0.40407514683401718</v>
      </c>
      <c r="R116" s="7">
        <v>306.06</v>
      </c>
      <c r="S116" s="7">
        <v>351.93058609002998</v>
      </c>
      <c r="T116" s="7">
        <v>576.1735613334647</v>
      </c>
      <c r="U116" s="7">
        <v>263.91000000000003</v>
      </c>
      <c r="V116" s="7">
        <v>351.93058609002998</v>
      </c>
      <c r="W116" s="7">
        <v>576.1735613334647</v>
      </c>
      <c r="X116" s="7">
        <v>42.15</v>
      </c>
      <c r="Y116" s="7">
        <v>0</v>
      </c>
      <c r="Z116" s="7">
        <v>0</v>
      </c>
      <c r="AA116" s="7">
        <v>237.15</v>
      </c>
      <c r="AB116" s="7">
        <v>266.52260124033768</v>
      </c>
      <c r="AC116" s="7">
        <v>232.81741639769837</v>
      </c>
      <c r="AD116" s="8">
        <v>4880</v>
      </c>
      <c r="AE116" s="8">
        <v>5008</v>
      </c>
      <c r="AF116" s="8">
        <v>5105</v>
      </c>
      <c r="AG116" s="5">
        <v>10</v>
      </c>
      <c r="AH116" s="6">
        <v>0.39506172839506171</v>
      </c>
    </row>
    <row r="117" spans="3:34" s="2" customFormat="1" x14ac:dyDescent="0.2">
      <c r="C117" s="1" t="e">
        <f>VLOOKUP(F117,#REF!,7,FALSE)</f>
        <v>#REF!</v>
      </c>
      <c r="F117" s="3" t="s">
        <v>89</v>
      </c>
      <c r="G117" s="4" t="s">
        <v>0</v>
      </c>
      <c r="H117" s="5">
        <v>19</v>
      </c>
      <c r="I117" s="6">
        <v>0.65200000000000002</v>
      </c>
      <c r="J117" s="6">
        <v>0.64486754966887416</v>
      </c>
      <c r="K117" s="6">
        <v>0.64681630783325694</v>
      </c>
      <c r="L117" s="6">
        <v>0.17300000000000001</v>
      </c>
      <c r="M117" s="6">
        <v>0.27478302336671434</v>
      </c>
      <c r="N117" s="6">
        <v>0.20906709310867119</v>
      </c>
      <c r="O117" s="6">
        <v>0.57700000000000007</v>
      </c>
      <c r="P117" s="6">
        <v>0.65987952635074787</v>
      </c>
      <c r="Q117" s="6">
        <v>0.67457420924574207</v>
      </c>
      <c r="R117" s="7">
        <v>1292.8800000000001</v>
      </c>
      <c r="S117" s="7">
        <v>840.66964930004326</v>
      </c>
      <c r="T117" s="7">
        <v>1124.898538219099</v>
      </c>
      <c r="U117" s="7">
        <v>388.46</v>
      </c>
      <c r="V117" s="7">
        <v>350.06654800275811</v>
      </c>
      <c r="W117" s="7">
        <v>348.63364801719916</v>
      </c>
      <c r="X117" s="7">
        <v>904.41</v>
      </c>
      <c r="Y117" s="7">
        <v>490.60310129728515</v>
      </c>
      <c r="Z117" s="7">
        <v>776.26489020189979</v>
      </c>
      <c r="AA117" s="7">
        <v>224.3</v>
      </c>
      <c r="AB117" s="7">
        <v>231.00174788730135</v>
      </c>
      <c r="AC117" s="7">
        <v>235.17926742766051</v>
      </c>
      <c r="AD117" s="8">
        <v>4200</v>
      </c>
      <c r="AE117" s="8">
        <v>4320</v>
      </c>
      <c r="AF117" s="8">
        <v>4400</v>
      </c>
      <c r="AG117" s="5">
        <v>20</v>
      </c>
      <c r="AH117" s="6">
        <v>0.41599999999999998</v>
      </c>
    </row>
    <row r="118" spans="3:34" s="2" customFormat="1" x14ac:dyDescent="0.2">
      <c r="C118" s="1" t="e">
        <f>VLOOKUP(F118,#REF!,7,FALSE)</f>
        <v>#REF!</v>
      </c>
      <c r="F118" s="3" t="s">
        <v>90</v>
      </c>
      <c r="G118" s="4" t="s">
        <v>0</v>
      </c>
      <c r="H118" s="5">
        <v>28</v>
      </c>
      <c r="I118" s="6">
        <v>0.92900000000000005</v>
      </c>
      <c r="J118" s="6">
        <v>0.94451436962450175</v>
      </c>
      <c r="K118" s="6">
        <v>0.95302325581395353</v>
      </c>
      <c r="L118" s="6">
        <v>0.47</v>
      </c>
      <c r="M118" s="6">
        <v>0.95014945787052862</v>
      </c>
      <c r="N118" s="6">
        <v>0.99853494531088582</v>
      </c>
      <c r="O118" s="6">
        <v>1.5119999999999998</v>
      </c>
      <c r="P118" s="6">
        <v>1.4567785359749035</v>
      </c>
      <c r="Q118" s="6">
        <v>1.2223567733282237</v>
      </c>
      <c r="R118" s="7">
        <v>342.67</v>
      </c>
      <c r="S118" s="7">
        <v>196.8460683330149</v>
      </c>
      <c r="T118" s="7">
        <v>191.12515675706723</v>
      </c>
      <c r="U118" s="7">
        <v>106.58</v>
      </c>
      <c r="V118" s="7">
        <v>128.3882076045231</v>
      </c>
      <c r="W118" s="7">
        <v>156.12884234307541</v>
      </c>
      <c r="X118" s="7">
        <v>236.09</v>
      </c>
      <c r="Y118" s="7">
        <v>68.457860728491781</v>
      </c>
      <c r="Z118" s="7">
        <v>34.996314413991826</v>
      </c>
      <c r="AA118" s="7">
        <v>161.16999999999999</v>
      </c>
      <c r="AB118" s="7">
        <v>187.03318511055915</v>
      </c>
      <c r="AC118" s="7">
        <v>190.8451479499526</v>
      </c>
      <c r="AD118" s="8">
        <v>3024</v>
      </c>
      <c r="AE118" s="8">
        <v>3564</v>
      </c>
      <c r="AF118" s="8">
        <v>3630</v>
      </c>
      <c r="AG118" s="5">
        <v>10</v>
      </c>
      <c r="AH118" s="6">
        <v>0.63359374999999996</v>
      </c>
    </row>
    <row r="119" spans="3:34" s="2" customFormat="1" x14ac:dyDescent="0.2">
      <c r="C119" s="1" t="e">
        <f>VLOOKUP(F119,#REF!,7,FALSE)</f>
        <v>#REF!</v>
      </c>
      <c r="F119" s="3" t="s">
        <v>91</v>
      </c>
      <c r="G119" s="4" t="s">
        <v>0</v>
      </c>
      <c r="H119" s="5">
        <v>21</v>
      </c>
      <c r="I119" s="6">
        <v>0.83799999999999997</v>
      </c>
      <c r="J119" s="6">
        <v>0.91460935230903284</v>
      </c>
      <c r="K119" s="6">
        <v>0.94455445544554451</v>
      </c>
      <c r="L119" s="6">
        <v>0.68400000000000005</v>
      </c>
      <c r="M119" s="6">
        <v>0.43757886514310895</v>
      </c>
      <c r="N119" s="6">
        <v>0.5881145422592412</v>
      </c>
      <c r="O119" s="6">
        <v>0.68400000000000005</v>
      </c>
      <c r="P119" s="6">
        <v>0.43757886514310895</v>
      </c>
      <c r="Q119" s="6">
        <v>0.58811454225924131</v>
      </c>
      <c r="R119" s="7">
        <v>225.64</v>
      </c>
      <c r="S119" s="7">
        <v>354.98974357151235</v>
      </c>
      <c r="T119" s="7">
        <v>264.19842681899053</v>
      </c>
      <c r="U119" s="7">
        <v>225.64</v>
      </c>
      <c r="V119" s="7">
        <v>354.98974357151235</v>
      </c>
      <c r="W119" s="7">
        <v>264.19842681899053</v>
      </c>
      <c r="X119" s="7">
        <v>0</v>
      </c>
      <c r="Y119" s="7">
        <v>0</v>
      </c>
      <c r="Z119" s="7">
        <v>0</v>
      </c>
      <c r="AA119" s="7">
        <v>154.35</v>
      </c>
      <c r="AB119" s="7">
        <v>155.33600912946562</v>
      </c>
      <c r="AC119" s="7">
        <v>155.37893685426226</v>
      </c>
      <c r="AD119" s="8">
        <v>2950</v>
      </c>
      <c r="AE119" s="8">
        <v>2950</v>
      </c>
      <c r="AF119" s="8">
        <v>2950</v>
      </c>
      <c r="AG119" s="5">
        <v>21</v>
      </c>
      <c r="AH119" s="6">
        <v>0.56453900709219862</v>
      </c>
    </row>
    <row r="120" spans="3:34" s="2" customFormat="1" x14ac:dyDescent="0.2">
      <c r="C120" s="1" t="e">
        <f>VLOOKUP(F120,#REF!,7,FALSE)</f>
        <v>#REF!</v>
      </c>
      <c r="F120" s="3" t="s">
        <v>92</v>
      </c>
      <c r="G120" s="4" t="s">
        <v>0</v>
      </c>
      <c r="H120" s="5">
        <v>27</v>
      </c>
      <c r="I120" s="6">
        <v>0.90599999999999992</v>
      </c>
      <c r="J120" s="6">
        <v>0.9338466923346167</v>
      </c>
      <c r="K120" s="6">
        <v>0.9423868312757202</v>
      </c>
      <c r="L120" s="6">
        <v>0.76700000000000002</v>
      </c>
      <c r="M120" s="6">
        <v>0.6166658423187259</v>
      </c>
      <c r="N120" s="6">
        <v>0.58086679504552696</v>
      </c>
      <c r="O120" s="6">
        <v>0.92500000000000004</v>
      </c>
      <c r="P120" s="6">
        <v>0.69388635351736416</v>
      </c>
      <c r="Q120" s="6">
        <v>0.64700897704101901</v>
      </c>
      <c r="R120" s="7">
        <v>211.87</v>
      </c>
      <c r="S120" s="7">
        <v>277.22093485623395</v>
      </c>
      <c r="T120" s="7">
        <v>292.80669940725841</v>
      </c>
      <c r="U120" s="7">
        <v>175.71</v>
      </c>
      <c r="V120" s="7">
        <v>246.36985643964843</v>
      </c>
      <c r="W120" s="7">
        <v>262.87377005245224</v>
      </c>
      <c r="X120" s="7">
        <v>36.159999999999997</v>
      </c>
      <c r="Y120" s="7">
        <v>30.851078416585541</v>
      </c>
      <c r="Z120" s="7">
        <v>29.932929354806149</v>
      </c>
      <c r="AA120" s="7">
        <v>162.49</v>
      </c>
      <c r="AB120" s="7">
        <v>170.95268130150416</v>
      </c>
      <c r="AC120" s="7">
        <v>170.08168905255317</v>
      </c>
      <c r="AD120" s="8">
        <v>3150</v>
      </c>
      <c r="AE120" s="8">
        <v>3230</v>
      </c>
      <c r="AF120" s="8">
        <v>3290</v>
      </c>
      <c r="AG120" s="5">
        <v>14</v>
      </c>
      <c r="AH120" s="6">
        <v>0.53726415094339619</v>
      </c>
    </row>
    <row r="121" spans="3:34" s="2" customFormat="1" x14ac:dyDescent="0.2">
      <c r="C121" s="1" t="e">
        <f>VLOOKUP(F121,#REF!,7,FALSE)</f>
        <v>#REF!</v>
      </c>
      <c r="F121" s="3" t="s">
        <v>94</v>
      </c>
      <c r="G121" s="4" t="s">
        <v>0</v>
      </c>
      <c r="H121" s="5">
        <v>20</v>
      </c>
      <c r="I121" s="6">
        <v>0.51100000000000001</v>
      </c>
      <c r="J121" s="6">
        <v>0.59215686274509804</v>
      </c>
      <c r="K121" s="6">
        <v>0.61842105263157898</v>
      </c>
      <c r="L121" s="6">
        <v>0.71900000000000008</v>
      </c>
      <c r="M121" s="6">
        <v>0.75981181443091472</v>
      </c>
      <c r="N121" s="6">
        <v>0.81199030770433289</v>
      </c>
      <c r="O121" s="6">
        <v>0.88700000000000001</v>
      </c>
      <c r="P121" s="6">
        <v>0.75981181443091472</v>
      </c>
      <c r="Q121" s="6">
        <v>0.81199030770433289</v>
      </c>
      <c r="R121" s="7">
        <v>304.97000000000003</v>
      </c>
      <c r="S121" s="7">
        <v>295.75725106775599</v>
      </c>
      <c r="T121" s="7">
        <v>286.48095899204321</v>
      </c>
      <c r="U121" s="7">
        <v>247.29</v>
      </c>
      <c r="V121" s="7">
        <v>295.75725106775599</v>
      </c>
      <c r="W121" s="7">
        <v>286.48095899204321</v>
      </c>
      <c r="X121" s="7">
        <v>57.68</v>
      </c>
      <c r="Y121" s="7">
        <v>0</v>
      </c>
      <c r="Z121" s="7">
        <v>0</v>
      </c>
      <c r="AA121" s="7">
        <v>219.34</v>
      </c>
      <c r="AB121" s="7">
        <v>224.71985356489128</v>
      </c>
      <c r="AC121" s="7">
        <v>232.61976204338154</v>
      </c>
      <c r="AD121" s="8">
        <v>4000</v>
      </c>
      <c r="AE121" s="8">
        <v>4000</v>
      </c>
      <c r="AF121" s="8">
        <v>4135</v>
      </c>
      <c r="AG121" s="5">
        <v>21</v>
      </c>
      <c r="AH121" s="6">
        <v>0.42</v>
      </c>
    </row>
    <row r="122" spans="3:34" s="2" customFormat="1" x14ac:dyDescent="0.2">
      <c r="C122" s="1" t="e">
        <f>VLOOKUP(F122,#REF!,7,FALSE)</f>
        <v>#REF!</v>
      </c>
      <c r="F122" s="3" t="s">
        <v>97</v>
      </c>
      <c r="G122" s="4" t="s">
        <v>0</v>
      </c>
      <c r="H122" s="5">
        <v>28</v>
      </c>
      <c r="I122" s="6">
        <v>0.95499999999999996</v>
      </c>
      <c r="J122" s="6">
        <v>0.96702870442203259</v>
      </c>
      <c r="K122" s="6">
        <v>0.97353330392589321</v>
      </c>
      <c r="L122" s="6">
        <v>0.28499999999999998</v>
      </c>
      <c r="M122" s="6">
        <v>0.56686814154098941</v>
      </c>
      <c r="N122" s="6">
        <v>0.39840088663711209</v>
      </c>
      <c r="O122" s="6">
        <v>0.57999999999999996</v>
      </c>
      <c r="P122" s="6">
        <v>0.56686814154098941</v>
      </c>
      <c r="Q122" s="6">
        <v>0.39840088663711209</v>
      </c>
      <c r="R122" s="7">
        <v>452.66</v>
      </c>
      <c r="S122" s="7">
        <v>237.13726436099154</v>
      </c>
      <c r="T122" s="7">
        <v>321.72291893764196</v>
      </c>
      <c r="U122" s="7">
        <v>222.33</v>
      </c>
      <c r="V122" s="7">
        <v>237.13726436099154</v>
      </c>
      <c r="W122" s="7">
        <v>321.72291893764196</v>
      </c>
      <c r="X122" s="7">
        <v>230.33</v>
      </c>
      <c r="Y122" s="7">
        <v>0</v>
      </c>
      <c r="Z122" s="7">
        <v>0</v>
      </c>
      <c r="AA122" s="7">
        <v>128.96</v>
      </c>
      <c r="AB122" s="7">
        <v>134.42556033842956</v>
      </c>
      <c r="AC122" s="7">
        <v>128.17469615623631</v>
      </c>
      <c r="AD122" s="8">
        <v>2373</v>
      </c>
      <c r="AE122" s="8">
        <v>2440</v>
      </c>
      <c r="AF122" s="8">
        <v>2486</v>
      </c>
      <c r="AG122" s="5">
        <v>28</v>
      </c>
      <c r="AH122" s="6">
        <v>0.37237569060773479</v>
      </c>
    </row>
    <row r="123" spans="3:34" s="2" customFormat="1" x14ac:dyDescent="0.2">
      <c r="C123" s="1" t="e">
        <f>VLOOKUP(F123,#REF!,7,FALSE)</f>
        <v>#REF!</v>
      </c>
      <c r="F123" s="3" t="s">
        <v>98</v>
      </c>
      <c r="G123" s="4" t="s">
        <v>0</v>
      </c>
      <c r="H123" s="5">
        <v>22</v>
      </c>
      <c r="I123" s="6">
        <v>0.58099999999999996</v>
      </c>
      <c r="J123" s="6">
        <v>0.70492365757419795</v>
      </c>
      <c r="K123" s="6">
        <v>0.73414539829853054</v>
      </c>
      <c r="L123" s="6">
        <v>0.53100000000000003</v>
      </c>
      <c r="M123" s="6">
        <v>0.53205128205128205</v>
      </c>
      <c r="N123" s="6">
        <v>0.6909877823362337</v>
      </c>
      <c r="O123" s="6">
        <v>1.175</v>
      </c>
      <c r="P123" s="6">
        <v>0.85547514945047798</v>
      </c>
      <c r="Q123" s="6">
        <v>0.80863142344623828</v>
      </c>
      <c r="R123" s="7">
        <v>344.61</v>
      </c>
      <c r="S123" s="7">
        <v>345.34747968578506</v>
      </c>
      <c r="T123" s="7">
        <v>272.99221921099206</v>
      </c>
      <c r="U123" s="7">
        <v>155.75</v>
      </c>
      <c r="V123" s="7">
        <v>214.78422773359307</v>
      </c>
      <c r="W123" s="7">
        <v>233.27598047541335</v>
      </c>
      <c r="X123" s="7">
        <v>188.86</v>
      </c>
      <c r="Y123" s="7">
        <v>130.56325195219199</v>
      </c>
      <c r="Z123" s="7">
        <v>39.716238735578713</v>
      </c>
      <c r="AA123" s="7">
        <v>183.06</v>
      </c>
      <c r="AB123" s="7">
        <v>183.74256932000102</v>
      </c>
      <c r="AC123" s="7">
        <v>188.63428814765038</v>
      </c>
      <c r="AD123" s="8">
        <v>3600</v>
      </c>
      <c r="AE123" s="8">
        <v>3600</v>
      </c>
      <c r="AF123" s="8">
        <v>3600</v>
      </c>
      <c r="AG123" s="5">
        <v>22</v>
      </c>
      <c r="AH123" s="6">
        <v>0.54272727272727272</v>
      </c>
    </row>
    <row r="124" spans="3:34" s="2" customFormat="1" x14ac:dyDescent="0.2">
      <c r="C124" s="1" t="e">
        <f>VLOOKUP(F124,#REF!,7,FALSE)</f>
        <v>#REF!</v>
      </c>
      <c r="F124" s="3" t="s">
        <v>99</v>
      </c>
      <c r="G124" s="4" t="s">
        <v>0</v>
      </c>
      <c r="H124" s="5">
        <v>28</v>
      </c>
      <c r="I124" s="6">
        <v>0.84900000000000009</v>
      </c>
      <c r="J124" s="6">
        <v>0.8710440698018338</v>
      </c>
      <c r="K124" s="6">
        <v>0.83679899180844364</v>
      </c>
      <c r="L124" s="6">
        <v>0.61299999999999999</v>
      </c>
      <c r="M124" s="6">
        <v>0.74908461582470398</v>
      </c>
      <c r="N124" s="6">
        <v>0.50953950179963725</v>
      </c>
      <c r="O124" s="6">
        <v>1.002</v>
      </c>
      <c r="P124" s="6">
        <v>0.74908461582470387</v>
      </c>
      <c r="Q124" s="6">
        <v>0.50953950179963714</v>
      </c>
      <c r="R124" s="7">
        <v>304.14</v>
      </c>
      <c r="S124" s="7">
        <v>259.4227957819121</v>
      </c>
      <c r="T124" s="7">
        <v>388.09463259657309</v>
      </c>
      <c r="U124" s="7">
        <v>186.05</v>
      </c>
      <c r="V124" s="7">
        <v>259.4227957819121</v>
      </c>
      <c r="W124" s="7">
        <v>388.09463259657309</v>
      </c>
      <c r="X124" s="7">
        <v>118.09</v>
      </c>
      <c r="Y124" s="7">
        <v>0</v>
      </c>
      <c r="Z124" s="7">
        <v>0</v>
      </c>
      <c r="AA124" s="7">
        <v>186.51</v>
      </c>
      <c r="AB124" s="7">
        <v>194.32962531446424</v>
      </c>
      <c r="AC124" s="7">
        <v>197.74954574437109</v>
      </c>
      <c r="AD124" s="8">
        <v>3530</v>
      </c>
      <c r="AE124" s="8">
        <v>3530</v>
      </c>
      <c r="AF124" s="8">
        <v>3590</v>
      </c>
      <c r="AG124" s="5">
        <v>20</v>
      </c>
      <c r="AH124" s="6">
        <v>0.32869565217391306</v>
      </c>
    </row>
    <row r="125" spans="3:34" s="2" customFormat="1" x14ac:dyDescent="0.2">
      <c r="C125" s="1" t="e">
        <f>VLOOKUP(F125,#REF!,7,FALSE)</f>
        <v>#REF!</v>
      </c>
      <c r="F125" s="3" t="s">
        <v>100</v>
      </c>
      <c r="G125" s="4" t="s">
        <v>0</v>
      </c>
      <c r="H125" s="5">
        <v>20</v>
      </c>
      <c r="I125" s="6">
        <v>0.95200000000000007</v>
      </c>
      <c r="J125" s="6">
        <v>0.99085365853658536</v>
      </c>
      <c r="K125" s="6">
        <v>0.99202942979767017</v>
      </c>
      <c r="L125" s="6">
        <v>0.89300000000000002</v>
      </c>
      <c r="M125" s="6">
        <v>0.36301591199927613</v>
      </c>
      <c r="N125" s="6">
        <v>0.67116198839579744</v>
      </c>
      <c r="O125" s="6">
        <v>0.89300000000000002</v>
      </c>
      <c r="P125" s="6">
        <v>0.36301591199927619</v>
      </c>
      <c r="Q125" s="6">
        <v>0.67116198839579744</v>
      </c>
      <c r="R125" s="7">
        <v>228.71</v>
      </c>
      <c r="S125" s="7">
        <v>590.89555088791292</v>
      </c>
      <c r="T125" s="7">
        <v>298.63607094772578</v>
      </c>
      <c r="U125" s="7">
        <v>228.71</v>
      </c>
      <c r="V125" s="7">
        <v>590.89555088791292</v>
      </c>
      <c r="W125" s="7">
        <v>298.63607094772578</v>
      </c>
      <c r="X125" s="7">
        <v>0</v>
      </c>
      <c r="Y125" s="7">
        <v>0</v>
      </c>
      <c r="Z125" s="7">
        <v>0</v>
      </c>
      <c r="AA125" s="7">
        <v>204.19</v>
      </c>
      <c r="AB125" s="7">
        <v>214.50448730189041</v>
      </c>
      <c r="AC125" s="7">
        <v>200.43317918398407</v>
      </c>
      <c r="AD125" s="8">
        <v>3780</v>
      </c>
      <c r="AE125" s="8">
        <v>3888</v>
      </c>
      <c r="AF125" s="8">
        <v>3960</v>
      </c>
      <c r="AG125" s="5">
        <v>21</v>
      </c>
      <c r="AH125" s="6">
        <v>0</v>
      </c>
    </row>
    <row r="126" spans="3:34" s="2" customFormat="1" x14ac:dyDescent="0.2">
      <c r="C126" s="1" t="e">
        <f>VLOOKUP(F126,#REF!,7,FALSE)</f>
        <v>#REF!</v>
      </c>
      <c r="F126" s="3" t="s">
        <v>101</v>
      </c>
      <c r="G126" s="4" t="s">
        <v>0</v>
      </c>
      <c r="H126" s="5">
        <v>20</v>
      </c>
      <c r="I126" s="6">
        <v>0.85</v>
      </c>
      <c r="J126" s="6">
        <v>0.91390931372549022</v>
      </c>
      <c r="K126" s="6">
        <v>0.900709219858156</v>
      </c>
      <c r="L126" s="6">
        <v>0.93400000000000005</v>
      </c>
      <c r="M126" s="6">
        <v>0.75220051438521385</v>
      </c>
      <c r="N126" s="6">
        <v>0.76699670981827128</v>
      </c>
      <c r="O126" s="6">
        <v>0.93400000000000005</v>
      </c>
      <c r="P126" s="6">
        <v>0.75220051438521385</v>
      </c>
      <c r="Q126" s="6">
        <v>0.76699670981827128</v>
      </c>
      <c r="R126" s="7">
        <v>212.96</v>
      </c>
      <c r="S126" s="7">
        <v>266.08998746041527</v>
      </c>
      <c r="T126" s="7">
        <v>267.67576999687225</v>
      </c>
      <c r="U126" s="7">
        <v>212.96</v>
      </c>
      <c r="V126" s="7">
        <v>266.08998746041527</v>
      </c>
      <c r="W126" s="7">
        <v>267.67576999687225</v>
      </c>
      <c r="X126" s="7">
        <v>0</v>
      </c>
      <c r="Y126" s="7">
        <v>0</v>
      </c>
      <c r="Z126" s="7">
        <v>0</v>
      </c>
      <c r="AA126" s="7">
        <v>198.87</v>
      </c>
      <c r="AB126" s="7">
        <v>200.15302544047947</v>
      </c>
      <c r="AC126" s="7">
        <v>205.30643488567335</v>
      </c>
      <c r="AD126" s="8">
        <v>3780</v>
      </c>
      <c r="AE126" s="8">
        <v>3880</v>
      </c>
      <c r="AF126" s="8">
        <v>3960</v>
      </c>
      <c r="AG126" s="5">
        <v>10</v>
      </c>
      <c r="AH126" s="6">
        <v>1.4977611940298508</v>
      </c>
    </row>
    <row r="127" spans="3:34" s="2" customFormat="1" x14ac:dyDescent="0.2">
      <c r="C127" s="1" t="e">
        <f>VLOOKUP(F127,#REF!,7,FALSE)</f>
        <v>#REF!</v>
      </c>
      <c r="F127" s="3" t="s">
        <v>102</v>
      </c>
      <c r="G127" s="4" t="s">
        <v>0</v>
      </c>
      <c r="H127" s="5">
        <v>24</v>
      </c>
      <c r="I127" s="6">
        <v>0.748</v>
      </c>
      <c r="J127" s="6">
        <v>0.77142195460861507</v>
      </c>
      <c r="K127" s="6">
        <v>0.74415992812219223</v>
      </c>
      <c r="L127" s="6">
        <v>0.71499999999999997</v>
      </c>
      <c r="M127" s="6">
        <v>0.65719681124430795</v>
      </c>
      <c r="N127" s="6">
        <v>0.70695401578749528</v>
      </c>
      <c r="O127" s="6">
        <v>0.71499999999999997</v>
      </c>
      <c r="P127" s="6">
        <v>0.65719681124430795</v>
      </c>
      <c r="Q127" s="6">
        <v>0.70695401578749528</v>
      </c>
      <c r="R127" s="7">
        <v>207.03</v>
      </c>
      <c r="S127" s="7">
        <v>268.49602562086636</v>
      </c>
      <c r="T127" s="7">
        <v>245.6637168141593</v>
      </c>
      <c r="U127" s="7">
        <v>207.03</v>
      </c>
      <c r="V127" s="7">
        <v>268.49602562086636</v>
      </c>
      <c r="W127" s="7">
        <v>245.6637168141593</v>
      </c>
      <c r="X127" s="7">
        <v>0</v>
      </c>
      <c r="Y127" s="7">
        <v>0</v>
      </c>
      <c r="Z127" s="7">
        <v>0</v>
      </c>
      <c r="AA127" s="7">
        <v>147.93</v>
      </c>
      <c r="AB127" s="7">
        <v>176.4547318698034</v>
      </c>
      <c r="AC127" s="7">
        <v>173.67295113505193</v>
      </c>
      <c r="AD127" s="8">
        <v>2800</v>
      </c>
      <c r="AE127" s="8">
        <v>3260</v>
      </c>
      <c r="AF127" s="8">
        <v>3317</v>
      </c>
      <c r="AG127" s="5">
        <v>7</v>
      </c>
      <c r="AH127" s="6">
        <v>0.81065573770491806</v>
      </c>
    </row>
    <row r="128" spans="3:34" s="2" customFormat="1" x14ac:dyDescent="0.2">
      <c r="C128" s="1" t="e">
        <f>VLOOKUP(F128,#REF!,7,FALSE)</f>
        <v>#REF!</v>
      </c>
      <c r="F128" s="3" t="s">
        <v>103</v>
      </c>
      <c r="G128" s="4" t="s">
        <v>0</v>
      </c>
      <c r="H128" s="5">
        <v>28</v>
      </c>
      <c r="I128" s="6">
        <v>0.71299999999999997</v>
      </c>
      <c r="J128" s="6">
        <v>0.78770712363687867</v>
      </c>
      <c r="K128" s="6">
        <v>0.83940009373535385</v>
      </c>
      <c r="L128" s="6">
        <v>0.26</v>
      </c>
      <c r="M128" s="6">
        <v>0.24992509264856624</v>
      </c>
      <c r="N128" s="6">
        <v>0.23910376232079775</v>
      </c>
      <c r="O128" s="6">
        <v>1.4040000000000001</v>
      </c>
      <c r="P128" s="6">
        <v>1.2068969893892472</v>
      </c>
      <c r="Q128" s="6">
        <v>0.85713864016530561</v>
      </c>
      <c r="R128" s="7">
        <v>735.59</v>
      </c>
      <c r="S128" s="7">
        <v>790.27829128568999</v>
      </c>
      <c r="T128" s="7">
        <v>762.32713759314004</v>
      </c>
      <c r="U128" s="7">
        <v>136.13</v>
      </c>
      <c r="V128" s="7">
        <v>163.65139436438338</v>
      </c>
      <c r="W128" s="7">
        <v>212.65554739500615</v>
      </c>
      <c r="X128" s="7">
        <v>599.46</v>
      </c>
      <c r="Y128" s="7">
        <v>626.62689692130664</v>
      </c>
      <c r="Z128" s="7">
        <v>549.67159019813391</v>
      </c>
      <c r="AA128" s="7">
        <v>191.12</v>
      </c>
      <c r="AB128" s="7">
        <v>197.51037516772669</v>
      </c>
      <c r="AC128" s="7">
        <v>182.27528671776426</v>
      </c>
      <c r="AD128" s="8">
        <v>3730</v>
      </c>
      <c r="AE128" s="8">
        <v>3840</v>
      </c>
      <c r="AF128" s="8">
        <v>3910</v>
      </c>
      <c r="AG128" s="5">
        <v>28</v>
      </c>
      <c r="AH128" s="6">
        <v>0.46699416641080749</v>
      </c>
    </row>
    <row r="129" spans="3:34" s="2" customFormat="1" x14ac:dyDescent="0.2">
      <c r="C129" s="1" t="e">
        <f>VLOOKUP(F129,#REF!,7,FALSE)</f>
        <v>#REF!</v>
      </c>
      <c r="F129" s="3" t="s">
        <v>104</v>
      </c>
      <c r="G129" s="4" t="s">
        <v>0</v>
      </c>
      <c r="H129" s="5">
        <v>25</v>
      </c>
      <c r="I129" s="6">
        <v>0.74199999999999999</v>
      </c>
      <c r="J129" s="6">
        <v>0.82049594031160855</v>
      </c>
      <c r="K129" s="6">
        <v>0.85710917236500828</v>
      </c>
      <c r="L129" s="6">
        <v>0.34600000000000003</v>
      </c>
      <c r="M129" s="6">
        <v>0.51346449769180036</v>
      </c>
      <c r="N129" s="6">
        <v>0.43770453088627237</v>
      </c>
      <c r="O129" s="6">
        <v>0.94400000000000006</v>
      </c>
      <c r="P129" s="6">
        <v>1.1641400506707646</v>
      </c>
      <c r="Q129" s="6">
        <v>0.84143850053505986</v>
      </c>
      <c r="R129" s="7">
        <v>695.95</v>
      </c>
      <c r="S129" s="7">
        <v>496.55398255311536</v>
      </c>
      <c r="T129" s="7">
        <v>537.07193332125394</v>
      </c>
      <c r="U129" s="7">
        <v>255.04</v>
      </c>
      <c r="V129" s="7">
        <v>219.01389019438994</v>
      </c>
      <c r="W129" s="7">
        <v>279.37730265144654</v>
      </c>
      <c r="X129" s="7">
        <v>440.91</v>
      </c>
      <c r="Y129" s="7">
        <v>277.54009235872542</v>
      </c>
      <c r="Z129" s="7">
        <v>257.69463066980734</v>
      </c>
      <c r="AA129" s="7">
        <v>240.76</v>
      </c>
      <c r="AB129" s="7">
        <v>254.96284122849841</v>
      </c>
      <c r="AC129" s="7">
        <v>235.07881862656279</v>
      </c>
      <c r="AD129" s="8">
        <v>4042</v>
      </c>
      <c r="AE129" s="8">
        <v>4158</v>
      </c>
      <c r="AF129" s="8">
        <v>4238</v>
      </c>
      <c r="AG129" s="5">
        <v>26</v>
      </c>
      <c r="AH129" s="6">
        <v>0.85496183206106868</v>
      </c>
    </row>
    <row r="130" spans="3:34" s="2" customFormat="1" x14ac:dyDescent="0.2">
      <c r="C130" s="1" t="e">
        <f>VLOOKUP(F130,#REF!,7,FALSE)</f>
        <v>#REF!</v>
      </c>
      <c r="F130" s="3" t="s">
        <v>105</v>
      </c>
      <c r="G130" s="4" t="s">
        <v>0</v>
      </c>
      <c r="H130" s="5">
        <v>23</v>
      </c>
      <c r="I130" s="6">
        <v>0.56799999999999995</v>
      </c>
      <c r="J130" s="6">
        <v>0.6620640821384316</v>
      </c>
      <c r="K130" s="6">
        <v>0.71787129647103232</v>
      </c>
      <c r="L130" s="6">
        <v>0.21600000000000003</v>
      </c>
      <c r="M130" s="6">
        <v>0.18465620123568952</v>
      </c>
      <c r="N130" s="6">
        <v>0.19040585919200084</v>
      </c>
      <c r="O130" s="6">
        <v>1.048</v>
      </c>
      <c r="P130" s="6">
        <v>0.89996910810691544</v>
      </c>
      <c r="Q130" s="6">
        <v>0.79629989680391244</v>
      </c>
      <c r="R130" s="7">
        <v>927.47</v>
      </c>
      <c r="S130" s="7">
        <v>1101.0734463276835</v>
      </c>
      <c r="T130" s="7">
        <v>935.45807936518565</v>
      </c>
      <c r="U130" s="7">
        <v>191</v>
      </c>
      <c r="V130" s="7">
        <v>225.9189099368561</v>
      </c>
      <c r="W130" s="7">
        <v>223.6804249938111</v>
      </c>
      <c r="X130" s="7">
        <v>736.47</v>
      </c>
      <c r="Y130" s="7">
        <v>875.1545363908275</v>
      </c>
      <c r="Z130" s="7">
        <v>711.77765437137452</v>
      </c>
      <c r="AA130" s="7">
        <v>200.14</v>
      </c>
      <c r="AB130" s="7">
        <v>203.32003988035893</v>
      </c>
      <c r="AC130" s="7">
        <v>178.11669933962705</v>
      </c>
      <c r="AD130" s="8">
        <v>3996</v>
      </c>
      <c r="AE130" s="8">
        <v>3996</v>
      </c>
      <c r="AF130" s="8">
        <v>4070</v>
      </c>
      <c r="AG130" s="5">
        <v>24</v>
      </c>
      <c r="AH130" s="6">
        <v>0.38872727272727275</v>
      </c>
    </row>
    <row r="131" spans="3:34" s="2" customFormat="1" x14ac:dyDescent="0.2">
      <c r="C131" s="1" t="e">
        <f>VLOOKUP(F131,#REF!,7,FALSE)</f>
        <v>#REF!</v>
      </c>
      <c r="F131" s="3" t="s">
        <v>106</v>
      </c>
      <c r="G131" s="4" t="s">
        <v>0</v>
      </c>
      <c r="H131" s="5">
        <v>18</v>
      </c>
      <c r="I131" s="6">
        <v>0.36099999999999999</v>
      </c>
      <c r="J131" s="6">
        <v>0.39650145772594753</v>
      </c>
      <c r="K131" s="6">
        <v>0.43867481203007519</v>
      </c>
      <c r="L131" s="6">
        <v>0.12</v>
      </c>
      <c r="M131" s="6">
        <v>0.61210849030547421</v>
      </c>
      <c r="N131" s="6">
        <v>0.59366536607757636</v>
      </c>
      <c r="O131" s="6">
        <v>0.59200000000000008</v>
      </c>
      <c r="P131" s="6">
        <v>0.61210849030547432</v>
      </c>
      <c r="Q131" s="6">
        <v>0.59366536607757625</v>
      </c>
      <c r="R131" s="7">
        <v>1270.21</v>
      </c>
      <c r="S131" s="7">
        <v>256.20957583820427</v>
      </c>
      <c r="T131" s="7">
        <v>257.21859152601411</v>
      </c>
      <c r="U131" s="7">
        <v>257.43</v>
      </c>
      <c r="V131" s="7">
        <v>256.20957583820427</v>
      </c>
      <c r="W131" s="7">
        <v>257.21859152601411</v>
      </c>
      <c r="X131" s="7">
        <v>1012.78</v>
      </c>
      <c r="Y131" s="7">
        <v>0</v>
      </c>
      <c r="Z131" s="7">
        <v>0</v>
      </c>
      <c r="AA131" s="7">
        <v>152.47999999999999</v>
      </c>
      <c r="AB131" s="7">
        <v>156.82805666812914</v>
      </c>
      <c r="AC131" s="7">
        <v>152.70176930024971</v>
      </c>
      <c r="AD131" s="8">
        <v>2898</v>
      </c>
      <c r="AE131" s="8">
        <v>2980</v>
      </c>
      <c r="AF131" s="8">
        <v>2980</v>
      </c>
      <c r="AG131" s="5">
        <v>18</v>
      </c>
      <c r="AH131" s="6">
        <v>0.43099999999999999</v>
      </c>
    </row>
    <row r="132" spans="3:34" s="2" customFormat="1" x14ac:dyDescent="0.2">
      <c r="C132" s="1" t="e">
        <f>VLOOKUP(F132,#REF!,7,FALSE)</f>
        <v>#REF!</v>
      </c>
      <c r="F132" s="3" t="s">
        <v>107</v>
      </c>
      <c r="G132" s="4" t="s">
        <v>0</v>
      </c>
      <c r="H132" s="5">
        <v>22</v>
      </c>
      <c r="I132" s="6">
        <v>0.39299999999999996</v>
      </c>
      <c r="J132" s="6">
        <v>0.40784863349684652</v>
      </c>
      <c r="K132" s="6">
        <v>0.44121763470958714</v>
      </c>
      <c r="L132" s="6">
        <v>0.153</v>
      </c>
      <c r="M132" s="6">
        <v>0.26360153256704982</v>
      </c>
      <c r="N132" s="6">
        <v>0.23672350215890825</v>
      </c>
      <c r="O132" s="6">
        <v>0.36099999999999999</v>
      </c>
      <c r="P132" s="6">
        <v>0.61533777354900088</v>
      </c>
      <c r="Q132" s="6">
        <v>0.23672350215890822</v>
      </c>
      <c r="R132" s="7">
        <v>750.85</v>
      </c>
      <c r="S132" s="7">
        <v>457.46783516688424</v>
      </c>
      <c r="T132" s="7">
        <v>456.39775318071651</v>
      </c>
      <c r="U132" s="7">
        <v>318.67</v>
      </c>
      <c r="V132" s="7">
        <v>195.97240350550067</v>
      </c>
      <c r="W132" s="7">
        <v>456.39775318071651</v>
      </c>
      <c r="X132" s="7">
        <v>432.19</v>
      </c>
      <c r="Y132" s="7">
        <v>261.49543166138358</v>
      </c>
      <c r="Z132" s="7">
        <v>0</v>
      </c>
      <c r="AA132" s="7">
        <v>115.17</v>
      </c>
      <c r="AB132" s="7">
        <v>120.5892224501212</v>
      </c>
      <c r="AC132" s="7">
        <v>108.04007451039621</v>
      </c>
      <c r="AD132" s="8">
        <v>2200</v>
      </c>
      <c r="AE132" s="8">
        <v>2254</v>
      </c>
      <c r="AF132" s="8">
        <v>2297</v>
      </c>
      <c r="AG132" s="5">
        <v>22</v>
      </c>
      <c r="AH132" s="6">
        <v>0.34</v>
      </c>
    </row>
    <row r="133" spans="3:34" s="2" customFormat="1" x14ac:dyDescent="0.2">
      <c r="C133" s="1" t="e">
        <f>VLOOKUP(F133,#REF!,7,FALSE)</f>
        <v>#REF!</v>
      </c>
      <c r="F133" s="3" t="s">
        <v>108</v>
      </c>
      <c r="G133" s="4" t="s">
        <v>0</v>
      </c>
      <c r="H133" s="5">
        <v>22</v>
      </c>
      <c r="I133" s="6">
        <v>0.52500000000000002</v>
      </c>
      <c r="J133" s="6">
        <v>0.63011344104503264</v>
      </c>
      <c r="K133" s="6">
        <v>0.69938650306748462</v>
      </c>
      <c r="L133" s="6">
        <v>0.16300000000000001</v>
      </c>
      <c r="M133" s="6">
        <v>0.65606894553881812</v>
      </c>
      <c r="N133" s="6">
        <v>0.4612449292966333</v>
      </c>
      <c r="O133" s="6">
        <v>0.629</v>
      </c>
      <c r="P133" s="6">
        <v>0.65606894553881812</v>
      </c>
      <c r="Q133" s="6">
        <v>0.65646252956046647</v>
      </c>
      <c r="R133" s="7">
        <v>817.22</v>
      </c>
      <c r="S133" s="7">
        <v>210.07576602801416</v>
      </c>
      <c r="T133" s="7">
        <v>397.27399368120115</v>
      </c>
      <c r="U133" s="7">
        <v>211.31</v>
      </c>
      <c r="V133" s="7">
        <v>210.07576602801416</v>
      </c>
      <c r="W133" s="7">
        <v>279.13339585362968</v>
      </c>
      <c r="X133" s="7">
        <v>605.91</v>
      </c>
      <c r="Y133" s="7">
        <v>0</v>
      </c>
      <c r="Z133" s="7">
        <v>118.14059782757145</v>
      </c>
      <c r="AA133" s="7">
        <v>133</v>
      </c>
      <c r="AB133" s="7">
        <v>137.82418630125872</v>
      </c>
      <c r="AC133" s="7">
        <v>183.24061512687675</v>
      </c>
      <c r="AD133" s="8">
        <v>2520</v>
      </c>
      <c r="AE133" s="8">
        <v>2592</v>
      </c>
      <c r="AF133" s="8">
        <v>3300</v>
      </c>
      <c r="AG133" s="5">
        <v>4</v>
      </c>
      <c r="AH133" s="6">
        <v>0.51636363636363636</v>
      </c>
    </row>
    <row r="134" spans="3:34" s="2" customFormat="1" x14ac:dyDescent="0.2">
      <c r="C134" s="1" t="e">
        <f>VLOOKUP(F134,#REF!,7,FALSE)</f>
        <v>#REF!</v>
      </c>
      <c r="F134" s="3" t="s">
        <v>109</v>
      </c>
      <c r="G134" s="4" t="s">
        <v>0</v>
      </c>
      <c r="H134" s="5">
        <v>30</v>
      </c>
      <c r="I134" s="6">
        <v>0.71099999999999997</v>
      </c>
      <c r="J134" s="6">
        <v>0.8779143037177064</v>
      </c>
      <c r="K134" s="6">
        <v>0.90983349041784478</v>
      </c>
      <c r="L134" s="6">
        <v>0.31900000000000001</v>
      </c>
      <c r="M134" s="6">
        <v>0.49035490989334313</v>
      </c>
      <c r="N134" s="6">
        <v>0.31848155789047217</v>
      </c>
      <c r="O134" s="6">
        <v>0.54799999999999993</v>
      </c>
      <c r="P134" s="6">
        <v>0.77811173200659478</v>
      </c>
      <c r="Q134" s="6">
        <v>0.36747510410451661</v>
      </c>
      <c r="R134" s="7">
        <v>383.52</v>
      </c>
      <c r="S134" s="7">
        <v>258.39191658093989</v>
      </c>
      <c r="T134" s="7">
        <v>399.26229263952803</v>
      </c>
      <c r="U134" s="7">
        <v>223.48</v>
      </c>
      <c r="V134" s="7">
        <v>162.83489858901288</v>
      </c>
      <c r="W134" s="7">
        <v>346.03072574568893</v>
      </c>
      <c r="X134" s="7">
        <v>160.05000000000001</v>
      </c>
      <c r="Y134" s="7">
        <v>95.55701799192704</v>
      </c>
      <c r="Z134" s="7">
        <v>53.231566893839101</v>
      </c>
      <c r="AA134" s="7">
        <v>122.52</v>
      </c>
      <c r="AB134" s="7">
        <v>126.70374497221503</v>
      </c>
      <c r="AC134" s="7">
        <v>127.15767696675847</v>
      </c>
      <c r="AD134" s="8">
        <v>2310</v>
      </c>
      <c r="AE134" s="8">
        <v>2376</v>
      </c>
      <c r="AF134" s="8">
        <v>2420</v>
      </c>
      <c r="AG134" s="5">
        <v>32</v>
      </c>
      <c r="AH134" s="17"/>
    </row>
    <row r="135" spans="3:34" s="2" customFormat="1" x14ac:dyDescent="0.2">
      <c r="C135" s="1" t="e">
        <f>VLOOKUP(F135,#REF!,7,FALSE)</f>
        <v>#REF!</v>
      </c>
      <c r="F135" s="3" t="s">
        <v>110</v>
      </c>
      <c r="G135" s="4" t="s">
        <v>0</v>
      </c>
      <c r="H135" s="5">
        <v>22</v>
      </c>
      <c r="I135" s="6">
        <v>0.54700000000000004</v>
      </c>
      <c r="J135" s="6">
        <v>0.66480370774263908</v>
      </c>
      <c r="K135" s="6">
        <v>0.70563216909395543</v>
      </c>
      <c r="L135" s="6">
        <v>0.17800000000000002</v>
      </c>
      <c r="M135" s="6">
        <v>0.35194661568164354</v>
      </c>
      <c r="N135" s="6">
        <v>0.41308904588153095</v>
      </c>
      <c r="O135" s="6">
        <v>0.58599999999999997</v>
      </c>
      <c r="P135" s="6">
        <v>0.6174961631221223</v>
      </c>
      <c r="Q135" s="6">
        <v>0.66865061231950285</v>
      </c>
      <c r="R135" s="7">
        <v>711.21</v>
      </c>
      <c r="S135" s="7">
        <v>395.50590119210011</v>
      </c>
      <c r="T135" s="7">
        <v>341.44301973362383</v>
      </c>
      <c r="U135" s="7">
        <v>216.21</v>
      </c>
      <c r="V135" s="7">
        <v>225.42158432675009</v>
      </c>
      <c r="W135" s="7">
        <v>210.9418112329117</v>
      </c>
      <c r="X135" s="7">
        <v>495</v>
      </c>
      <c r="Y135" s="7">
        <v>170.08431686535002</v>
      </c>
      <c r="Z135" s="7">
        <v>130.5012085007121</v>
      </c>
      <c r="AA135" s="7">
        <v>126.74</v>
      </c>
      <c r="AB135" s="7">
        <v>139.19696340667812</v>
      </c>
      <c r="AC135" s="7">
        <v>141.04637124467141</v>
      </c>
      <c r="AD135" s="8">
        <v>2520</v>
      </c>
      <c r="AE135" s="8">
        <v>2592</v>
      </c>
      <c r="AF135" s="8">
        <v>2640</v>
      </c>
      <c r="AG135" s="5">
        <v>19</v>
      </c>
      <c r="AH135" s="6">
        <v>0.31166666666666665</v>
      </c>
    </row>
    <row r="136" spans="3:34" s="2" customFormat="1" x14ac:dyDescent="0.2">
      <c r="C136" s="1" t="e">
        <f>VLOOKUP(F136,#REF!,7,FALSE)</f>
        <v>#REF!</v>
      </c>
      <c r="F136" s="3" t="s">
        <v>111</v>
      </c>
      <c r="G136" s="4" t="s">
        <v>0</v>
      </c>
      <c r="H136" s="5">
        <v>23</v>
      </c>
      <c r="I136" s="6">
        <v>0.69</v>
      </c>
      <c r="J136" s="6">
        <v>0.6545277190700699</v>
      </c>
      <c r="K136" s="6">
        <v>0.75831842576028619</v>
      </c>
      <c r="L136" s="6">
        <v>0.23300000000000001</v>
      </c>
      <c r="M136" s="6">
        <v>0.252445964222829</v>
      </c>
      <c r="N136" s="6">
        <v>0.21276267922105713</v>
      </c>
      <c r="O136" s="6">
        <v>0.71400000000000008</v>
      </c>
      <c r="P136" s="6">
        <v>0.71838554601832894</v>
      </c>
      <c r="Q136" s="6">
        <v>0.60025598299886496</v>
      </c>
      <c r="R136" s="7">
        <v>620.51</v>
      </c>
      <c r="S136" s="7">
        <v>589.03549514936708</v>
      </c>
      <c r="T136" s="7">
        <v>700.95490668434684</v>
      </c>
      <c r="U136" s="7">
        <v>202.48</v>
      </c>
      <c r="V136" s="7">
        <v>206.99140504513929</v>
      </c>
      <c r="W136" s="7">
        <v>248.45573919017434</v>
      </c>
      <c r="X136" s="7">
        <v>418.04</v>
      </c>
      <c r="Y136" s="7">
        <v>382.04409010422773</v>
      </c>
      <c r="Z136" s="7">
        <v>452.49916749417247</v>
      </c>
      <c r="AA136" s="7">
        <v>144.55000000000001</v>
      </c>
      <c r="AB136" s="7">
        <v>148.69963353445348</v>
      </c>
      <c r="AC136" s="7">
        <v>149.1370439593077</v>
      </c>
      <c r="AD136" s="8">
        <v>2520</v>
      </c>
      <c r="AE136" s="8">
        <v>2592</v>
      </c>
      <c r="AF136" s="8">
        <v>2640</v>
      </c>
      <c r="AG136" s="5">
        <v>24</v>
      </c>
      <c r="AH136" s="17"/>
    </row>
    <row r="137" spans="3:34" s="2" customFormat="1" x14ac:dyDescent="0.2">
      <c r="C137" s="1" t="e">
        <f>VLOOKUP(F137,#REF!,7,FALSE)</f>
        <v>#REF!</v>
      </c>
      <c r="F137" s="3" t="s">
        <v>113</v>
      </c>
      <c r="G137" s="4" t="s">
        <v>0</v>
      </c>
      <c r="H137" s="5">
        <v>26</v>
      </c>
      <c r="I137" s="6">
        <v>0.65400000000000003</v>
      </c>
      <c r="J137" s="6">
        <v>0.69106183959812917</v>
      </c>
      <c r="K137" s="6">
        <v>0.74647151071615259</v>
      </c>
      <c r="L137" s="6">
        <v>0.377</v>
      </c>
      <c r="M137" s="6">
        <v>1</v>
      </c>
      <c r="N137" s="6">
        <v>0.95479381146833842</v>
      </c>
      <c r="O137" s="6">
        <v>1.276</v>
      </c>
      <c r="P137" s="6">
        <v>1.369801471846654</v>
      </c>
      <c r="Q137" s="6">
        <v>1.1590206167573116</v>
      </c>
      <c r="R137" s="7">
        <v>501.51</v>
      </c>
      <c r="S137" s="7">
        <v>196.22589237884745</v>
      </c>
      <c r="T137" s="7">
        <v>194.144511316815</v>
      </c>
      <c r="U137" s="7">
        <v>148.09</v>
      </c>
      <c r="V137" s="7">
        <v>143.25133708194355</v>
      </c>
      <c r="W137" s="7">
        <v>159.93501345511797</v>
      </c>
      <c r="X137" s="7">
        <v>353.42</v>
      </c>
      <c r="Y137" s="7">
        <v>52.974555296903901</v>
      </c>
      <c r="Z137" s="7">
        <v>34.209497861697017</v>
      </c>
      <c r="AA137" s="7">
        <v>188.95</v>
      </c>
      <c r="AB137" s="7">
        <v>196.22589237884745</v>
      </c>
      <c r="AC137" s="7">
        <v>185.36797793583975</v>
      </c>
      <c r="AD137" s="8">
        <v>3150</v>
      </c>
      <c r="AE137" s="8">
        <v>3240</v>
      </c>
      <c r="AF137" s="8">
        <v>3300</v>
      </c>
      <c r="AG137" s="5">
        <v>16</v>
      </c>
      <c r="AH137" s="6">
        <v>0.5842857142857143</v>
      </c>
    </row>
    <row r="138" spans="3:34" s="2" customFormat="1" x14ac:dyDescent="0.2">
      <c r="C138" s="1" t="e">
        <f>VLOOKUP(F138,#REF!,7,FALSE)</f>
        <v>#REF!</v>
      </c>
      <c r="F138" s="3" t="s">
        <v>114</v>
      </c>
      <c r="G138" s="4" t="s">
        <v>0</v>
      </c>
      <c r="H138" s="5">
        <v>24</v>
      </c>
      <c r="I138" s="6">
        <v>0.65300000000000002</v>
      </c>
      <c r="J138" s="6">
        <v>0.5829473323039972</v>
      </c>
      <c r="K138" s="6">
        <v>0.65616045845272208</v>
      </c>
      <c r="L138" s="6">
        <v>0.48100000000000004</v>
      </c>
      <c r="M138" s="6">
        <v>0.55982813689941691</v>
      </c>
      <c r="N138" s="6">
        <v>0.44948625671517239</v>
      </c>
      <c r="O138" s="6">
        <v>1.0229999999999999</v>
      </c>
      <c r="P138" s="6">
        <v>0.9415588139708273</v>
      </c>
      <c r="Q138" s="6">
        <v>0.62387678831588378</v>
      </c>
      <c r="R138" s="7">
        <v>307.24</v>
      </c>
      <c r="S138" s="7">
        <v>243.29182464029026</v>
      </c>
      <c r="T138" s="7">
        <v>336.62162547705839</v>
      </c>
      <c r="U138" s="7">
        <v>144.43</v>
      </c>
      <c r="V138" s="7">
        <v>144.65544466291124</v>
      </c>
      <c r="W138" s="7">
        <v>242.52672514632718</v>
      </c>
      <c r="X138" s="7">
        <v>162.81</v>
      </c>
      <c r="Y138" s="7">
        <v>98.636379977379008</v>
      </c>
      <c r="Z138" s="7">
        <v>94.094900330731235</v>
      </c>
      <c r="AA138" s="7">
        <v>147.78</v>
      </c>
      <c r="AB138" s="7">
        <v>136.20160891123334</v>
      </c>
      <c r="AC138" s="7">
        <v>151.30679436505969</v>
      </c>
      <c r="AD138" s="8">
        <v>2750</v>
      </c>
      <c r="AE138" s="8">
        <v>2827</v>
      </c>
      <c r="AF138" s="8">
        <v>2879</v>
      </c>
      <c r="AG138" s="5">
        <v>19</v>
      </c>
      <c r="AH138" s="6">
        <v>0.47237762237762237</v>
      </c>
    </row>
    <row r="139" spans="3:34" s="2" customFormat="1" x14ac:dyDescent="0.2">
      <c r="C139" s="1" t="e">
        <f>VLOOKUP(F139,#REF!,7,FALSE)</f>
        <v>#REF!</v>
      </c>
      <c r="F139" s="3" t="s">
        <v>115</v>
      </c>
      <c r="G139" s="4" t="s">
        <v>0</v>
      </c>
      <c r="H139" s="5">
        <v>25</v>
      </c>
      <c r="I139" s="6">
        <v>0.59699999999999998</v>
      </c>
      <c r="J139" s="6">
        <v>0.70964166974510523</v>
      </c>
      <c r="K139" s="6">
        <v>0.75405068550062315</v>
      </c>
      <c r="L139" s="6">
        <v>0.38299999999999995</v>
      </c>
      <c r="M139" s="6">
        <v>0.64936536718041704</v>
      </c>
      <c r="N139" s="6">
        <v>0.43586236279445234</v>
      </c>
      <c r="O139" s="6">
        <v>0.69400000000000006</v>
      </c>
      <c r="P139" s="6">
        <v>0.78643974746088385</v>
      </c>
      <c r="Q139" s="6">
        <v>0.43960828216349462</v>
      </c>
      <c r="R139" s="7">
        <v>401.81</v>
      </c>
      <c r="S139" s="7">
        <v>249.12478825522302</v>
      </c>
      <c r="T139" s="7">
        <v>367.91779590052016</v>
      </c>
      <c r="U139" s="7">
        <v>221.86</v>
      </c>
      <c r="V139" s="7">
        <v>205.70299265951439</v>
      </c>
      <c r="W139" s="7">
        <v>364.78275396933435</v>
      </c>
      <c r="X139" s="7">
        <v>179.95</v>
      </c>
      <c r="Y139" s="7">
        <v>43.421795595708637</v>
      </c>
      <c r="Z139" s="7">
        <v>3.1350419311858295</v>
      </c>
      <c r="AA139" s="7">
        <v>153.94</v>
      </c>
      <c r="AB139" s="7">
        <v>161.77300959909655</v>
      </c>
      <c r="AC139" s="7">
        <v>160.36151983532778</v>
      </c>
      <c r="AD139" s="8">
        <v>2700</v>
      </c>
      <c r="AE139" s="8">
        <v>2700</v>
      </c>
      <c r="AF139" s="8">
        <v>2750</v>
      </c>
      <c r="AG139" s="5">
        <v>25</v>
      </c>
      <c r="AH139" s="6">
        <v>0.38104575163398691</v>
      </c>
    </row>
    <row r="140" spans="3:34" s="2" customFormat="1" x14ac:dyDescent="0.2">
      <c r="C140" s="1" t="e">
        <f>VLOOKUP(F140,#REF!,7,FALSE)</f>
        <v>#REF!</v>
      </c>
      <c r="F140" s="3" t="s">
        <v>116</v>
      </c>
      <c r="G140" s="4" t="s">
        <v>0</v>
      </c>
      <c r="H140" s="5">
        <v>21</v>
      </c>
      <c r="I140" s="6">
        <v>0.61899999999999999</v>
      </c>
      <c r="J140" s="6">
        <v>0.67032704702793033</v>
      </c>
      <c r="K140" s="6">
        <v>0.70059724746819008</v>
      </c>
      <c r="L140" s="6">
        <v>0.45100000000000001</v>
      </c>
      <c r="M140" s="6">
        <v>0.49152989389543728</v>
      </c>
      <c r="N140" s="6">
        <v>0.42931512199885263</v>
      </c>
      <c r="O140" s="6">
        <v>0.84299999999999997</v>
      </c>
      <c r="P140" s="6">
        <v>1.0874164060980536</v>
      </c>
      <c r="Q140" s="6">
        <v>0.92334449038524635</v>
      </c>
      <c r="R140" s="7">
        <v>532.38</v>
      </c>
      <c r="S140" s="7">
        <v>501.30689041444191</v>
      </c>
      <c r="T140" s="7">
        <v>564.26468309313498</v>
      </c>
      <c r="U140" s="7">
        <v>284.77</v>
      </c>
      <c r="V140" s="7">
        <v>226.59886431053479</v>
      </c>
      <c r="W140" s="7">
        <v>262.35859290252597</v>
      </c>
      <c r="X140" s="7">
        <v>247.62</v>
      </c>
      <c r="Y140" s="7">
        <v>274.70802610390712</v>
      </c>
      <c r="Z140" s="7">
        <v>301.90609019060901</v>
      </c>
      <c r="AA140" s="7">
        <v>239.98</v>
      </c>
      <c r="AB140" s="7">
        <v>246.40732265446223</v>
      </c>
      <c r="AC140" s="7">
        <v>242.24736126177316</v>
      </c>
      <c r="AD140" s="8">
        <v>3990</v>
      </c>
      <c r="AE140" s="8">
        <v>4100</v>
      </c>
      <c r="AF140" s="8">
        <v>4180</v>
      </c>
      <c r="AG140" s="5">
        <v>22</v>
      </c>
      <c r="AH140" s="6">
        <v>0.5186885245901639</v>
      </c>
    </row>
    <row r="141" spans="3:34" s="2" customFormat="1" x14ac:dyDescent="0.2">
      <c r="C141" s="1" t="e">
        <f>VLOOKUP(F141,#REF!,7,FALSE)</f>
        <v>#REF!</v>
      </c>
      <c r="F141" s="3" t="s">
        <v>5</v>
      </c>
      <c r="G141" s="4" t="s">
        <v>0</v>
      </c>
      <c r="H141" s="5">
        <v>26</v>
      </c>
      <c r="I141" s="6">
        <v>0.84400000000000008</v>
      </c>
      <c r="J141" s="6">
        <v>0.90778926757633238</v>
      </c>
      <c r="K141" s="6">
        <v>0.89164433921116582</v>
      </c>
      <c r="L141" s="6">
        <v>0.58200000000000007</v>
      </c>
      <c r="M141" s="6">
        <v>0.99923531085502915</v>
      </c>
      <c r="N141" s="6">
        <v>0.77983973341796253</v>
      </c>
      <c r="O141" s="6">
        <v>1.0509999999999999</v>
      </c>
      <c r="P141" s="6">
        <v>0.99923531085502915</v>
      </c>
      <c r="Q141" s="6">
        <v>0.77983973341796264</v>
      </c>
      <c r="R141" s="7">
        <v>252.52</v>
      </c>
      <c r="S141" s="7">
        <v>151.51002812252665</v>
      </c>
      <c r="T141" s="7">
        <v>172.25344653808702</v>
      </c>
      <c r="U141" s="7">
        <v>139.88</v>
      </c>
      <c r="V141" s="7">
        <v>151.51002812252665</v>
      </c>
      <c r="W141" s="7">
        <v>172.25344653808702</v>
      </c>
      <c r="X141" s="7">
        <v>112.64</v>
      </c>
      <c r="Y141" s="7">
        <v>0</v>
      </c>
      <c r="Z141" s="7">
        <v>0</v>
      </c>
      <c r="AA141" s="7">
        <v>147.01</v>
      </c>
      <c r="AB141" s="7">
        <v>151.39417004866712</v>
      </c>
      <c r="AC141" s="7">
        <v>134.33008182858705</v>
      </c>
      <c r="AD141" s="8">
        <v>2520</v>
      </c>
      <c r="AE141" s="8">
        <v>2592</v>
      </c>
      <c r="AF141" s="8">
        <v>2640</v>
      </c>
      <c r="AG141" s="5">
        <v>26</v>
      </c>
      <c r="AH141" s="6">
        <v>0.57104895104895104</v>
      </c>
    </row>
    <row r="142" spans="3:34" s="2" customFormat="1" x14ac:dyDescent="0.2">
      <c r="C142" s="1" t="e">
        <f>VLOOKUP(F142,#REF!,7,FALSE)</f>
        <v>#REF!</v>
      </c>
      <c r="F142" s="3" t="s">
        <v>118</v>
      </c>
      <c r="G142" s="4" t="s">
        <v>0</v>
      </c>
      <c r="H142" s="5">
        <v>26</v>
      </c>
      <c r="I142" s="6">
        <v>0.501</v>
      </c>
      <c r="J142" s="6">
        <v>0.6000972999270251</v>
      </c>
      <c r="K142" s="6">
        <v>0.66722736192879173</v>
      </c>
      <c r="L142" s="6">
        <v>0.52700000000000002</v>
      </c>
      <c r="M142" s="6">
        <v>0.64875668068925252</v>
      </c>
      <c r="N142" s="6">
        <v>0.45237503880782365</v>
      </c>
      <c r="O142" s="6">
        <v>0.58899999999999997</v>
      </c>
      <c r="P142" s="6">
        <v>0.64875668068925263</v>
      </c>
      <c r="Q142" s="6">
        <v>0.4523750388078237</v>
      </c>
      <c r="R142" s="7">
        <v>307.63</v>
      </c>
      <c r="S142" s="7">
        <v>256.7683407330527</v>
      </c>
      <c r="T142" s="7">
        <v>383.37631422336835</v>
      </c>
      <c r="U142" s="7">
        <v>275.22000000000003</v>
      </c>
      <c r="V142" s="7">
        <v>256.7683407330527</v>
      </c>
      <c r="W142" s="7">
        <v>383.37631422336835</v>
      </c>
      <c r="X142" s="7">
        <v>32.409999999999997</v>
      </c>
      <c r="Y142" s="7">
        <v>0</v>
      </c>
      <c r="Z142" s="7">
        <v>0</v>
      </c>
      <c r="AA142" s="7">
        <v>162.16</v>
      </c>
      <c r="AB142" s="7">
        <v>166.58017644006227</v>
      </c>
      <c r="AC142" s="7">
        <v>173.42987502479667</v>
      </c>
      <c r="AD142" s="8">
        <v>2789</v>
      </c>
      <c r="AE142" s="8">
        <v>2867</v>
      </c>
      <c r="AF142" s="8">
        <v>2921</v>
      </c>
      <c r="AG142" s="5">
        <v>27</v>
      </c>
      <c r="AH142" s="17"/>
    </row>
    <row r="143" spans="3:34" s="2" customFormat="1" x14ac:dyDescent="0.2">
      <c r="C143" s="1" t="e">
        <f>VLOOKUP(F143,#REF!,7,FALSE)</f>
        <v>#REF!</v>
      </c>
      <c r="F143" s="3" t="s">
        <v>119</v>
      </c>
      <c r="G143" s="4" t="s">
        <v>0</v>
      </c>
      <c r="H143" s="5">
        <v>23</v>
      </c>
      <c r="I143" s="6">
        <v>0.78</v>
      </c>
      <c r="J143" s="6">
        <v>0.83103081827842717</v>
      </c>
      <c r="K143" s="6">
        <v>0.85570209464701319</v>
      </c>
      <c r="L143" s="6">
        <v>1.0249999999999999</v>
      </c>
      <c r="M143" s="6">
        <v>0.96008855911919577</v>
      </c>
      <c r="N143" s="6">
        <v>0.78212612738586307</v>
      </c>
      <c r="O143" s="6">
        <v>1.0409999999999999</v>
      </c>
      <c r="P143" s="6">
        <v>0.96008855911919588</v>
      </c>
      <c r="Q143" s="6">
        <v>0.78212612738586307</v>
      </c>
      <c r="R143" s="7">
        <v>210.37</v>
      </c>
      <c r="S143" s="7">
        <v>215.99731166581938</v>
      </c>
      <c r="T143" s="7">
        <v>272.01323646875358</v>
      </c>
      <c r="U143" s="7">
        <v>207.09</v>
      </c>
      <c r="V143" s="7">
        <v>215.99731166581938</v>
      </c>
      <c r="W143" s="7">
        <v>272.01323646875358</v>
      </c>
      <c r="X143" s="7">
        <v>3.28</v>
      </c>
      <c r="Y143" s="7">
        <v>0</v>
      </c>
      <c r="Z143" s="7">
        <v>0</v>
      </c>
      <c r="AA143" s="7">
        <v>215.65</v>
      </c>
      <c r="AB143" s="7">
        <v>207.3765477308564</v>
      </c>
      <c r="AC143" s="7">
        <v>212.74865923700125</v>
      </c>
      <c r="AD143" s="8">
        <v>4070</v>
      </c>
      <c r="AE143" s="8">
        <v>4190</v>
      </c>
      <c r="AF143" s="8">
        <v>4260</v>
      </c>
      <c r="AG143" s="5">
        <v>24</v>
      </c>
      <c r="AH143" s="6">
        <v>0.43785714285714283</v>
      </c>
    </row>
    <row r="144" spans="3:34" s="2" customFormat="1" x14ac:dyDescent="0.2">
      <c r="C144" s="1" t="e">
        <f>VLOOKUP(F144,#REF!,7,FALSE)</f>
        <v>#REF!</v>
      </c>
      <c r="F144" s="3" t="s">
        <v>120</v>
      </c>
      <c r="G144" s="4" t="s">
        <v>0</v>
      </c>
      <c r="H144" s="5">
        <v>23</v>
      </c>
      <c r="I144" s="6">
        <v>0.74900000000000011</v>
      </c>
      <c r="J144" s="6">
        <v>0.79334582942830367</v>
      </c>
      <c r="K144" s="6">
        <v>0.83236994219653182</v>
      </c>
      <c r="L144" s="6">
        <v>1</v>
      </c>
      <c r="M144" s="6">
        <v>1</v>
      </c>
      <c r="N144" s="6">
        <v>0.97223360838338291</v>
      </c>
      <c r="O144" s="6">
        <v>1.51</v>
      </c>
      <c r="P144" s="6">
        <v>1.0745391450865545</v>
      </c>
      <c r="Q144" s="6">
        <v>0.97223360838338291</v>
      </c>
      <c r="R144" s="7">
        <v>185.82</v>
      </c>
      <c r="S144" s="7">
        <v>193.40176111891344</v>
      </c>
      <c r="T144" s="7">
        <v>206.2313013180044</v>
      </c>
      <c r="U144" s="7">
        <v>123.05</v>
      </c>
      <c r="V144" s="7">
        <v>179.98577530028919</v>
      </c>
      <c r="W144" s="7">
        <v>206.2313013180044</v>
      </c>
      <c r="X144" s="7">
        <v>62.77</v>
      </c>
      <c r="Y144" s="7">
        <v>13.415985818624248</v>
      </c>
      <c r="Z144" s="7">
        <v>0</v>
      </c>
      <c r="AA144" s="7">
        <v>185.82</v>
      </c>
      <c r="AB144" s="7">
        <v>193.40176111891344</v>
      </c>
      <c r="AC144" s="7">
        <v>200.50500224200414</v>
      </c>
      <c r="AD144" s="8">
        <v>3517</v>
      </c>
      <c r="AE144" s="8">
        <v>3618</v>
      </c>
      <c r="AF144" s="8">
        <v>3685</v>
      </c>
      <c r="AG144" s="5">
        <v>24</v>
      </c>
      <c r="AH144" s="6">
        <v>0.38868894601542414</v>
      </c>
    </row>
    <row r="145" spans="3:34" s="2" customFormat="1" x14ac:dyDescent="0.2">
      <c r="C145" s="1" t="e">
        <f>VLOOKUP(F145,#REF!,7,FALSE)</f>
        <v>#REF!</v>
      </c>
      <c r="F145" s="3" t="s">
        <v>121</v>
      </c>
      <c r="G145" s="4" t="s">
        <v>0</v>
      </c>
      <c r="H145" s="5">
        <v>22</v>
      </c>
      <c r="I145" s="6">
        <v>0.77400000000000002</v>
      </c>
      <c r="J145" s="6">
        <v>0.84562211981566815</v>
      </c>
      <c r="K145" s="6">
        <v>0.87577002053388087</v>
      </c>
      <c r="L145" s="6">
        <v>0.316</v>
      </c>
      <c r="M145" s="6">
        <v>0.53732355559323475</v>
      </c>
      <c r="N145" s="6">
        <v>0.87305143881437852</v>
      </c>
      <c r="O145" s="6">
        <v>0.76800000000000002</v>
      </c>
      <c r="P145" s="6">
        <v>0.66024272097505077</v>
      </c>
      <c r="Q145" s="6">
        <v>0.92226279840400338</v>
      </c>
      <c r="R145" s="7">
        <v>422.26</v>
      </c>
      <c r="S145" s="7">
        <v>229.17010714875511</v>
      </c>
      <c r="T145" s="7">
        <v>203.92164542006907</v>
      </c>
      <c r="U145" s="7">
        <v>173.91</v>
      </c>
      <c r="V145" s="7">
        <v>186.50489115124196</v>
      </c>
      <c r="W145" s="7">
        <v>193.04051540133551</v>
      </c>
      <c r="X145" s="7">
        <v>248.35</v>
      </c>
      <c r="Y145" s="7">
        <v>42.665215997513137</v>
      </c>
      <c r="Z145" s="7">
        <v>10.881130018733559</v>
      </c>
      <c r="AA145" s="7">
        <v>133.5</v>
      </c>
      <c r="AB145" s="7">
        <v>123.13849680885167</v>
      </c>
      <c r="AC145" s="7">
        <v>178.03408593938681</v>
      </c>
      <c r="AD145" s="8">
        <v>2940</v>
      </c>
      <c r="AE145" s="8">
        <v>3022</v>
      </c>
      <c r="AF145" s="8">
        <v>3740</v>
      </c>
      <c r="AG145" s="5">
        <v>5</v>
      </c>
      <c r="AH145" s="6">
        <v>0.41721311475409834</v>
      </c>
    </row>
    <row r="146" spans="3:34" s="2" customFormat="1" x14ac:dyDescent="0.2">
      <c r="C146" s="1" t="e">
        <f>VLOOKUP(F146,#REF!,7,FALSE)</f>
        <v>#REF!</v>
      </c>
      <c r="F146" s="3" t="s">
        <v>122</v>
      </c>
      <c r="G146" s="4" t="s">
        <v>0</v>
      </c>
      <c r="H146" s="5">
        <v>23</v>
      </c>
      <c r="I146" s="6">
        <v>0.746</v>
      </c>
      <c r="J146" s="6">
        <v>0.80628099173553724</v>
      </c>
      <c r="K146" s="6">
        <v>0.86365334329473287</v>
      </c>
      <c r="L146" s="6">
        <v>0.56100000000000005</v>
      </c>
      <c r="M146" s="6">
        <v>0.54032832652349028</v>
      </c>
      <c r="N146" s="6">
        <v>0.49792088868873374</v>
      </c>
      <c r="O146" s="6">
        <v>0.56100000000000005</v>
      </c>
      <c r="P146" s="6">
        <v>0.54032832652349028</v>
      </c>
      <c r="Q146" s="6">
        <v>0.4979208886887338</v>
      </c>
      <c r="R146" s="7">
        <v>256.47000000000003</v>
      </c>
      <c r="S146" s="7">
        <v>294.58277470562285</v>
      </c>
      <c r="T146" s="7">
        <v>296.54245255721401</v>
      </c>
      <c r="U146" s="7">
        <v>256.47000000000003</v>
      </c>
      <c r="V146" s="7">
        <v>294.58277470562285</v>
      </c>
      <c r="W146" s="7">
        <v>296.54245255721401</v>
      </c>
      <c r="X146" s="7">
        <v>0</v>
      </c>
      <c r="Y146" s="7">
        <v>0</v>
      </c>
      <c r="Z146" s="7">
        <v>0</v>
      </c>
      <c r="AA146" s="7">
        <v>143.85</v>
      </c>
      <c r="AB146" s="7">
        <v>159.17141767933555</v>
      </c>
      <c r="AC146" s="7">
        <v>147.65468151122468</v>
      </c>
      <c r="AD146" s="8">
        <v>2835</v>
      </c>
      <c r="AE146" s="8">
        <v>2900</v>
      </c>
      <c r="AF146" s="8">
        <v>2910</v>
      </c>
      <c r="AG146" s="5">
        <v>23</v>
      </c>
      <c r="AH146" s="6">
        <v>0.66976744186046511</v>
      </c>
    </row>
    <row r="147" spans="3:34" s="2" customFormat="1" x14ac:dyDescent="0.2">
      <c r="C147" s="1" t="e">
        <f>VLOOKUP(F147,#REF!,7,FALSE)</f>
        <v>#REF!</v>
      </c>
      <c r="F147" s="3" t="s">
        <v>123</v>
      </c>
      <c r="G147" s="4" t="s">
        <v>0</v>
      </c>
      <c r="H147" s="5">
        <v>22</v>
      </c>
      <c r="I147" s="6">
        <v>0.48299999999999998</v>
      </c>
      <c r="J147" s="6">
        <v>0.63481953290870485</v>
      </c>
      <c r="K147" s="6">
        <v>0.70058139534883723</v>
      </c>
      <c r="L147" s="6">
        <v>0.43</v>
      </c>
      <c r="M147" s="6">
        <v>0.47746391358378742</v>
      </c>
      <c r="N147" s="6">
        <v>0.38928556772949241</v>
      </c>
      <c r="O147" s="6">
        <v>0.65900000000000003</v>
      </c>
      <c r="P147" s="6">
        <v>0.48831695752065307</v>
      </c>
      <c r="Q147" s="6">
        <v>0.39185839976868109</v>
      </c>
      <c r="R147" s="7">
        <v>349.35</v>
      </c>
      <c r="S147" s="7">
        <v>327.39734601902853</v>
      </c>
      <c r="T147" s="7">
        <v>371.44468493735326</v>
      </c>
      <c r="U147" s="7">
        <v>228.06</v>
      </c>
      <c r="V147" s="7">
        <v>320.12080620931397</v>
      </c>
      <c r="W147" s="7">
        <v>369.00588360820655</v>
      </c>
      <c r="X147" s="7">
        <v>121.29</v>
      </c>
      <c r="Y147" s="7">
        <v>7.2765398097145715</v>
      </c>
      <c r="Z147" s="7">
        <v>2.4388013291467243</v>
      </c>
      <c r="AA147" s="7">
        <v>150.21</v>
      </c>
      <c r="AB147" s="7">
        <v>156.32041812719078</v>
      </c>
      <c r="AC147" s="7">
        <v>144.59805505593999</v>
      </c>
      <c r="AD147" s="8">
        <v>2940</v>
      </c>
      <c r="AE147" s="8">
        <v>3024</v>
      </c>
      <c r="AF147" s="8">
        <v>3080</v>
      </c>
      <c r="AG147" s="5">
        <v>22</v>
      </c>
      <c r="AH147" s="6">
        <v>0.32818181818181819</v>
      </c>
    </row>
    <row r="148" spans="3:34" s="2" customFormat="1" x14ac:dyDescent="0.2">
      <c r="C148" s="1" t="e">
        <f>VLOOKUP(F148,#REF!,7,FALSE)</f>
        <v>#REF!</v>
      </c>
      <c r="F148" s="3" t="s">
        <v>125</v>
      </c>
      <c r="G148" s="4" t="s">
        <v>0</v>
      </c>
      <c r="H148" s="5">
        <v>29</v>
      </c>
      <c r="I148" s="6">
        <v>0.76700000000000002</v>
      </c>
      <c r="J148" s="6">
        <v>0.82721488007831623</v>
      </c>
      <c r="K148" s="6">
        <v>0.86706456863809012</v>
      </c>
      <c r="L148" s="6">
        <v>0.35200000000000004</v>
      </c>
      <c r="M148" s="6">
        <v>1</v>
      </c>
      <c r="N148" s="6">
        <v>0.80107522166580425</v>
      </c>
      <c r="O148" s="6">
        <v>1.655</v>
      </c>
      <c r="P148" s="6">
        <v>1.810830743296634</v>
      </c>
      <c r="Q148" s="6">
        <v>0.80107522166580425</v>
      </c>
      <c r="R148" s="7">
        <v>527.34</v>
      </c>
      <c r="S148" s="7">
        <v>191.53868013365451</v>
      </c>
      <c r="T148" s="7">
        <v>223.28948734066907</v>
      </c>
      <c r="U148" s="7">
        <v>112.06</v>
      </c>
      <c r="V148" s="7">
        <v>105.77392770842658</v>
      </c>
      <c r="W148" s="7">
        <v>223.28948734066907</v>
      </c>
      <c r="X148" s="7">
        <v>415.28</v>
      </c>
      <c r="Y148" s="7">
        <v>85.76475242522794</v>
      </c>
      <c r="Z148" s="7">
        <v>0</v>
      </c>
      <c r="AA148" s="7">
        <v>185.49</v>
      </c>
      <c r="AB148" s="7">
        <v>191.53868013365454</v>
      </c>
      <c r="AC148" s="7">
        <v>178.87167556707027</v>
      </c>
      <c r="AD148" s="8">
        <v>3570</v>
      </c>
      <c r="AE148" s="8">
        <v>3672</v>
      </c>
      <c r="AF148" s="8">
        <v>3740</v>
      </c>
      <c r="AG148" s="5">
        <v>16</v>
      </c>
      <c r="AH148" s="6">
        <v>0.56974999999999998</v>
      </c>
    </row>
    <row r="149" spans="3:34" s="2" customFormat="1" x14ac:dyDescent="0.2">
      <c r="C149" s="1" t="e">
        <f>VLOOKUP(F149,#REF!,7,FALSE)</f>
        <v>#REF!</v>
      </c>
      <c r="F149" s="3" t="s">
        <v>126</v>
      </c>
      <c r="G149" s="4" t="s">
        <v>0</v>
      </c>
      <c r="H149" s="5">
        <v>27</v>
      </c>
      <c r="I149" s="6">
        <v>0.54100000000000004</v>
      </c>
      <c r="J149" s="6">
        <v>0.6066052572455628</v>
      </c>
      <c r="K149" s="6">
        <v>0.68255114320096266</v>
      </c>
      <c r="L149" s="6">
        <v>0.28800000000000003</v>
      </c>
      <c r="M149" s="6">
        <v>0.65374849659227585</v>
      </c>
      <c r="N149" s="6">
        <v>0.60987637549246021</v>
      </c>
      <c r="O149" s="6">
        <v>0.47399999999999998</v>
      </c>
      <c r="P149" s="6">
        <v>0.65374849659227574</v>
      </c>
      <c r="Q149" s="6">
        <v>0.60987637549246032</v>
      </c>
      <c r="R149" s="7">
        <v>540.29</v>
      </c>
      <c r="S149" s="7">
        <v>243.96048642128255</v>
      </c>
      <c r="T149" s="7">
        <v>259.60789016128064</v>
      </c>
      <c r="U149" s="7">
        <v>328.8</v>
      </c>
      <c r="V149" s="7">
        <v>243.96048642128255</v>
      </c>
      <c r="W149" s="7">
        <v>259.60789016128064</v>
      </c>
      <c r="X149" s="7">
        <v>211.49</v>
      </c>
      <c r="Y149" s="7">
        <v>0</v>
      </c>
      <c r="Z149" s="7">
        <v>0</v>
      </c>
      <c r="AA149" s="7">
        <v>155.83000000000001</v>
      </c>
      <c r="AB149" s="7">
        <v>159.48880122583378</v>
      </c>
      <c r="AC149" s="7">
        <v>158.32871910080658</v>
      </c>
      <c r="AD149" s="8">
        <v>2751</v>
      </c>
      <c r="AE149" s="8">
        <v>2830</v>
      </c>
      <c r="AF149" s="8">
        <v>2882</v>
      </c>
      <c r="AG149" s="5">
        <v>17</v>
      </c>
      <c r="AH149" s="6">
        <v>0.45473684210526316</v>
      </c>
    </row>
    <row r="150" spans="3:34" s="2" customFormat="1" x14ac:dyDescent="0.2">
      <c r="C150" s="1" t="e">
        <f>VLOOKUP(F150,#REF!,7,FALSE)</f>
        <v>#REF!</v>
      </c>
      <c r="F150" s="3" t="s">
        <v>201</v>
      </c>
      <c r="G150" s="4" t="s">
        <v>0</v>
      </c>
      <c r="H150" s="5">
        <v>21</v>
      </c>
      <c r="I150" s="17"/>
      <c r="J150" s="6">
        <v>1</v>
      </c>
      <c r="K150" s="6">
        <v>1</v>
      </c>
      <c r="L150" s="17"/>
      <c r="M150" s="6">
        <v>0</v>
      </c>
      <c r="N150" s="6">
        <v>0</v>
      </c>
      <c r="O150" s="17"/>
      <c r="P150" s="6">
        <v>0</v>
      </c>
      <c r="Q150" s="17"/>
      <c r="R150" s="18"/>
      <c r="S150" s="7">
        <v>0</v>
      </c>
      <c r="T150" s="18"/>
      <c r="U150" s="18"/>
      <c r="V150" s="7">
        <v>0</v>
      </c>
      <c r="W150" s="18"/>
      <c r="X150" s="18"/>
      <c r="Y150" s="7">
        <v>0</v>
      </c>
      <c r="Z150" s="18"/>
      <c r="AA150" s="18"/>
      <c r="AB150" s="7">
        <v>0</v>
      </c>
      <c r="AC150" s="18"/>
      <c r="AD150" s="19"/>
      <c r="AE150" s="8">
        <v>0</v>
      </c>
      <c r="AF150" s="8">
        <v>0</v>
      </c>
      <c r="AG150" s="20"/>
      <c r="AH150" s="17"/>
    </row>
    <row r="151" spans="3:34" s="2" customFormat="1" x14ac:dyDescent="0.2">
      <c r="C151" s="1" t="e">
        <f>VLOOKUP(F151,#REF!,7,FALSE)</f>
        <v>#REF!</v>
      </c>
      <c r="F151" s="3" t="s">
        <v>127</v>
      </c>
      <c r="G151" s="4" t="s">
        <v>0</v>
      </c>
      <c r="H151" s="5">
        <v>19</v>
      </c>
      <c r="I151" s="6">
        <v>0.56999999999999995</v>
      </c>
      <c r="J151" s="6">
        <v>0.66875355719977236</v>
      </c>
      <c r="K151" s="6">
        <v>0.75652173913043474</v>
      </c>
      <c r="L151" s="6">
        <v>0.38200000000000001</v>
      </c>
      <c r="M151" s="6">
        <v>0.56520752433304755</v>
      </c>
      <c r="N151" s="6">
        <v>0.72280492945523078</v>
      </c>
      <c r="O151" s="6">
        <v>0.38200000000000001</v>
      </c>
      <c r="P151" s="6">
        <v>0.56520752433304755</v>
      </c>
      <c r="Q151" s="6">
        <v>0.72280492945523067</v>
      </c>
      <c r="R151" s="7">
        <v>446.96</v>
      </c>
      <c r="S151" s="7">
        <v>308.35141082161215</v>
      </c>
      <c r="T151" s="7">
        <v>221.6548957102421</v>
      </c>
      <c r="U151" s="7">
        <v>446.96</v>
      </c>
      <c r="V151" s="7">
        <v>308.35141082161215</v>
      </c>
      <c r="W151" s="7">
        <v>221.6548957102421</v>
      </c>
      <c r="X151" s="7">
        <v>0</v>
      </c>
      <c r="Y151" s="7">
        <v>0</v>
      </c>
      <c r="Z151" s="7">
        <v>0</v>
      </c>
      <c r="AA151" s="7">
        <v>170.67</v>
      </c>
      <c r="AB151" s="7">
        <v>174.28253753508588</v>
      </c>
      <c r="AC151" s="7">
        <v>160.21325125724806</v>
      </c>
      <c r="AD151" s="8">
        <v>3045</v>
      </c>
      <c r="AE151" s="8">
        <v>3132</v>
      </c>
      <c r="AF151" s="8">
        <v>3190</v>
      </c>
      <c r="AG151" s="5">
        <v>21</v>
      </c>
      <c r="AH151" s="17"/>
    </row>
    <row r="152" spans="3:34" s="2" customFormat="1" x14ac:dyDescent="0.2">
      <c r="C152" s="1" t="e">
        <f>VLOOKUP(F152,#REF!,7,FALSE)</f>
        <v>#REF!</v>
      </c>
      <c r="F152" s="3" t="s">
        <v>128</v>
      </c>
      <c r="G152" s="4" t="s">
        <v>0</v>
      </c>
      <c r="H152" s="5">
        <v>27</v>
      </c>
      <c r="I152" s="6">
        <v>0.78799999999999992</v>
      </c>
      <c r="J152" s="6">
        <v>0.77762597444346215</v>
      </c>
      <c r="K152" s="6">
        <v>0.76124221692674299</v>
      </c>
      <c r="L152" s="6">
        <v>0.71200000000000008</v>
      </c>
      <c r="M152" s="6">
        <v>0.6965304255254019</v>
      </c>
      <c r="N152" s="6">
        <v>0.73849603072879155</v>
      </c>
      <c r="O152" s="6">
        <v>0.71200000000000008</v>
      </c>
      <c r="P152" s="6">
        <v>0.6965304255254019</v>
      </c>
      <c r="Q152" s="6">
        <v>0.73849603072879155</v>
      </c>
      <c r="R152" s="7">
        <v>246.78</v>
      </c>
      <c r="S152" s="7">
        <v>236.3326967101371</v>
      </c>
      <c r="T152" s="7">
        <v>193.01158322384154</v>
      </c>
      <c r="U152" s="7">
        <v>246.78</v>
      </c>
      <c r="V152" s="7">
        <v>236.3326967101371</v>
      </c>
      <c r="W152" s="7">
        <v>193.01158322384154</v>
      </c>
      <c r="X152" s="7">
        <v>0</v>
      </c>
      <c r="Y152" s="7">
        <v>0</v>
      </c>
      <c r="Z152" s="7">
        <v>0</v>
      </c>
      <c r="AA152" s="7">
        <v>175.72</v>
      </c>
      <c r="AB152" s="7">
        <v>164.61291380507754</v>
      </c>
      <c r="AC152" s="7">
        <v>142.53828809548679</v>
      </c>
      <c r="AD152" s="8">
        <v>3150</v>
      </c>
      <c r="AE152" s="8">
        <v>3240</v>
      </c>
      <c r="AF152" s="8">
        <v>3300</v>
      </c>
      <c r="AG152" s="5">
        <v>27</v>
      </c>
      <c r="AH152" s="17"/>
    </row>
    <row r="153" spans="3:34" s="2" customFormat="1" x14ac:dyDescent="0.2">
      <c r="C153" s="1" t="e">
        <f>VLOOKUP(F153,#REF!,7,FALSE)</f>
        <v>#REF!</v>
      </c>
      <c r="F153" s="3" t="s">
        <v>131</v>
      </c>
      <c r="G153" s="4" t="s">
        <v>0</v>
      </c>
      <c r="H153" s="5">
        <v>19</v>
      </c>
      <c r="I153" s="6">
        <v>0.77099999999999991</v>
      </c>
      <c r="J153" s="6">
        <v>0.77965420184961798</v>
      </c>
      <c r="K153" s="6">
        <v>0.7932489451476793</v>
      </c>
      <c r="L153" s="6">
        <v>0.82799999999999996</v>
      </c>
      <c r="M153" s="6">
        <v>1</v>
      </c>
      <c r="N153" s="6">
        <v>0.97636622636622639</v>
      </c>
      <c r="O153" s="6">
        <v>0.82799999999999996</v>
      </c>
      <c r="P153" s="6">
        <v>1.4133285592803115</v>
      </c>
      <c r="Q153" s="6">
        <v>2.2956534977544343</v>
      </c>
      <c r="R153" s="7">
        <v>189.4</v>
      </c>
      <c r="S153" s="7">
        <v>156.83060923462014</v>
      </c>
      <c r="T153" s="7">
        <v>149.99854313769291</v>
      </c>
      <c r="U153" s="7">
        <v>189.4</v>
      </c>
      <c r="V153" s="7">
        <v>110.96542853027798</v>
      </c>
      <c r="W153" s="7">
        <v>63.796000427346279</v>
      </c>
      <c r="X153" s="7">
        <v>0</v>
      </c>
      <c r="Y153" s="7">
        <v>45.865180704342166</v>
      </c>
      <c r="Z153" s="7">
        <v>86.202542710346634</v>
      </c>
      <c r="AA153" s="7">
        <v>156.9</v>
      </c>
      <c r="AB153" s="7">
        <v>156.83060923462014</v>
      </c>
      <c r="AC153" s="7">
        <v>146.45351152378086</v>
      </c>
      <c r="AD153" s="8">
        <v>2940</v>
      </c>
      <c r="AE153" s="8">
        <v>3016</v>
      </c>
      <c r="AF153" s="8">
        <v>3080</v>
      </c>
      <c r="AG153" s="5">
        <v>20</v>
      </c>
      <c r="AH153" s="6">
        <v>0.51866666666666672</v>
      </c>
    </row>
    <row r="154" spans="3:34" s="2" customFormat="1" x14ac:dyDescent="0.2">
      <c r="C154" s="1" t="e">
        <f>VLOOKUP(F154,#REF!,7,FALSE)</f>
        <v>#REF!</v>
      </c>
      <c r="F154" s="3" t="s">
        <v>132</v>
      </c>
      <c r="G154" s="4" t="s">
        <v>0</v>
      </c>
      <c r="H154" s="5">
        <v>18</v>
      </c>
      <c r="I154" s="6">
        <v>0.435</v>
      </c>
      <c r="J154" s="6">
        <v>0.57495256166982922</v>
      </c>
      <c r="K154" s="6">
        <v>0.64547339322736696</v>
      </c>
      <c r="L154" s="6">
        <v>0.89800000000000002</v>
      </c>
      <c r="M154" s="6">
        <v>0.62292427608540124</v>
      </c>
      <c r="N154" s="6">
        <v>0.79163895486935865</v>
      </c>
      <c r="O154" s="6">
        <v>0.89800000000000002</v>
      </c>
      <c r="P154" s="6">
        <v>0.62292427608540124</v>
      </c>
      <c r="Q154" s="6">
        <v>0.79163895486935876</v>
      </c>
      <c r="R154" s="7">
        <v>162.41</v>
      </c>
      <c r="S154" s="7">
        <v>250.16249211089027</v>
      </c>
      <c r="T154" s="7">
        <v>196.62055502106315</v>
      </c>
      <c r="U154" s="7">
        <v>162.41</v>
      </c>
      <c r="V154" s="7">
        <v>250.16249211089027</v>
      </c>
      <c r="W154" s="7">
        <v>196.62055502106315</v>
      </c>
      <c r="X154" s="7">
        <v>0</v>
      </c>
      <c r="Y154" s="7">
        <v>0</v>
      </c>
      <c r="Z154" s="7">
        <v>0</v>
      </c>
      <c r="AA154" s="7">
        <v>145.87</v>
      </c>
      <c r="AB154" s="7">
        <v>155.83228930189622</v>
      </c>
      <c r="AC154" s="7">
        <v>155.65249068270768</v>
      </c>
      <c r="AD154" s="8">
        <v>2700</v>
      </c>
      <c r="AE154" s="8">
        <v>2770</v>
      </c>
      <c r="AF154" s="8">
        <v>2824</v>
      </c>
      <c r="AG154" s="5">
        <v>19</v>
      </c>
      <c r="AH154" s="6">
        <v>0.33200000000000002</v>
      </c>
    </row>
    <row r="155" spans="3:34" s="2" customFormat="1" x14ac:dyDescent="0.2">
      <c r="C155" s="1" t="e">
        <f>VLOOKUP(F155,#REF!,7,FALSE)</f>
        <v>#REF!</v>
      </c>
      <c r="F155" s="3" t="s">
        <v>134</v>
      </c>
      <c r="G155" s="4" t="s">
        <v>0</v>
      </c>
      <c r="H155" s="5">
        <v>20</v>
      </c>
      <c r="I155" s="6">
        <v>0.79599999999999993</v>
      </c>
      <c r="J155" s="6">
        <v>0.81158270527568421</v>
      </c>
      <c r="K155" s="6">
        <v>0.86428864288642882</v>
      </c>
      <c r="L155" s="6">
        <v>0.75800000000000001</v>
      </c>
      <c r="M155" s="6">
        <v>0.82440524067420951</v>
      </c>
      <c r="N155" s="6">
        <v>0.81099478695446126</v>
      </c>
      <c r="O155" s="6">
        <v>1.3419999999999999</v>
      </c>
      <c r="P155" s="6">
        <v>0.82440524067420939</v>
      </c>
      <c r="Q155" s="6">
        <v>0.81099478695446126</v>
      </c>
      <c r="R155" s="7">
        <v>212.67</v>
      </c>
      <c r="S155" s="7">
        <v>201.89382593978587</v>
      </c>
      <c r="T155" s="7">
        <v>174.45321307779031</v>
      </c>
      <c r="U155" s="7">
        <v>120.22</v>
      </c>
      <c r="V155" s="7">
        <v>201.89382593978587</v>
      </c>
      <c r="W155" s="7">
        <v>174.45321307779031</v>
      </c>
      <c r="X155" s="7">
        <v>92.45</v>
      </c>
      <c r="Y155" s="7">
        <v>0</v>
      </c>
      <c r="Z155" s="7">
        <v>0</v>
      </c>
      <c r="AA155" s="7">
        <v>161.30000000000001</v>
      </c>
      <c r="AB155" s="7">
        <v>166.44232816452612</v>
      </c>
      <c r="AC155" s="7">
        <v>141.48064637354378</v>
      </c>
      <c r="AD155" s="8">
        <v>2835</v>
      </c>
      <c r="AE155" s="8">
        <v>2916</v>
      </c>
      <c r="AF155" s="8">
        <v>2970</v>
      </c>
      <c r="AG155" s="5">
        <v>20</v>
      </c>
      <c r="AH155" s="6">
        <v>0.47123287671232877</v>
      </c>
    </row>
    <row r="156" spans="3:34" s="2" customFormat="1" x14ac:dyDescent="0.2">
      <c r="C156" s="1" t="e">
        <f>VLOOKUP(F156,#REF!,7,FALSE)</f>
        <v>#REF!</v>
      </c>
      <c r="F156" s="3" t="s">
        <v>135</v>
      </c>
      <c r="G156" s="4" t="s">
        <v>0</v>
      </c>
      <c r="H156" s="5">
        <v>26</v>
      </c>
      <c r="I156" s="6">
        <v>1</v>
      </c>
      <c r="J156" s="6">
        <v>1</v>
      </c>
      <c r="K156" s="6">
        <v>1</v>
      </c>
      <c r="L156" s="6">
        <v>0.67400000000000004</v>
      </c>
      <c r="M156" s="6">
        <v>0.79646109004617094</v>
      </c>
      <c r="N156" s="6">
        <v>0.59249086229642922</v>
      </c>
      <c r="O156" s="6">
        <v>0.67400000000000004</v>
      </c>
      <c r="P156" s="6">
        <v>0.79646109004617094</v>
      </c>
      <c r="Q156" s="6">
        <v>0.59249086229642933</v>
      </c>
      <c r="R156" s="7">
        <v>291.83999999999997</v>
      </c>
      <c r="S156" s="7">
        <v>261.06719101426245</v>
      </c>
      <c r="T156" s="7">
        <v>294.40286271875505</v>
      </c>
      <c r="U156" s="7">
        <v>291.83999999999997</v>
      </c>
      <c r="V156" s="7">
        <v>261.06719101426245</v>
      </c>
      <c r="W156" s="7">
        <v>294.40286271875505</v>
      </c>
      <c r="X156" s="7">
        <v>0</v>
      </c>
      <c r="Y156" s="7">
        <v>0</v>
      </c>
      <c r="Z156" s="7">
        <v>0</v>
      </c>
      <c r="AA156" s="7">
        <v>196.57</v>
      </c>
      <c r="AB156" s="7">
        <v>207.92985953051138</v>
      </c>
      <c r="AC156" s="7">
        <v>174.43100599477248</v>
      </c>
      <c r="AD156" s="8">
        <v>3465</v>
      </c>
      <c r="AE156" s="8">
        <v>3564</v>
      </c>
      <c r="AF156" s="8">
        <v>3630</v>
      </c>
      <c r="AG156" s="5">
        <v>27</v>
      </c>
      <c r="AH156" s="6">
        <v>0.40425531914893614</v>
      </c>
    </row>
    <row r="157" spans="3:34" s="2" customFormat="1" x14ac:dyDescent="0.2">
      <c r="C157" s="1" t="e">
        <f>VLOOKUP(F157,#REF!,7,FALSE)</f>
        <v>#REF!</v>
      </c>
      <c r="F157" s="3" t="s">
        <v>136</v>
      </c>
      <c r="G157" s="4" t="s">
        <v>0</v>
      </c>
      <c r="H157" s="5">
        <v>28</v>
      </c>
      <c r="I157" s="6">
        <v>0.69</v>
      </c>
      <c r="J157" s="6">
        <v>0.73220338983050848</v>
      </c>
      <c r="K157" s="6">
        <v>0.76238264810618328</v>
      </c>
      <c r="L157" s="6">
        <v>0.747</v>
      </c>
      <c r="M157" s="6">
        <v>0.94362216558844669</v>
      </c>
      <c r="N157" s="6">
        <v>0.83069575957184028</v>
      </c>
      <c r="O157" s="6">
        <v>0.74900000000000011</v>
      </c>
      <c r="P157" s="6">
        <v>0.94753850948998519</v>
      </c>
      <c r="Q157" s="6">
        <v>0.8453121072475912</v>
      </c>
      <c r="R157" s="7">
        <v>223.33</v>
      </c>
      <c r="S157" s="7">
        <v>184.78592279756927</v>
      </c>
      <c r="T157" s="7">
        <v>196.77321097587847</v>
      </c>
      <c r="U157" s="7">
        <v>222.88</v>
      </c>
      <c r="V157" s="7">
        <v>184.02216996368401</v>
      </c>
      <c r="W157" s="7">
        <v>193.3707923422898</v>
      </c>
      <c r="X157" s="7">
        <v>0.45</v>
      </c>
      <c r="Y157" s="7">
        <v>0.76375283388526805</v>
      </c>
      <c r="Z157" s="7">
        <v>3.4024186335886766</v>
      </c>
      <c r="AA157" s="7">
        <v>166.83</v>
      </c>
      <c r="AB157" s="7">
        <v>174.36809264050186</v>
      </c>
      <c r="AC157" s="7">
        <v>163.45867195499736</v>
      </c>
      <c r="AD157" s="8">
        <v>3360</v>
      </c>
      <c r="AE157" s="8">
        <v>3240</v>
      </c>
      <c r="AF157" s="8">
        <v>3300</v>
      </c>
      <c r="AG157" s="5">
        <v>7</v>
      </c>
      <c r="AH157" s="6">
        <v>0.4287245444801715</v>
      </c>
    </row>
    <row r="158" spans="3:34" s="2" customFormat="1" x14ac:dyDescent="0.2">
      <c r="C158" s="1" t="e">
        <f>VLOOKUP(F158,#REF!,7,FALSE)</f>
        <v>#REF!</v>
      </c>
      <c r="F158" s="3" t="s">
        <v>137</v>
      </c>
      <c r="G158" s="4" t="s">
        <v>0</v>
      </c>
      <c r="H158" s="5">
        <v>22</v>
      </c>
      <c r="I158" s="6">
        <v>0.80599999999999994</v>
      </c>
      <c r="J158" s="6">
        <v>0.82851511169513803</v>
      </c>
      <c r="K158" s="6">
        <v>0.87646771037181992</v>
      </c>
      <c r="L158" s="6">
        <v>0.63200000000000001</v>
      </c>
      <c r="M158" s="6">
        <v>0.79160263942872644</v>
      </c>
      <c r="N158" s="6">
        <v>0.70534832994163021</v>
      </c>
      <c r="O158" s="6">
        <v>1.889</v>
      </c>
      <c r="P158" s="6">
        <v>1.782470423610228</v>
      </c>
      <c r="Q158" s="6">
        <v>1.5499116371231192</v>
      </c>
      <c r="R158" s="7">
        <v>214.25</v>
      </c>
      <c r="S158" s="7">
        <v>173.52364520429768</v>
      </c>
      <c r="T158" s="7">
        <v>175.68652469819031</v>
      </c>
      <c r="U158" s="7">
        <v>71.73</v>
      </c>
      <c r="V158" s="7">
        <v>77.062583326797892</v>
      </c>
      <c r="W158" s="7">
        <v>79.953072046825184</v>
      </c>
      <c r="X158" s="7">
        <v>142.52000000000001</v>
      </c>
      <c r="Y158" s="7">
        <v>96.461061877499802</v>
      </c>
      <c r="Z158" s="7">
        <v>95.733452651365127</v>
      </c>
      <c r="AA158" s="7">
        <v>135.47</v>
      </c>
      <c r="AB158" s="7">
        <v>137.36177554701592</v>
      </c>
      <c r="AC158" s="7">
        <v>123.92019678911751</v>
      </c>
      <c r="AD158" s="8">
        <v>3400</v>
      </c>
      <c r="AE158" s="8">
        <v>2468</v>
      </c>
      <c r="AF158" s="8">
        <v>3562</v>
      </c>
      <c r="AG158" s="5">
        <v>23</v>
      </c>
      <c r="AH158" s="6">
        <v>0.5391522988505747</v>
      </c>
    </row>
    <row r="159" spans="3:34" s="2" customFormat="1" x14ac:dyDescent="0.2">
      <c r="C159" s="1" t="e">
        <f>VLOOKUP(F159,#REF!,7,FALSE)</f>
        <v>#REF!</v>
      </c>
      <c r="F159" s="3" t="s">
        <v>138</v>
      </c>
      <c r="G159" s="4" t="s">
        <v>0</v>
      </c>
      <c r="H159" s="5">
        <v>24</v>
      </c>
      <c r="I159" s="6">
        <v>0.67299999999999993</v>
      </c>
      <c r="J159" s="6">
        <v>0.72387606318347508</v>
      </c>
      <c r="K159" s="6">
        <v>0.76619063434075063</v>
      </c>
      <c r="L159" s="6">
        <v>0.7390000000000001</v>
      </c>
      <c r="M159" s="6">
        <v>0.94882100362879329</v>
      </c>
      <c r="N159" s="6">
        <v>0.81913334395411819</v>
      </c>
      <c r="O159" s="6">
        <v>1.913</v>
      </c>
      <c r="P159" s="6">
        <v>1.2570678823168862</v>
      </c>
      <c r="Q159" s="6">
        <v>0.8323943661971831</v>
      </c>
      <c r="R159" s="7">
        <v>285.47000000000003</v>
      </c>
      <c r="S159" s="7">
        <v>224.37506893218372</v>
      </c>
      <c r="T159" s="7">
        <v>310.95963023694759</v>
      </c>
      <c r="U159" s="7">
        <v>110.32</v>
      </c>
      <c r="V159" s="7">
        <v>169.35583279809521</v>
      </c>
      <c r="W159" s="7">
        <v>306.00567723014581</v>
      </c>
      <c r="X159" s="7">
        <v>175.16</v>
      </c>
      <c r="Y159" s="7">
        <v>55.019236134088509</v>
      </c>
      <c r="Z159" s="7">
        <v>4.9539530068017772</v>
      </c>
      <c r="AA159" s="7">
        <v>211.05</v>
      </c>
      <c r="AB159" s="7">
        <v>212.8917780935142</v>
      </c>
      <c r="AC159" s="7">
        <v>254.71740175072699</v>
      </c>
      <c r="AD159" s="8">
        <v>3780</v>
      </c>
      <c r="AE159" s="8">
        <v>3884</v>
      </c>
      <c r="AF159" s="8">
        <v>3960</v>
      </c>
      <c r="AG159" s="5">
        <v>5</v>
      </c>
      <c r="AH159" s="6">
        <v>0.53062500000000001</v>
      </c>
    </row>
    <row r="160" spans="3:34" s="2" customFormat="1" x14ac:dyDescent="0.2">
      <c r="C160" s="1" t="e">
        <f>VLOOKUP(F160,#REF!,7,FALSE)</f>
        <v>#REF!</v>
      </c>
      <c r="F160" s="3" t="s">
        <v>139</v>
      </c>
      <c r="G160" s="4" t="s">
        <v>0</v>
      </c>
      <c r="H160" s="5">
        <v>29</v>
      </c>
      <c r="I160" s="6">
        <v>0.76800000000000002</v>
      </c>
      <c r="J160" s="6">
        <v>0.80280909258917021</v>
      </c>
      <c r="K160" s="6">
        <v>0.83541472506989745</v>
      </c>
      <c r="L160" s="6">
        <v>0.24299999999999999</v>
      </c>
      <c r="M160" s="6">
        <v>0.63974470187452248</v>
      </c>
      <c r="N160" s="6">
        <v>0.61859393871302981</v>
      </c>
      <c r="O160" s="6">
        <v>1.0270000000000001</v>
      </c>
      <c r="P160" s="6">
        <v>0.85339985133074325</v>
      </c>
      <c r="Q160" s="6">
        <v>0.86257568755238401</v>
      </c>
      <c r="R160" s="7">
        <v>480.77</v>
      </c>
      <c r="S160" s="7">
        <v>171.96902263631631</v>
      </c>
      <c r="T160" s="7">
        <v>149.99983147506504</v>
      </c>
      <c r="U160" s="7">
        <v>113.92</v>
      </c>
      <c r="V160" s="7">
        <v>128.91526867103394</v>
      </c>
      <c r="W160" s="7">
        <v>107.57199385221037</v>
      </c>
      <c r="X160" s="7">
        <v>366.85</v>
      </c>
      <c r="Y160" s="7">
        <v>43.053753965282354</v>
      </c>
      <c r="Z160" s="7">
        <v>42.427837622854675</v>
      </c>
      <c r="AA160" s="7">
        <v>117.02</v>
      </c>
      <c r="AB160" s="7">
        <v>110.01627111812319</v>
      </c>
      <c r="AC160" s="7">
        <v>92.788986558451185</v>
      </c>
      <c r="AD160" s="8">
        <v>4116</v>
      </c>
      <c r="AE160" s="8">
        <v>3024</v>
      </c>
      <c r="AF160" s="8">
        <v>4312</v>
      </c>
      <c r="AG160" s="5">
        <v>29</v>
      </c>
      <c r="AH160" s="6">
        <v>0.81</v>
      </c>
    </row>
    <row r="161" spans="3:34" s="2" customFormat="1" x14ac:dyDescent="0.2">
      <c r="C161" s="1" t="e">
        <f>VLOOKUP(F161,#REF!,7,FALSE)</f>
        <v>#REF!</v>
      </c>
      <c r="F161" s="3" t="s">
        <v>140</v>
      </c>
      <c r="G161" s="4" t="s">
        <v>0</v>
      </c>
      <c r="H161" s="5">
        <v>25</v>
      </c>
      <c r="I161" s="6">
        <v>0.95499999999999996</v>
      </c>
      <c r="J161" s="6">
        <v>0.95622369212266989</v>
      </c>
      <c r="K161" s="6">
        <v>0.96577897851537375</v>
      </c>
      <c r="L161" s="6">
        <v>0.26200000000000001</v>
      </c>
      <c r="M161" s="6">
        <v>0.58586105675146771</v>
      </c>
      <c r="N161" s="6">
        <v>0.60529557009684032</v>
      </c>
      <c r="O161" s="6">
        <v>0.6409999999999999</v>
      </c>
      <c r="P161" s="6">
        <v>0.58586105675146771</v>
      </c>
      <c r="Q161" s="6">
        <v>0.60529557009684032</v>
      </c>
      <c r="R161" s="7">
        <v>451.79</v>
      </c>
      <c r="S161" s="7">
        <v>208.05778321116858</v>
      </c>
      <c r="T161" s="7">
        <v>178.76928824334152</v>
      </c>
      <c r="U161" s="7">
        <v>184.45</v>
      </c>
      <c r="V161" s="7">
        <v>208.05778321116858</v>
      </c>
      <c r="W161" s="7">
        <v>178.76928824334152</v>
      </c>
      <c r="X161" s="7">
        <v>267.35000000000002</v>
      </c>
      <c r="Y161" s="7">
        <v>0</v>
      </c>
      <c r="Z161" s="7">
        <v>0</v>
      </c>
      <c r="AA161" s="7">
        <v>118.26</v>
      </c>
      <c r="AB161" s="7">
        <v>121.89295273746301</v>
      </c>
      <c r="AC161" s="7">
        <v>108.20825824305977</v>
      </c>
      <c r="AD161" s="8">
        <v>1890</v>
      </c>
      <c r="AE161" s="8">
        <v>1890</v>
      </c>
      <c r="AF161" s="8">
        <v>1980</v>
      </c>
      <c r="AG161" s="5">
        <v>25</v>
      </c>
      <c r="AH161" s="6">
        <v>0.47210526315789475</v>
      </c>
    </row>
    <row r="162" spans="3:34" s="2" customFormat="1" x14ac:dyDescent="0.2">
      <c r="C162" s="1" t="e">
        <f>VLOOKUP(F162,#REF!,7,FALSE)</f>
        <v>#REF!</v>
      </c>
      <c r="F162" s="3" t="s">
        <v>141</v>
      </c>
      <c r="G162" s="4" t="s">
        <v>0</v>
      </c>
      <c r="H162" s="5">
        <v>28</v>
      </c>
      <c r="I162" s="6">
        <v>0.45700000000000002</v>
      </c>
      <c r="J162" s="6">
        <v>0.56203811746402177</v>
      </c>
      <c r="K162" s="6">
        <v>0.61386138613861385</v>
      </c>
      <c r="L162" s="6">
        <v>0.22899999999999998</v>
      </c>
      <c r="M162" s="6">
        <v>0.76131230097015479</v>
      </c>
      <c r="N162" s="6">
        <v>0.5192943556229821</v>
      </c>
      <c r="O162" s="6">
        <v>0.85199999999999998</v>
      </c>
      <c r="P162" s="6">
        <v>0.80183037803546353</v>
      </c>
      <c r="Q162" s="6">
        <v>0.56291376765760059</v>
      </c>
      <c r="R162" s="7">
        <v>536.04</v>
      </c>
      <c r="S162" s="7">
        <v>178.83504917974889</v>
      </c>
      <c r="T162" s="7">
        <v>263.19453687303553</v>
      </c>
      <c r="U162" s="7">
        <v>144.4</v>
      </c>
      <c r="V162" s="7">
        <v>169.79815995338078</v>
      </c>
      <c r="W162" s="7">
        <v>242.79995495172668</v>
      </c>
      <c r="X162" s="7">
        <v>391.64</v>
      </c>
      <c r="Y162" s="7">
        <v>9.0368892263681158</v>
      </c>
      <c r="Z162" s="7">
        <v>20.394581921308855</v>
      </c>
      <c r="AA162" s="7">
        <v>122.99</v>
      </c>
      <c r="AB162" s="7">
        <v>136.14932278514542</v>
      </c>
      <c r="AC162" s="7">
        <v>136.67543742897217</v>
      </c>
      <c r="AD162" s="8">
        <v>2100</v>
      </c>
      <c r="AE162" s="8">
        <v>2260</v>
      </c>
      <c r="AF162" s="8">
        <v>2310</v>
      </c>
      <c r="AG162" s="5">
        <v>7</v>
      </c>
      <c r="AH162" s="6">
        <v>9.7500000000000003E-2</v>
      </c>
    </row>
    <row r="163" spans="3:34" s="2" customFormat="1" x14ac:dyDescent="0.2">
      <c r="C163" s="1" t="e">
        <f>VLOOKUP(F163,#REF!,7,FALSE)</f>
        <v>#REF!</v>
      </c>
      <c r="F163" s="3" t="s">
        <v>142</v>
      </c>
      <c r="G163" s="4" t="s">
        <v>0</v>
      </c>
      <c r="H163" s="5">
        <v>27</v>
      </c>
      <c r="I163" s="6">
        <v>0.878</v>
      </c>
      <c r="J163" s="6">
        <v>0.88561002697128355</v>
      </c>
      <c r="K163" s="6">
        <v>0.95266710569641089</v>
      </c>
      <c r="L163" s="6">
        <v>0.69599999999999995</v>
      </c>
      <c r="M163" s="6">
        <v>0.9282152972202018</v>
      </c>
      <c r="N163" s="6">
        <v>0.94505572900929935</v>
      </c>
      <c r="O163" s="6">
        <v>1.4350000000000001</v>
      </c>
      <c r="P163" s="6">
        <v>1.5051229170647498</v>
      </c>
      <c r="Q163" s="6">
        <v>1.3739346352593786</v>
      </c>
      <c r="R163" s="7">
        <v>269.14999999999998</v>
      </c>
      <c r="S163" s="7">
        <v>209.85306695340967</v>
      </c>
      <c r="T163" s="7">
        <v>212.22425079039942</v>
      </c>
      <c r="U163" s="7">
        <v>130.53</v>
      </c>
      <c r="V163" s="7">
        <v>129.41722214595072</v>
      </c>
      <c r="W163" s="7">
        <v>145.97764616823261</v>
      </c>
      <c r="X163" s="7">
        <v>138.62</v>
      </c>
      <c r="Y163" s="7">
        <v>80.435844807458963</v>
      </c>
      <c r="Z163" s="7">
        <v>66.246604622166814</v>
      </c>
      <c r="AA163" s="7">
        <v>187.29</v>
      </c>
      <c r="AB163" s="7">
        <v>194.78882691473007</v>
      </c>
      <c r="AC163" s="7">
        <v>200.56374404417332</v>
      </c>
      <c r="AD163" s="8">
        <v>3460</v>
      </c>
      <c r="AE163" s="8">
        <v>3560</v>
      </c>
      <c r="AF163" s="8">
        <v>3616</v>
      </c>
      <c r="AG163" s="5">
        <v>12</v>
      </c>
      <c r="AH163" s="6">
        <v>0.43232704402515726</v>
      </c>
    </row>
    <row r="164" spans="3:34" s="2" customFormat="1" x14ac:dyDescent="0.2">
      <c r="C164" s="1" t="e">
        <f>VLOOKUP(F164,#REF!,7,FALSE)</f>
        <v>#REF!</v>
      </c>
      <c r="F164" s="3" t="s">
        <v>143</v>
      </c>
      <c r="G164" s="4" t="s">
        <v>0</v>
      </c>
      <c r="H164" s="5">
        <v>28</v>
      </c>
      <c r="I164" s="6">
        <v>0.91599999999999993</v>
      </c>
      <c r="J164" s="6">
        <v>0.88656739097401616</v>
      </c>
      <c r="K164" s="6">
        <v>0.90750960530911629</v>
      </c>
      <c r="L164" s="6">
        <v>0.68200000000000005</v>
      </c>
      <c r="M164" s="6">
        <v>0.65469722859680524</v>
      </c>
      <c r="N164" s="6">
        <v>0.74007521065948612</v>
      </c>
      <c r="O164" s="6">
        <v>2.4140000000000001</v>
      </c>
      <c r="P164" s="6">
        <v>2.2953054611554573</v>
      </c>
      <c r="Q164" s="6">
        <v>2.4503650757051725</v>
      </c>
      <c r="R164" s="7">
        <v>354.52</v>
      </c>
      <c r="S164" s="7">
        <v>382.41848428134358</v>
      </c>
      <c r="T164" s="7">
        <v>337.41879594774741</v>
      </c>
      <c r="U164" s="7">
        <v>100.21</v>
      </c>
      <c r="V164" s="7">
        <v>109.07843250507977</v>
      </c>
      <c r="W164" s="7">
        <v>101.90942115824745</v>
      </c>
      <c r="X164" s="7">
        <v>254.32</v>
      </c>
      <c r="Y164" s="7">
        <v>273.34005177626381</v>
      </c>
      <c r="Z164" s="7">
        <v>235.50937478949999</v>
      </c>
      <c r="AA164" s="7">
        <v>241.93</v>
      </c>
      <c r="AB164" s="7">
        <v>250.36832182318656</v>
      </c>
      <c r="AC164" s="7">
        <v>249.71528649149931</v>
      </c>
      <c r="AD164" s="8">
        <v>4200</v>
      </c>
      <c r="AE164" s="8">
        <v>4536</v>
      </c>
      <c r="AF164" s="8">
        <v>4620</v>
      </c>
      <c r="AG164" s="5">
        <v>20</v>
      </c>
      <c r="AH164" s="6">
        <v>0.57596774193548383</v>
      </c>
    </row>
    <row r="165" spans="3:34" s="2" customFormat="1" x14ac:dyDescent="0.2">
      <c r="C165" s="1" t="e">
        <f>VLOOKUP(F165,#REF!,7,FALSE)</f>
        <v>#REF!</v>
      </c>
      <c r="F165" s="3" t="s">
        <v>144</v>
      </c>
      <c r="G165" s="4" t="s">
        <v>0</v>
      </c>
      <c r="H165" s="5">
        <v>27</v>
      </c>
      <c r="I165" s="6">
        <v>0.871</v>
      </c>
      <c r="J165" s="6">
        <v>0.9142744789618561</v>
      </c>
      <c r="K165" s="6">
        <v>0.90493035595843463</v>
      </c>
      <c r="L165" s="6">
        <v>1.9240000000000002</v>
      </c>
      <c r="M165" s="6">
        <v>0.6458208886642467</v>
      </c>
      <c r="N165" s="6">
        <v>0.60322546551624745</v>
      </c>
      <c r="O165" s="6">
        <v>1.9240000000000002</v>
      </c>
      <c r="P165" s="6">
        <v>1.8234775162822077</v>
      </c>
      <c r="Q165" s="6">
        <v>1.520323037619111</v>
      </c>
      <c r="R165" s="7">
        <v>117.3</v>
      </c>
      <c r="S165" s="7">
        <v>362.46897953065405</v>
      </c>
      <c r="T165" s="7">
        <v>371.5101098167579</v>
      </c>
      <c r="U165" s="7">
        <v>117.3</v>
      </c>
      <c r="V165" s="7">
        <v>128.37560999983344</v>
      </c>
      <c r="W165" s="7">
        <v>147.40575087855191</v>
      </c>
      <c r="X165" s="7">
        <v>0</v>
      </c>
      <c r="Y165" s="7">
        <v>234.09336953082061</v>
      </c>
      <c r="Z165" s="7">
        <v>224.10435893820599</v>
      </c>
      <c r="AA165" s="7">
        <v>225.63</v>
      </c>
      <c r="AB165" s="7">
        <v>234.09003847370963</v>
      </c>
      <c r="AC165" s="7">
        <v>224.10435893820599</v>
      </c>
      <c r="AD165" s="8">
        <v>3780</v>
      </c>
      <c r="AE165" s="8">
        <v>3888</v>
      </c>
      <c r="AF165" s="8">
        <v>3960</v>
      </c>
      <c r="AG165" s="5">
        <v>14</v>
      </c>
      <c r="AH165" s="6">
        <v>0.505945945945946</v>
      </c>
    </row>
    <row r="166" spans="3:34" s="2" customFormat="1" x14ac:dyDescent="0.2">
      <c r="C166" s="1" t="e">
        <f>VLOOKUP(F166,#REF!,7,FALSE)</f>
        <v>#REF!</v>
      </c>
      <c r="F166" s="3" t="s">
        <v>145</v>
      </c>
      <c r="G166" s="4" t="s">
        <v>0</v>
      </c>
      <c r="H166" s="5">
        <v>24</v>
      </c>
      <c r="I166" s="6">
        <v>0.71499999999999997</v>
      </c>
      <c r="J166" s="6">
        <v>0.77375417992007178</v>
      </c>
      <c r="K166" s="6">
        <v>0.69071637426900589</v>
      </c>
      <c r="L166" s="6">
        <v>0.94700000000000006</v>
      </c>
      <c r="M166" s="6">
        <v>1.039119125357322</v>
      </c>
      <c r="N166" s="6">
        <v>0.92810706134587451</v>
      </c>
      <c r="O166" s="6">
        <v>1.6909999999999998</v>
      </c>
      <c r="P166" s="6">
        <v>1.7953816624142693</v>
      </c>
      <c r="Q166" s="6">
        <v>1.7998946158267868</v>
      </c>
      <c r="R166" s="7">
        <v>173.32</v>
      </c>
      <c r="S166" s="7">
        <v>163.4843045056578</v>
      </c>
      <c r="T166" s="7">
        <v>190.57311456642654</v>
      </c>
      <c r="U166" s="7">
        <v>97.07</v>
      </c>
      <c r="V166" s="7">
        <v>94.620364607673551</v>
      </c>
      <c r="W166" s="7">
        <v>98.268116242200122</v>
      </c>
      <c r="X166" s="7">
        <v>76.25</v>
      </c>
      <c r="Y166" s="7">
        <v>68.863939897984267</v>
      </c>
      <c r="Z166" s="7">
        <v>92.304998324226418</v>
      </c>
      <c r="AA166" s="7">
        <v>164.11</v>
      </c>
      <c r="AB166" s="7">
        <v>169.87966750756922</v>
      </c>
      <c r="AC166" s="7">
        <v>176.87225333177682</v>
      </c>
      <c r="AD166" s="8">
        <v>3098</v>
      </c>
      <c r="AE166" s="8">
        <v>3186</v>
      </c>
      <c r="AF166" s="8">
        <v>3080</v>
      </c>
      <c r="AG166" s="5">
        <v>24</v>
      </c>
      <c r="AH166" s="17"/>
    </row>
    <row r="167" spans="3:34" s="2" customFormat="1" x14ac:dyDescent="0.2">
      <c r="C167" s="1" t="e">
        <f>VLOOKUP(F167,#REF!,7,FALSE)</f>
        <v>#REF!</v>
      </c>
      <c r="F167" s="3" t="s">
        <v>147</v>
      </c>
      <c r="G167" s="4" t="s">
        <v>0</v>
      </c>
      <c r="H167" s="5">
        <v>26</v>
      </c>
      <c r="I167" s="6">
        <v>0.873</v>
      </c>
      <c r="J167" s="6">
        <v>0.76008344923504867</v>
      </c>
      <c r="K167" s="6">
        <v>0.82708537782139357</v>
      </c>
      <c r="L167" s="6">
        <v>0.66200000000000003</v>
      </c>
      <c r="M167" s="6">
        <v>1.0180941603602329</v>
      </c>
      <c r="N167" s="6">
        <v>0.80348308934881374</v>
      </c>
      <c r="O167" s="6">
        <v>1.0209999999999999</v>
      </c>
      <c r="P167" s="6">
        <v>1.0180941603602327</v>
      </c>
      <c r="Q167" s="6">
        <v>0.80348308934881374</v>
      </c>
      <c r="R167" s="7">
        <v>265.33</v>
      </c>
      <c r="S167" s="7">
        <v>180.44527446255029</v>
      </c>
      <c r="T167" s="7">
        <v>220.73210409730487</v>
      </c>
      <c r="U167" s="7">
        <v>172.2</v>
      </c>
      <c r="V167" s="7">
        <v>180.44527446255029</v>
      </c>
      <c r="W167" s="7">
        <v>220.73210409730487</v>
      </c>
      <c r="X167" s="7">
        <v>93.14</v>
      </c>
      <c r="Y167" s="7">
        <v>0</v>
      </c>
      <c r="Z167" s="7">
        <v>0</v>
      </c>
      <c r="AA167" s="7">
        <v>175.73</v>
      </c>
      <c r="AB167" s="7">
        <v>183.71028019492189</v>
      </c>
      <c r="AC167" s="7">
        <v>177.35451291856646</v>
      </c>
      <c r="AD167" s="8">
        <v>3360</v>
      </c>
      <c r="AE167" s="8">
        <v>3450</v>
      </c>
      <c r="AF167" s="8">
        <v>3520</v>
      </c>
      <c r="AG167" s="5">
        <v>26</v>
      </c>
      <c r="AH167" s="6">
        <v>0.39823529411764708</v>
      </c>
    </row>
    <row r="168" spans="3:34" s="2" customFormat="1" x14ac:dyDescent="0.2">
      <c r="C168" s="1" t="e">
        <f>VLOOKUP(F168,#REF!,7,FALSE)</f>
        <v>#REF!</v>
      </c>
      <c r="F168" s="3" t="s">
        <v>150</v>
      </c>
      <c r="G168" s="4" t="s">
        <v>0</v>
      </c>
      <c r="H168" s="5">
        <v>29</v>
      </c>
      <c r="I168" s="6">
        <v>0.81900000000000006</v>
      </c>
      <c r="J168" s="6">
        <v>0.87971403038427165</v>
      </c>
      <c r="K168" s="6">
        <v>0.90019569471624261</v>
      </c>
      <c r="L168" s="6">
        <v>0.46799999999999997</v>
      </c>
      <c r="M168" s="6">
        <v>0.74239724640615512</v>
      </c>
      <c r="N168" s="6">
        <v>0.64329681534998817</v>
      </c>
      <c r="O168" s="6">
        <v>0.94299999999999995</v>
      </c>
      <c r="P168" s="6">
        <v>0.75167074387393906</v>
      </c>
      <c r="Q168" s="6">
        <v>0.64724060705393682</v>
      </c>
      <c r="R168" s="7">
        <v>306.17</v>
      </c>
      <c r="S168" s="7">
        <v>229.76545842217485</v>
      </c>
      <c r="T168" s="7">
        <v>270.53157973527823</v>
      </c>
      <c r="U168" s="7">
        <v>151.96</v>
      </c>
      <c r="V168" s="7">
        <v>226.93080054274085</v>
      </c>
      <c r="W168" s="7">
        <v>268.88316616513401</v>
      </c>
      <c r="X168" s="7">
        <v>154.21</v>
      </c>
      <c r="Y168" s="7">
        <v>2.8346578794339989</v>
      </c>
      <c r="Z168" s="7">
        <v>1.6484135701442026</v>
      </c>
      <c r="AA168" s="7">
        <v>143.22999999999999</v>
      </c>
      <c r="AB168" s="7">
        <v>170.5772436518705</v>
      </c>
      <c r="AC168" s="7">
        <v>174.03210369530589</v>
      </c>
      <c r="AD168" s="8">
        <v>2400</v>
      </c>
      <c r="AE168" s="8">
        <v>2900</v>
      </c>
      <c r="AF168" s="8">
        <v>3355</v>
      </c>
      <c r="AG168" s="5">
        <v>1</v>
      </c>
      <c r="AH168" s="17"/>
    </row>
    <row r="169" spans="3:34" s="2" customFormat="1" x14ac:dyDescent="0.2">
      <c r="C169" s="1" t="e">
        <f>VLOOKUP(F169,#REF!,7,FALSE)</f>
        <v>#REF!</v>
      </c>
      <c r="F169" s="3" t="s">
        <v>152</v>
      </c>
      <c r="G169" s="4" t="s">
        <v>0</v>
      </c>
      <c r="H169" s="5">
        <v>27</v>
      </c>
      <c r="I169" s="6">
        <v>0.872</v>
      </c>
      <c r="J169" s="6">
        <v>0.85967540574282142</v>
      </c>
      <c r="K169" s="6">
        <v>0.87390728476821189</v>
      </c>
      <c r="L169" s="6">
        <v>0.495</v>
      </c>
      <c r="M169" s="6">
        <v>0.38181056862909302</v>
      </c>
      <c r="N169" s="6">
        <v>0.22360206171533231</v>
      </c>
      <c r="O169" s="6">
        <v>0.95</v>
      </c>
      <c r="P169" s="6">
        <v>0.9187304785894207</v>
      </c>
      <c r="Q169" s="6">
        <v>0.65666624266322615</v>
      </c>
      <c r="R169" s="7">
        <v>263.35000000000002</v>
      </c>
      <c r="S169" s="7">
        <v>358.26045213843179</v>
      </c>
      <c r="T169" s="7">
        <v>481.2116267575019</v>
      </c>
      <c r="U169" s="7">
        <v>137.06</v>
      </c>
      <c r="V169" s="7">
        <v>148.88765545071331</v>
      </c>
      <c r="W169" s="7">
        <v>163.85783960505708</v>
      </c>
      <c r="X169" s="7">
        <v>126.29</v>
      </c>
      <c r="Y169" s="7">
        <v>209.37279668771845</v>
      </c>
      <c r="Z169" s="7">
        <v>317.35378715244485</v>
      </c>
      <c r="AA169" s="7">
        <v>130.22999999999999</v>
      </c>
      <c r="AB169" s="7">
        <v>136.78762694829061</v>
      </c>
      <c r="AC169" s="7">
        <v>107.5999118643664</v>
      </c>
      <c r="AD169" s="8">
        <v>2331</v>
      </c>
      <c r="AE169" s="8">
        <v>2397</v>
      </c>
      <c r="AF169" s="8">
        <v>2442</v>
      </c>
      <c r="AG169" s="5">
        <v>18</v>
      </c>
      <c r="AH169" s="17"/>
    </row>
    <row r="170" spans="3:34" s="2" customFormat="1" x14ac:dyDescent="0.2">
      <c r="C170" s="1" t="e">
        <f>VLOOKUP(F170,#REF!,7,FALSE)</f>
        <v>#REF!</v>
      </c>
      <c r="F170" s="3" t="s">
        <v>153</v>
      </c>
      <c r="G170" s="4" t="s">
        <v>0</v>
      </c>
      <c r="H170" s="5">
        <v>27</v>
      </c>
      <c r="I170" s="6">
        <v>0.79700000000000004</v>
      </c>
      <c r="J170" s="6">
        <v>0.84689725330620547</v>
      </c>
      <c r="K170" s="6">
        <v>0.87995269071555293</v>
      </c>
      <c r="L170" s="6">
        <v>0.32200000000000001</v>
      </c>
      <c r="M170" s="6">
        <v>0.89095448434799307</v>
      </c>
      <c r="N170" s="6">
        <v>0.7766589295466958</v>
      </c>
      <c r="O170" s="6">
        <v>1.0549999999999999</v>
      </c>
      <c r="P170" s="6">
        <v>0.9224895605488167</v>
      </c>
      <c r="Q170" s="6">
        <v>0.99688923939712593</v>
      </c>
      <c r="R170" s="7">
        <v>399.88</v>
      </c>
      <c r="S170" s="7">
        <v>149.99884771386431</v>
      </c>
      <c r="T170" s="7">
        <v>175.855838550702</v>
      </c>
      <c r="U170" s="7">
        <v>122.11</v>
      </c>
      <c r="V170" s="7">
        <v>144.87117441002951</v>
      </c>
      <c r="W170" s="7">
        <v>137.00620081517008</v>
      </c>
      <c r="X170" s="7">
        <v>277.77</v>
      </c>
      <c r="Y170" s="7">
        <v>5.1276733038348086</v>
      </c>
      <c r="Z170" s="7">
        <v>38.849637735531928</v>
      </c>
      <c r="AA170" s="7">
        <v>128.84</v>
      </c>
      <c r="AB170" s="7">
        <v>133.6421460176991</v>
      </c>
      <c r="AC170" s="7">
        <v>136.58000732332479</v>
      </c>
      <c r="AD170" s="8">
        <v>2520</v>
      </c>
      <c r="AE170" s="8">
        <v>2592</v>
      </c>
      <c r="AF170" s="8">
        <v>2640</v>
      </c>
      <c r="AG170" s="5">
        <v>15</v>
      </c>
      <c r="AH170" s="17"/>
    </row>
    <row r="171" spans="3:34" s="2" customFormat="1" x14ac:dyDescent="0.2">
      <c r="C171" s="1" t="e">
        <f>VLOOKUP(F171,#REF!,7,FALSE)</f>
        <v>#REF!</v>
      </c>
      <c r="F171" s="3" t="s">
        <v>154</v>
      </c>
      <c r="G171" s="4" t="s">
        <v>0</v>
      </c>
      <c r="H171" s="5">
        <v>25</v>
      </c>
      <c r="I171" s="6">
        <v>0.64599999999999991</v>
      </c>
      <c r="J171" s="6">
        <v>0.68672951414068162</v>
      </c>
      <c r="K171" s="6">
        <v>0.76023017902813295</v>
      </c>
      <c r="L171" s="6">
        <v>0.21899999999999997</v>
      </c>
      <c r="M171" s="6">
        <v>0.60335393457465658</v>
      </c>
      <c r="N171" s="6">
        <v>0.21785446126892755</v>
      </c>
      <c r="O171" s="6">
        <v>0.748</v>
      </c>
      <c r="P171" s="6">
        <v>0.60335393457465647</v>
      </c>
      <c r="Q171" s="6">
        <v>0.21785446126892752</v>
      </c>
      <c r="R171" s="7">
        <v>516.76</v>
      </c>
      <c r="S171" s="7">
        <v>191.83223458160592</v>
      </c>
      <c r="T171" s="7">
        <v>524.19764829361895</v>
      </c>
      <c r="U171" s="7">
        <v>151.51</v>
      </c>
      <c r="V171" s="7">
        <v>191.83223458160592</v>
      </c>
      <c r="W171" s="7">
        <v>524.19764829361895</v>
      </c>
      <c r="X171" s="7">
        <v>365.25</v>
      </c>
      <c r="Y171" s="7">
        <v>0</v>
      </c>
      <c r="Z171" s="7">
        <v>0</v>
      </c>
      <c r="AA171" s="7">
        <v>113.28</v>
      </c>
      <c r="AB171" s="7">
        <v>115.74273351306041</v>
      </c>
      <c r="AC171" s="7">
        <v>114.1987962674451</v>
      </c>
      <c r="AD171" s="8">
        <v>2520</v>
      </c>
      <c r="AE171" s="8">
        <v>2592</v>
      </c>
      <c r="AF171" s="8">
        <v>2640</v>
      </c>
      <c r="AG171" s="5">
        <v>26</v>
      </c>
      <c r="AH171" s="17"/>
    </row>
    <row r="172" spans="3:34" s="2" customFormat="1" x14ac:dyDescent="0.2">
      <c r="C172" s="1" t="e">
        <f>VLOOKUP(F172,#REF!,7,FALSE)</f>
        <v>#REF!</v>
      </c>
      <c r="F172" s="3" t="s">
        <v>155</v>
      </c>
      <c r="G172" s="4" t="s">
        <v>0</v>
      </c>
      <c r="H172" s="5">
        <v>29</v>
      </c>
      <c r="I172" s="6">
        <v>0.85299999999999998</v>
      </c>
      <c r="J172" s="6">
        <v>0.89778014090123626</v>
      </c>
      <c r="K172" s="6">
        <v>0.92327751852868511</v>
      </c>
      <c r="L172" s="6">
        <v>0.80299999999999994</v>
      </c>
      <c r="M172" s="6">
        <v>0.97195813592576008</v>
      </c>
      <c r="N172" s="6">
        <v>0.59200101263018823</v>
      </c>
      <c r="O172" s="6">
        <v>1.3869999999999998</v>
      </c>
      <c r="P172" s="6">
        <v>1.687288497552321</v>
      </c>
      <c r="Q172" s="6">
        <v>1.6265487110376906</v>
      </c>
      <c r="R172" s="7">
        <v>260.97000000000003</v>
      </c>
      <c r="S172" s="7">
        <v>226.94739976834654</v>
      </c>
      <c r="T172" s="7">
        <v>376.81096775732135</v>
      </c>
      <c r="U172" s="7">
        <v>151.12</v>
      </c>
      <c r="V172" s="7">
        <v>130.73245740253159</v>
      </c>
      <c r="W172" s="7">
        <v>137.14466278737004</v>
      </c>
      <c r="X172" s="7">
        <v>109.85</v>
      </c>
      <c r="Y172" s="7">
        <v>96.214942365814935</v>
      </c>
      <c r="Z172" s="7">
        <v>239.66630496995134</v>
      </c>
      <c r="AA172" s="7">
        <v>209.53</v>
      </c>
      <c r="AB172" s="7">
        <v>220.58337163204035</v>
      </c>
      <c r="AC172" s="7">
        <v>223.07247448249547</v>
      </c>
      <c r="AD172" s="8">
        <v>4622</v>
      </c>
      <c r="AE172" s="8">
        <v>4622</v>
      </c>
      <c r="AF172" s="8">
        <v>4708</v>
      </c>
      <c r="AG172" s="5">
        <v>24</v>
      </c>
      <c r="AH172" s="6">
        <v>0.36998254799301922</v>
      </c>
    </row>
    <row r="173" spans="3:34" s="2" customFormat="1" x14ac:dyDescent="0.2">
      <c r="C173" s="1" t="e">
        <f>VLOOKUP(F173,#REF!,7,FALSE)</f>
        <v>#REF!</v>
      </c>
      <c r="F173" s="3" t="s">
        <v>156</v>
      </c>
      <c r="G173" s="4" t="s">
        <v>0</v>
      </c>
      <c r="H173" s="5">
        <v>24</v>
      </c>
      <c r="I173" s="6">
        <v>0.74099999999999999</v>
      </c>
      <c r="J173" s="6">
        <v>0.76546091015169193</v>
      </c>
      <c r="K173" s="6">
        <v>0.81556572923479398</v>
      </c>
      <c r="L173" s="6">
        <v>0.496</v>
      </c>
      <c r="M173" s="6">
        <v>0.95072026594434866</v>
      </c>
      <c r="N173" s="6">
        <v>0.79182507013450099</v>
      </c>
      <c r="O173" s="6">
        <v>0.79599999999999993</v>
      </c>
      <c r="P173" s="6">
        <v>1.017458905688968</v>
      </c>
      <c r="Q173" s="6">
        <v>1.4009834392540708</v>
      </c>
      <c r="R173" s="7">
        <v>386.36</v>
      </c>
      <c r="S173" s="7">
        <v>223.93316744670145</v>
      </c>
      <c r="T173" s="7">
        <v>277.75673983017521</v>
      </c>
      <c r="U173" s="7">
        <v>240.77</v>
      </c>
      <c r="V173" s="7">
        <v>209.24461844925867</v>
      </c>
      <c r="W173" s="7">
        <v>156.98597416216373</v>
      </c>
      <c r="X173" s="7">
        <v>145.59</v>
      </c>
      <c r="Y173" s="7">
        <v>14.688548997442773</v>
      </c>
      <c r="Z173" s="7">
        <v>120.77076566801148</v>
      </c>
      <c r="AA173" s="7">
        <v>191.59</v>
      </c>
      <c r="AB173" s="7">
        <v>212.89780050868836</v>
      </c>
      <c r="AC173" s="7">
        <v>219.93474999635882</v>
      </c>
      <c r="AD173" s="8">
        <v>3300</v>
      </c>
      <c r="AE173" s="8">
        <v>3390</v>
      </c>
      <c r="AF173" s="8">
        <v>3630</v>
      </c>
      <c r="AG173" s="5">
        <v>4</v>
      </c>
      <c r="AH173" s="6">
        <v>0.47375</v>
      </c>
    </row>
    <row r="174" spans="3:34" s="2" customFormat="1" x14ac:dyDescent="0.2">
      <c r="C174" s="1" t="e">
        <f>VLOOKUP(F174,#REF!,7,FALSE)</f>
        <v>#REF!</v>
      </c>
      <c r="F174" s="3" t="s">
        <v>161</v>
      </c>
      <c r="G174" s="4" t="s">
        <v>0</v>
      </c>
      <c r="H174" s="5">
        <v>25</v>
      </c>
      <c r="I174" s="6">
        <v>0.86599999999999999</v>
      </c>
      <c r="J174" s="6">
        <v>0.92309265698506848</v>
      </c>
      <c r="K174" s="6">
        <v>0.94124241624901084</v>
      </c>
      <c r="L174" s="6">
        <v>0.88900000000000001</v>
      </c>
      <c r="M174" s="6">
        <v>0.99415762214231518</v>
      </c>
      <c r="N174" s="6">
        <v>0.95585749749115301</v>
      </c>
      <c r="O174" s="6">
        <v>1.8880000000000001</v>
      </c>
      <c r="P174" s="6">
        <v>2.1450413193727713</v>
      </c>
      <c r="Q174" s="6">
        <v>1.9567106588007921</v>
      </c>
      <c r="R174" s="7">
        <v>192.45</v>
      </c>
      <c r="S174" s="7">
        <v>211.61971142703158</v>
      </c>
      <c r="T174" s="7">
        <v>202.76332364568091</v>
      </c>
      <c r="U174" s="7">
        <v>90.66</v>
      </c>
      <c r="V174" s="7">
        <v>98.078926131016701</v>
      </c>
      <c r="W174" s="7">
        <v>99.050333400714052</v>
      </c>
      <c r="X174" s="7">
        <v>101.8</v>
      </c>
      <c r="Y174" s="7">
        <v>113.54078529601487</v>
      </c>
      <c r="Z174" s="7">
        <v>103.71299024496686</v>
      </c>
      <c r="AA174" s="7">
        <v>171.12</v>
      </c>
      <c r="AB174" s="7">
        <v>210.38334911074065</v>
      </c>
      <c r="AC174" s="7">
        <v>193.81284312294929</v>
      </c>
      <c r="AD174" s="8">
        <v>3465</v>
      </c>
      <c r="AE174" s="8">
        <v>3564</v>
      </c>
      <c r="AF174" s="8">
        <v>2310</v>
      </c>
      <c r="AG174" s="5">
        <v>26</v>
      </c>
      <c r="AH174" s="6">
        <v>0.63355263157894737</v>
      </c>
    </row>
    <row r="175" spans="3:34" s="2" customFormat="1" x14ac:dyDescent="0.2">
      <c r="C175" s="1" t="e">
        <f>VLOOKUP(F175,#REF!,7,FALSE)</f>
        <v>#REF!</v>
      </c>
      <c r="F175" s="3" t="s">
        <v>162</v>
      </c>
      <c r="G175" s="4" t="s">
        <v>0</v>
      </c>
      <c r="H175" s="5">
        <v>26</v>
      </c>
      <c r="I175" s="6">
        <v>0.46399999999999997</v>
      </c>
      <c r="J175" s="6">
        <v>0.53947368421052633</v>
      </c>
      <c r="K175" s="6">
        <v>0.65919418358073312</v>
      </c>
      <c r="L175" s="6">
        <v>0.78299999999999992</v>
      </c>
      <c r="M175" s="6">
        <v>0.76407298314514804</v>
      </c>
      <c r="N175" s="6">
        <v>0.31061021318202692</v>
      </c>
      <c r="O175" s="6">
        <v>0.78299999999999992</v>
      </c>
      <c r="P175" s="6">
        <v>0.76407298314514815</v>
      </c>
      <c r="Q175" s="6">
        <v>0.31061021318202697</v>
      </c>
      <c r="R175" s="7">
        <v>191.21</v>
      </c>
      <c r="S175" s="7">
        <v>200.12772019452768</v>
      </c>
      <c r="T175" s="7">
        <v>497.94187075833577</v>
      </c>
      <c r="U175" s="7">
        <v>191.21</v>
      </c>
      <c r="V175" s="7">
        <v>200.12772019452768</v>
      </c>
      <c r="W175" s="7">
        <v>497.94187075833577</v>
      </c>
      <c r="X175" s="7">
        <v>0</v>
      </c>
      <c r="Y175" s="7">
        <v>0</v>
      </c>
      <c r="Z175" s="7">
        <v>0</v>
      </c>
      <c r="AA175" s="7">
        <v>149.65</v>
      </c>
      <c r="AB175" s="7">
        <v>152.91218417907027</v>
      </c>
      <c r="AC175" s="7">
        <v>154.66583062850398</v>
      </c>
      <c r="AD175" s="8">
        <v>2900</v>
      </c>
      <c r="AE175" s="8">
        <v>2980</v>
      </c>
      <c r="AF175" s="8">
        <v>3040</v>
      </c>
      <c r="AG175" s="5">
        <v>10</v>
      </c>
      <c r="AH175" s="6">
        <v>0.29085365853658535</v>
      </c>
    </row>
    <row r="176" spans="3:34" s="2" customFormat="1" x14ac:dyDescent="0.2">
      <c r="C176" s="1" t="e">
        <f>VLOOKUP(F176,#REF!,7,FALSE)</f>
        <v>#REF!</v>
      </c>
      <c r="F176" s="3" t="s">
        <v>164</v>
      </c>
      <c r="G176" s="4" t="s">
        <v>0</v>
      </c>
      <c r="H176" s="5">
        <v>19</v>
      </c>
      <c r="I176" s="6">
        <v>0.59</v>
      </c>
      <c r="J176" s="6">
        <v>0.64406381980290939</v>
      </c>
      <c r="K176" s="6">
        <v>0.67689262741217215</v>
      </c>
      <c r="L176" s="6">
        <v>0.8640000000000001</v>
      </c>
      <c r="M176" s="6">
        <v>1.1183292865630006</v>
      </c>
      <c r="N176" s="6">
        <v>1.6259551292472769</v>
      </c>
      <c r="O176" s="6">
        <v>1.78</v>
      </c>
      <c r="P176" s="6">
        <v>1.9226840749622525</v>
      </c>
      <c r="Q176" s="6">
        <v>1.6259551292472771</v>
      </c>
      <c r="R176" s="7">
        <v>149.9</v>
      </c>
      <c r="S176" s="7">
        <v>128.88770516363152</v>
      </c>
      <c r="T176" s="7">
        <v>75.449017328987026</v>
      </c>
      <c r="U176" s="7">
        <v>72.739999999999995</v>
      </c>
      <c r="V176" s="7">
        <v>74.967540033958116</v>
      </c>
      <c r="W176" s="7">
        <v>75.449017328987026</v>
      </c>
      <c r="X176" s="7">
        <v>77.16</v>
      </c>
      <c r="Y176" s="7">
        <v>53.9201651296734</v>
      </c>
      <c r="Z176" s="7">
        <v>0</v>
      </c>
      <c r="AA176" s="7">
        <v>129.51</v>
      </c>
      <c r="AB176" s="7">
        <v>144.13889536238639</v>
      </c>
      <c r="AC176" s="7">
        <v>122.67671672273315</v>
      </c>
      <c r="AD176" s="8">
        <v>2560</v>
      </c>
      <c r="AE176" s="8">
        <v>2630</v>
      </c>
      <c r="AF176" s="8">
        <v>2680</v>
      </c>
      <c r="AG176" s="5">
        <v>19</v>
      </c>
      <c r="AH176" s="6">
        <v>0</v>
      </c>
    </row>
    <row r="177" spans="3:34" s="2" customFormat="1" x14ac:dyDescent="0.2">
      <c r="C177" s="1" t="e">
        <f>VLOOKUP(F177,#REF!,7,FALSE)</f>
        <v>#REF!</v>
      </c>
      <c r="F177" s="3" t="s">
        <v>165</v>
      </c>
      <c r="G177" s="4" t="s">
        <v>0</v>
      </c>
      <c r="H177" s="5">
        <v>20</v>
      </c>
      <c r="I177" s="6">
        <v>0.65099999999999991</v>
      </c>
      <c r="J177" s="6">
        <v>0.71809744779582363</v>
      </c>
      <c r="K177" s="6">
        <v>0.7626714370900417</v>
      </c>
      <c r="L177" s="6">
        <v>0.88300000000000001</v>
      </c>
      <c r="M177" s="6">
        <v>0.87762665381907123</v>
      </c>
      <c r="N177" s="6">
        <v>0.87337325349301398</v>
      </c>
      <c r="O177" s="6">
        <v>0.99299999999999999</v>
      </c>
      <c r="P177" s="6">
        <v>0.87762665381907123</v>
      </c>
      <c r="Q177" s="6">
        <v>0.89221483626279507</v>
      </c>
      <c r="R177" s="7">
        <v>150.01</v>
      </c>
      <c r="S177" s="7">
        <v>159.70241125013317</v>
      </c>
      <c r="T177" s="7">
        <v>150.00134731749088</v>
      </c>
      <c r="U177" s="7">
        <v>133.31</v>
      </c>
      <c r="V177" s="7">
        <v>159.70241125013317</v>
      </c>
      <c r="W177" s="7">
        <v>146.83365419449876</v>
      </c>
      <c r="X177" s="7">
        <v>16.690000000000001</v>
      </c>
      <c r="Y177" s="7">
        <v>0</v>
      </c>
      <c r="Z177" s="7">
        <v>3.1676931229921226</v>
      </c>
      <c r="AA177" s="7">
        <v>132.4</v>
      </c>
      <c r="AB177" s="7">
        <v>140.15909279229157</v>
      </c>
      <c r="AC177" s="7">
        <v>131.00716473501259</v>
      </c>
      <c r="AD177" s="8">
        <v>2625</v>
      </c>
      <c r="AE177" s="8">
        <v>2700</v>
      </c>
      <c r="AF177" s="8">
        <v>2750</v>
      </c>
      <c r="AG177" s="5">
        <v>21</v>
      </c>
      <c r="AH177" s="6">
        <v>0.624</v>
      </c>
    </row>
    <row r="178" spans="3:34" s="2" customFormat="1" x14ac:dyDescent="0.2">
      <c r="C178" s="1" t="e">
        <f>VLOOKUP(F178,#REF!,7,FALSE)</f>
        <v>#REF!</v>
      </c>
      <c r="F178" s="3" t="s">
        <v>192</v>
      </c>
      <c r="G178" s="4" t="s">
        <v>0</v>
      </c>
      <c r="H178" s="5">
        <v>21</v>
      </c>
      <c r="I178" s="6">
        <v>0.94</v>
      </c>
      <c r="J178" s="6">
        <v>0.94014732965009207</v>
      </c>
      <c r="K178" s="6">
        <v>0.95642422300544694</v>
      </c>
      <c r="L178" s="6">
        <v>0.69200000000000006</v>
      </c>
      <c r="M178" s="6">
        <v>0.70149876017642798</v>
      </c>
      <c r="N178" s="6">
        <v>0.99900988056684337</v>
      </c>
      <c r="O178" s="6">
        <v>0.94200000000000006</v>
      </c>
      <c r="P178" s="6">
        <v>0.98706271034674409</v>
      </c>
      <c r="Q178" s="6">
        <v>1.1331009311684057</v>
      </c>
      <c r="R178" s="7">
        <v>150</v>
      </c>
      <c r="S178" s="7">
        <v>149.99983542183031</v>
      </c>
      <c r="T178" s="7">
        <v>160.99935904461117</v>
      </c>
      <c r="U178" s="7">
        <v>110.18</v>
      </c>
      <c r="V178" s="7">
        <v>106.60386363711171</v>
      </c>
      <c r="W178" s="7">
        <v>141.94671103539204</v>
      </c>
      <c r="X178" s="7">
        <v>39.82</v>
      </c>
      <c r="Y178" s="7">
        <v>43.39597178471859</v>
      </c>
      <c r="Z178" s="7">
        <v>19.05264800921913</v>
      </c>
      <c r="AA178" s="7">
        <v>103.82</v>
      </c>
      <c r="AB178" s="7">
        <v>105.2246985750822</v>
      </c>
      <c r="AC178" s="7">
        <v>160.83995045049534</v>
      </c>
      <c r="AD178" s="8">
        <v>1890</v>
      </c>
      <c r="AE178" s="8">
        <v>1940</v>
      </c>
      <c r="AF178" s="8">
        <v>3300</v>
      </c>
      <c r="AG178" s="5">
        <v>4</v>
      </c>
      <c r="AH178" s="6">
        <v>0.31833333333333336</v>
      </c>
    </row>
    <row r="179" spans="3:34" s="2" customFormat="1" x14ac:dyDescent="0.2">
      <c r="C179" s="1" t="e">
        <f>VLOOKUP(F179,#REF!,7,FALSE)</f>
        <v>#REF!</v>
      </c>
      <c r="F179" s="3" t="s">
        <v>193</v>
      </c>
      <c r="G179" s="4" t="s">
        <v>0</v>
      </c>
      <c r="H179" s="5">
        <v>19</v>
      </c>
      <c r="I179" s="6">
        <v>0.49299999999999999</v>
      </c>
      <c r="J179" s="6">
        <v>0.58019441069258815</v>
      </c>
      <c r="K179" s="6">
        <v>0.63295755968169765</v>
      </c>
      <c r="L179" s="6">
        <v>1.1830000000000001</v>
      </c>
      <c r="M179" s="6">
        <v>1.0113745440583606</v>
      </c>
      <c r="N179" s="6">
        <v>0.85510031968933253</v>
      </c>
      <c r="O179" s="6">
        <v>1.1830000000000001</v>
      </c>
      <c r="P179" s="6">
        <v>1.0113745440583604</v>
      </c>
      <c r="Q179" s="6">
        <v>0.85510031968933253</v>
      </c>
      <c r="R179" s="7">
        <v>124.66</v>
      </c>
      <c r="S179" s="7">
        <v>150.02448086172635</v>
      </c>
      <c r="T179" s="7">
        <v>178.18775293385801</v>
      </c>
      <c r="U179" s="7">
        <v>124.66</v>
      </c>
      <c r="V179" s="7">
        <v>150.02448086172635</v>
      </c>
      <c r="W179" s="7">
        <v>178.18775293385801</v>
      </c>
      <c r="X179" s="7">
        <v>0</v>
      </c>
      <c r="Y179" s="7">
        <v>0</v>
      </c>
      <c r="Z179" s="7">
        <v>0</v>
      </c>
      <c r="AA179" s="7">
        <v>147.52000000000001</v>
      </c>
      <c r="AB179" s="7">
        <v>151.73094092912069</v>
      </c>
      <c r="AC179" s="7">
        <v>152.36840449846579</v>
      </c>
      <c r="AD179" s="8">
        <v>2900</v>
      </c>
      <c r="AE179" s="8">
        <v>2950</v>
      </c>
      <c r="AF179" s="8">
        <v>2990</v>
      </c>
      <c r="AG179" s="5">
        <v>20</v>
      </c>
      <c r="AH179" s="6">
        <v>0.315</v>
      </c>
    </row>
    <row r="180" spans="3:34" s="2" customFormat="1" x14ac:dyDescent="0.2">
      <c r="C180" s="1" t="e">
        <f>VLOOKUP(F180,#REF!,7,FALSE)</f>
        <v>#REF!</v>
      </c>
      <c r="F180" s="9" t="s">
        <v>180</v>
      </c>
      <c r="G180" s="10"/>
      <c r="H180" s="11">
        <f>AVERAGE(H4:H179)</f>
        <v>24.477272727272727</v>
      </c>
      <c r="I180" s="12">
        <f t="shared" ref="I180:AH180" si="0">AVERAGE(I4:I179)</f>
        <v>0.71791907514450859</v>
      </c>
      <c r="J180" s="12">
        <f t="shared" si="0"/>
        <v>0.76538230432500898</v>
      </c>
      <c r="K180" s="12">
        <f t="shared" si="0"/>
        <v>0.80451513170375077</v>
      </c>
      <c r="L180" s="12">
        <f t="shared" si="0"/>
        <v>0.63071676300578061</v>
      </c>
      <c r="M180" s="12">
        <f t="shared" si="0"/>
        <v>0.74498545812234951</v>
      </c>
      <c r="N180" s="12">
        <f t="shared" si="0"/>
        <v>0.75842034548664428</v>
      </c>
      <c r="O180" s="12">
        <f t="shared" si="0"/>
        <v>1.1064624277456645</v>
      </c>
      <c r="P180" s="12">
        <f t="shared" si="0"/>
        <v>1.0615469908900563</v>
      </c>
      <c r="Q180" s="12">
        <f t="shared" si="0"/>
        <v>0.99492037918156773</v>
      </c>
      <c r="R180" s="21">
        <f t="shared" si="0"/>
        <v>351.26306358381493</v>
      </c>
      <c r="S180" s="21">
        <f t="shared" si="0"/>
        <v>261.4821274240424</v>
      </c>
      <c r="T180" s="21">
        <f t="shared" si="0"/>
        <v>262.24968257200015</v>
      </c>
      <c r="U180" s="21">
        <f t="shared" si="0"/>
        <v>182.05855491329476</v>
      </c>
      <c r="V180" s="21">
        <f t="shared" si="0"/>
        <v>185.2851787798225</v>
      </c>
      <c r="W180" s="21">
        <f t="shared" si="0"/>
        <v>202.65708892277354</v>
      </c>
      <c r="X180" s="21">
        <f t="shared" si="0"/>
        <v>169.2045086705202</v>
      </c>
      <c r="Y180" s="21">
        <f t="shared" si="0"/>
        <v>76.196948644220015</v>
      </c>
      <c r="Z180" s="21">
        <f t="shared" si="0"/>
        <v>59.592593649226615</v>
      </c>
      <c r="AA180" s="21">
        <f t="shared" si="0"/>
        <v>166.23063583815028</v>
      </c>
      <c r="AB180" s="21">
        <f t="shared" si="0"/>
        <v>170.5057677197702</v>
      </c>
      <c r="AC180" s="21">
        <f t="shared" si="0"/>
        <v>168.97254934573908</v>
      </c>
      <c r="AD180" s="13">
        <f t="shared" si="0"/>
        <v>3093.7687861271675</v>
      </c>
      <c r="AE180" s="13">
        <f t="shared" si="0"/>
        <v>3167.4261363636365</v>
      </c>
      <c r="AF180" s="13">
        <f t="shared" si="0"/>
        <v>3276.0852272727275</v>
      </c>
      <c r="AG180" s="11">
        <f t="shared" si="0"/>
        <v>16.603448275862068</v>
      </c>
      <c r="AH180" s="12">
        <f t="shared" si="0"/>
        <v>0.48519231844827465</v>
      </c>
    </row>
    <row r="182" spans="3:34" s="2" customFormat="1" x14ac:dyDescent="0.2">
      <c r="F182" s="2" t="s">
        <v>197</v>
      </c>
    </row>
    <row r="183" spans="3:34" s="2" customFormat="1" x14ac:dyDescent="0.2"/>
    <row r="184" spans="3:34" s="2" customFormat="1" x14ac:dyDescent="0.2">
      <c r="F184" s="2" t="s">
        <v>182</v>
      </c>
    </row>
    <row r="185" spans="3:34" s="2" customFormat="1" x14ac:dyDescent="0.2"/>
    <row r="186" spans="3:34" s="2" customFormat="1" x14ac:dyDescent="0.2">
      <c r="F186" s="2" t="s">
        <v>198</v>
      </c>
    </row>
    <row r="187" spans="3:34" s="2" customFormat="1" x14ac:dyDescent="0.2"/>
    <row r="188" spans="3:34" s="2" customFormat="1" x14ac:dyDescent="0.2">
      <c r="F188" s="2" t="s">
        <v>183</v>
      </c>
    </row>
    <row r="189" spans="3:34" s="2" customFormat="1" x14ac:dyDescent="0.2"/>
    <row r="190" spans="3:34" s="2" customFormat="1" x14ac:dyDescent="0.2">
      <c r="F190" s="2" t="s">
        <v>184</v>
      </c>
    </row>
    <row r="191" spans="3:34" s="2" customFormat="1" x14ac:dyDescent="0.2"/>
    <row r="192" spans="3:34" s="2" customFormat="1" x14ac:dyDescent="0.2">
      <c r="F192" s="2" t="s">
        <v>185</v>
      </c>
    </row>
  </sheetData>
  <mergeCells count="12">
    <mergeCell ref="AH2:AH3"/>
    <mergeCell ref="AG2:AG3"/>
    <mergeCell ref="O2:Q2"/>
    <mergeCell ref="L2:N2"/>
    <mergeCell ref="I2:K2"/>
    <mergeCell ref="AD2:AF2"/>
    <mergeCell ref="AA2:AC2"/>
    <mergeCell ref="X2:Z2"/>
    <mergeCell ref="U2:W2"/>
    <mergeCell ref="H2:H3"/>
    <mergeCell ref="G2:G3"/>
    <mergeCell ref="R2:T2"/>
  </mergeCells>
  <phoneticPr fontId="11"/>
  <conditionalFormatting sqref="F2:G3">
    <cfRule type="containsErrors" dxfId="9" priority="57">
      <formula>ISERROR(F2)</formula>
    </cfRule>
  </conditionalFormatting>
  <conditionalFormatting sqref="G2:G3">
    <cfRule type="containsErrors" dxfId="7" priority="58">
      <formula>ISERROR(G2)</formula>
    </cfRule>
  </conditionalFormatting>
  <conditionalFormatting sqref="H2:AH2">
    <cfRule type="containsErrors" dxfId="5" priority="27">
      <formula>ISERROR(H2)</formula>
    </cfRule>
  </conditionalFormatting>
  <conditionalFormatting sqref="H3 AG3:AH3">
    <cfRule type="containsErrors" dxfId="4" priority="50">
      <formula>ISERROR(H3)</formula>
    </cfRule>
  </conditionalFormatting>
  <conditionalFormatting sqref="H4:AH180">
    <cfRule type="containsErrors" dxfId="3" priority="2">
      <formula>ISERROR(H4)</formula>
    </cfRule>
  </conditionalFormatting>
  <conditionalFormatting sqref="I3:AF3">
    <cfRule type="containsErrors" dxfId="1" priority="34">
      <formula>ISERROR(I3)</formula>
    </cfRule>
    <cfRule type="containsErrors" dxfId="0" priority="35">
      <formula>ISERROR(I3)</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見える化（公共）R5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