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4640" windowHeight="8805" tabRatio="658" activeTab="0"/>
  </bookViews>
  <sheets>
    <sheet name="提出年月日" sheetId="1" r:id="rId1"/>
    <sheet name="Ⅰ．企業等の概要・Ⅱ受注高" sheetId="2" r:id="rId2"/>
    <sheet name="Ⅲ．公共機関受注工事" sheetId="3" r:id="rId3"/>
    <sheet name="Ⅳ．民間等受注工事" sheetId="4" r:id="rId4"/>
    <sheet name="DB" sheetId="5" state="hidden" r:id="rId5"/>
    <sheet name="CSV" sheetId="6" state="hidden" r:id="rId6"/>
    <sheet name="CSVV" sheetId="7" state="hidden" r:id="rId7"/>
  </sheets>
  <definedNames>
    <definedName name="_xlnm.Print_Area" localSheetId="2">'Ⅲ．公共機関受注工事'!$A$1:$L$29</definedName>
    <definedName name="_xlnm.Print_Area" localSheetId="3">'Ⅳ．民間等受注工事'!$A$1:$I$29</definedName>
    <definedName name="_xlnm.Print_Titles" localSheetId="2">'Ⅲ．公共機関受注工事'!$A:$L,'Ⅲ．公共機関受注工事'!$1:$18</definedName>
    <definedName name="_xlnm.Print_Titles" localSheetId="3">'Ⅳ．民間等受注工事'!$A:$I,'Ⅳ．民間等受注工事'!$1:$18</definedName>
  </definedNames>
  <calcPr fullCalcOnLoad="1"/>
</workbook>
</file>

<file path=xl/sharedStrings.xml><?xml version="1.0" encoding="utf-8"?>
<sst xmlns="http://schemas.openxmlformats.org/spreadsheetml/2006/main" count="969" uniqueCount="666">
  <si>
    <t>許可年</t>
  </si>
  <si>
    <t>公共10_JVの持分額</t>
  </si>
  <si>
    <t>機械装置等工事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</si>
  <si>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</si>
  <si>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</si>
  <si>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</si>
  <si>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</si>
  <si>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</si>
  <si>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</si>
  <si>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</si>
  <si>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</si>
  <si>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</si>
  <si>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</si>
  <si>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工事名</t>
  </si>
  <si>
    <t>施府</t>
  </si>
  <si>
    <t>発</t>
  </si>
  <si>
    <t>目工</t>
  </si>
  <si>
    <t>工</t>
  </si>
  <si>
    <t>受</t>
  </si>
  <si>
    <t>請　負</t>
  </si>
  <si>
    <t>ＪＶ工事の</t>
  </si>
  <si>
    <t>　工事の内容が判断されるように記入してください。</t>
  </si>
  <si>
    <t>工県</t>
  </si>
  <si>
    <t>注</t>
  </si>
  <si>
    <t>的事</t>
  </si>
  <si>
    <t>事</t>
  </si>
  <si>
    <t>契約額</t>
  </si>
  <si>
    <t>場合の貴社</t>
  </si>
  <si>
    <t>都番</t>
  </si>
  <si>
    <t>機</t>
  </si>
  <si>
    <t>別分</t>
  </si>
  <si>
    <t>区</t>
  </si>
  <si>
    <t>種</t>
  </si>
  <si>
    <t>形</t>
  </si>
  <si>
    <t>の持分額</t>
  </si>
  <si>
    <t>NO.</t>
  </si>
  <si>
    <t>道号</t>
  </si>
  <si>
    <t>関</t>
  </si>
  <si>
    <t>　類</t>
  </si>
  <si>
    <t>分</t>
  </si>
  <si>
    <t>類</t>
  </si>
  <si>
    <t>式</t>
  </si>
  <si>
    <t>(百万円)</t>
  </si>
  <si>
    <t>年</t>
  </si>
  <si>
    <t>月</t>
  </si>
  <si>
    <t>北海道</t>
  </si>
  <si>
    <t>01</t>
  </si>
  <si>
    <t>国土交通省</t>
  </si>
  <si>
    <t>河川工事</t>
  </si>
  <si>
    <t>住宅・同設備工事</t>
  </si>
  <si>
    <t>農林漁業</t>
  </si>
  <si>
    <t>発電用土木工事</t>
  </si>
  <si>
    <t>青森県</t>
  </si>
  <si>
    <t>02</t>
  </si>
  <si>
    <t>農林水産省</t>
  </si>
  <si>
    <t>多目的ダム工事</t>
  </si>
  <si>
    <t>非住宅・同設備工事</t>
  </si>
  <si>
    <t>鉱業、建設業</t>
  </si>
  <si>
    <t>鉄　道　工　事</t>
  </si>
  <si>
    <t>岩手県</t>
  </si>
  <si>
    <t>03</t>
  </si>
  <si>
    <t>沖縄総合事務局</t>
  </si>
  <si>
    <t>砂防工事</t>
  </si>
  <si>
    <t>橋梁・高架構造物工事</t>
  </si>
  <si>
    <t>製造業</t>
  </si>
  <si>
    <t>埠頭・港湾工事</t>
  </si>
  <si>
    <t>宮城県</t>
  </si>
  <si>
    <t>09</t>
  </si>
  <si>
    <t>04</t>
  </si>
  <si>
    <t>治山工事</t>
  </si>
  <si>
    <t>トンネル工事</t>
  </si>
  <si>
    <t>電気・ガス・熱供給・水道業</t>
  </si>
  <si>
    <t>道　路　工　事</t>
  </si>
  <si>
    <t>秋田県</t>
  </si>
  <si>
    <t>10</t>
  </si>
  <si>
    <t>05</t>
  </si>
  <si>
    <t>海岸堤防・海岸侵食対策工事</t>
  </si>
  <si>
    <t>ダム・えん堤工事</t>
  </si>
  <si>
    <t>運輸業</t>
  </si>
  <si>
    <t>管　　工　　事</t>
  </si>
  <si>
    <t>山形県</t>
  </si>
  <si>
    <t>06</t>
  </si>
  <si>
    <t>農道・農地・草地・開墾干拓・農業施設工事</t>
  </si>
  <si>
    <t>管渠工事</t>
  </si>
  <si>
    <t>情報通信業</t>
  </si>
  <si>
    <t>電気・通信等の電線路工事</t>
  </si>
  <si>
    <t>福島県</t>
  </si>
  <si>
    <t>07</t>
  </si>
  <si>
    <t>林道工事</t>
  </si>
  <si>
    <t>電線路工事</t>
  </si>
  <si>
    <t>卸売・小売業</t>
  </si>
  <si>
    <t>土地造成・埋立工事</t>
  </si>
  <si>
    <t>茨城県</t>
  </si>
  <si>
    <t>08</t>
  </si>
  <si>
    <t>舗装工事</t>
  </si>
  <si>
    <t>金融・保険業</t>
  </si>
  <si>
    <t>ゴルフ場建設工事</t>
  </si>
  <si>
    <t>栃木県</t>
  </si>
  <si>
    <t>道路工事（含共同溝工事）</t>
  </si>
  <si>
    <t>しゅんせつ・埋立工事</t>
  </si>
  <si>
    <t>不動産業</t>
  </si>
  <si>
    <t>構内環境整備工事</t>
  </si>
  <si>
    <t>群馬県</t>
  </si>
  <si>
    <t>港湾工事</t>
  </si>
  <si>
    <t>サービス業</t>
  </si>
  <si>
    <t>その他の土木工事</t>
  </si>
  <si>
    <t>埼玉県</t>
  </si>
  <si>
    <t>11</t>
  </si>
  <si>
    <t>空港工事</t>
  </si>
  <si>
    <t>住　　　　　宅</t>
  </si>
  <si>
    <t>千葉県</t>
  </si>
  <si>
    <t>12</t>
  </si>
  <si>
    <t>下水道工事</t>
  </si>
  <si>
    <t>事　　務　　所</t>
  </si>
  <si>
    <t>東京都</t>
  </si>
  <si>
    <t>13</t>
  </si>
  <si>
    <t>公園・運動競技場施設工事</t>
  </si>
  <si>
    <t>店　　　　　舗</t>
  </si>
  <si>
    <t>神奈川県</t>
  </si>
  <si>
    <t>造幣局・国立印刷局</t>
  </si>
  <si>
    <t>14</t>
  </si>
  <si>
    <t>教育・研究・文化施設工事</t>
  </si>
  <si>
    <t>工場・発電所</t>
  </si>
  <si>
    <t>新潟県</t>
  </si>
  <si>
    <t>鉄道建設・運輸施設整備支援機構</t>
  </si>
  <si>
    <t>15</t>
  </si>
  <si>
    <t>病院・保健所・社会福祉施設工事</t>
  </si>
  <si>
    <t>倉庫・流通施設</t>
  </si>
  <si>
    <t>富山県</t>
  </si>
  <si>
    <t>水資源機講</t>
  </si>
  <si>
    <t>16</t>
  </si>
  <si>
    <t>住宅・宿舎工事</t>
  </si>
  <si>
    <t>教育・研究・文化施設</t>
  </si>
  <si>
    <t>石川県</t>
  </si>
  <si>
    <t>その他の独立行政法人</t>
  </si>
  <si>
    <t>17</t>
  </si>
  <si>
    <t>庁舎工事</t>
  </si>
  <si>
    <t>医療・福祉施設</t>
  </si>
  <si>
    <t>福井県</t>
  </si>
  <si>
    <t>18</t>
  </si>
  <si>
    <t>再開発ビル等建設工事</t>
  </si>
  <si>
    <t>宿　泊　施　設</t>
  </si>
  <si>
    <t>山梨県</t>
  </si>
  <si>
    <t>19</t>
  </si>
  <si>
    <t>土地造成工事</t>
  </si>
  <si>
    <t>娯　楽　施　設</t>
  </si>
  <si>
    <t>長野県</t>
  </si>
  <si>
    <t>20</t>
  </si>
  <si>
    <t>鉄道・軌道・自動車交通事業用施設工事</t>
  </si>
  <si>
    <t>その他の建築工事</t>
  </si>
  <si>
    <t>岐阜県</t>
  </si>
  <si>
    <t>21</t>
  </si>
  <si>
    <t>郵政事業用施設工事</t>
  </si>
  <si>
    <t>静岡県</t>
  </si>
  <si>
    <t>22</t>
  </si>
  <si>
    <t>電気・ガス事業用施設工事</t>
  </si>
  <si>
    <t>愛知県</t>
  </si>
  <si>
    <t>23</t>
  </si>
  <si>
    <t>上水道事業用施設工事</t>
  </si>
  <si>
    <t>三重県</t>
  </si>
  <si>
    <t>24</t>
  </si>
  <si>
    <t>工業用水道事業用施設工事</t>
  </si>
  <si>
    <t>滋賀県</t>
  </si>
  <si>
    <t>25</t>
  </si>
  <si>
    <t>廃棄物処理施設等工事</t>
  </si>
  <si>
    <t>京都府</t>
  </si>
  <si>
    <t>26</t>
  </si>
  <si>
    <t>他に分類されない工事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</si>
  <si>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</si>
  <si>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</si>
  <si>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</si>
  <si>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</si>
  <si>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</si>
  <si>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</si>
  <si>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</si>
  <si>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</si>
  <si>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</si>
  <si>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</si>
  <si>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</si>
  <si>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</si>
  <si>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</si>
  <si>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</si>
  <si>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</si>
  <si>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</si>
  <si>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</si>
  <si>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</si>
  <si>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</si>
  <si>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</si>
  <si>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</si>
  <si>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施工都道府県</t>
  </si>
  <si>
    <t>発注機関（公共）</t>
  </si>
  <si>
    <t>目的別工事分類</t>
  </si>
  <si>
    <t>工事区分（公共）</t>
  </si>
  <si>
    <t>工事種類公共</t>
  </si>
  <si>
    <t>発注者番号（民間）</t>
  </si>
  <si>
    <t>工事種類（民間）</t>
  </si>
  <si>
    <t>工事区分（民間）</t>
  </si>
  <si>
    <t>コード</t>
  </si>
  <si>
    <t>県名</t>
  </si>
  <si>
    <t>コード</t>
  </si>
  <si>
    <t>発注機関</t>
  </si>
  <si>
    <t>コード</t>
  </si>
  <si>
    <t>コード</t>
  </si>
  <si>
    <t>工事区分</t>
  </si>
  <si>
    <t>コード</t>
  </si>
  <si>
    <t>工事種類</t>
  </si>
  <si>
    <t>コード</t>
  </si>
  <si>
    <t>発注者</t>
  </si>
  <si>
    <t>コード</t>
  </si>
  <si>
    <t>01</t>
  </si>
  <si>
    <t>1</t>
  </si>
  <si>
    <t>1</t>
  </si>
  <si>
    <t>02</t>
  </si>
  <si>
    <t>2</t>
  </si>
  <si>
    <t>災害復旧</t>
  </si>
  <si>
    <t>2</t>
  </si>
  <si>
    <t>03</t>
  </si>
  <si>
    <t>3</t>
  </si>
  <si>
    <t>04</t>
  </si>
  <si>
    <t>05</t>
  </si>
  <si>
    <t>06</t>
  </si>
  <si>
    <t>07</t>
  </si>
  <si>
    <t>08</t>
  </si>
  <si>
    <t>09</t>
  </si>
  <si>
    <t>市区町村公営企業部局（水道・交通等）</t>
  </si>
  <si>
    <t>受注形式</t>
  </si>
  <si>
    <t>コード</t>
  </si>
  <si>
    <t>形式</t>
  </si>
  <si>
    <t>共同請負工事（JV）を代表者として受注</t>
  </si>
  <si>
    <t>共同請負工事（JV）を代表者以外の構成員として受注</t>
  </si>
  <si>
    <t>合　計</t>
  </si>
  <si>
    <t>番</t>
  </si>
  <si>
    <t>号</t>
  </si>
  <si>
    <t>１．企業名</t>
  </si>
  <si>
    <t>２．所在地</t>
  </si>
  <si>
    <t>作成者氏名</t>
  </si>
  <si>
    <t>３．許可番号</t>
  </si>
  <si>
    <t>所属課名</t>
  </si>
  <si>
    <t>４．経営組織</t>
  </si>
  <si>
    <t>電話番号</t>
  </si>
  <si>
    <t>５．資本金・出資金</t>
  </si>
  <si>
    <t>Ⅱ．受注高（貴社で請け負った元請・下請工事の受注高を別々に記入してください。）</t>
  </si>
  <si>
    <t>元　請　工　事　の　受　注　高</t>
  </si>
  <si>
    <t>建築工事・建築設備工事</t>
  </si>
  <si>
    <t>年</t>
  </si>
  <si>
    <t>月分</t>
  </si>
  <si>
    <t>建  設  工  事  統  計</t>
  </si>
  <si>
    <t>月</t>
  </si>
  <si>
    <t>日</t>
  </si>
  <si>
    <t>国土交通大臣</t>
  </si>
  <si>
    <t>知事</t>
  </si>
  <si>
    <t>１　個人　２　会社・会社以外の法人</t>
  </si>
  <si>
    <t>百万円</t>
  </si>
  <si>
    <t>発 注 者 区 分</t>
  </si>
  <si>
    <t>下請工事の受注高</t>
  </si>
  <si>
    <t>工 事 種 類</t>
  </si>
  <si>
    <t>公共機関</t>
  </si>
  <si>
    <t>民間等</t>
  </si>
  <si>
    <t>合　　　計</t>
  </si>
  <si>
    <t>　　　工事件数が１０を超える場合は、1行追加ボタンを押して引き続き入力してください。　　　　　　　　　</t>
  </si>
  <si>
    <t>Ⅰ．企業等の概要</t>
  </si>
  <si>
    <t>公共機関の合計</t>
  </si>
  <si>
    <t>民間等の合計</t>
  </si>
  <si>
    <t>※必ず入力してください。</t>
  </si>
  <si>
    <t>・請負契約額が１件５００万円以上の元請工事についてすべて入力してください。</t>
  </si>
  <si>
    <t>・土木工事及び機械装置等工事は、１件５００万円以上の元請工事についてすべて入力してください。</t>
  </si>
  <si>
    <t xml:space="preserve"> ○：「Ⅱ．受注高」の民間等の合計　　≧　　「６．請負契約額」の合計</t>
  </si>
  <si>
    <t xml:space="preserve"> ×：「Ⅱ．受注高」の民間等の合計　　＜　　「６．請負契約額」の合計
減額の契約変更等で「×」になる場合は、そのままで送信してください。</t>
  </si>
  <si>
    <t>都市再生機構</t>
  </si>
  <si>
    <t>東京地下鉄株式会社</t>
  </si>
  <si>
    <t>成田国際空港株式会社</t>
  </si>
  <si>
    <t>　〔建築〕</t>
  </si>
  <si>
    <t>　〔土木〕</t>
  </si>
  <si>
    <t>　〔機械〕</t>
  </si>
  <si>
    <t>新設・増設・改良・解体・除却・移転</t>
  </si>
  <si>
    <t>漁業・漁礁・養殖施設工事</t>
  </si>
  <si>
    <t>土工事　（０９を除く）</t>
  </si>
  <si>
    <t>その他</t>
  </si>
  <si>
    <t>単独受注工事</t>
  </si>
  <si>
    <t>※空白行は作らずに、NO.1から順に記入してください。</t>
  </si>
  <si>
    <t>・民間等から受注した元請工事のうち、１件５００万円以上の土木工事及び機械装置等工事、</t>
  </si>
  <si>
    <t>・公共機関から受注した元請工事のうち、１件５００万円以上の工事をすべて「Ⅲ．公共機関からの受注工事」</t>
  </si>
  <si>
    <t xml:space="preserve"> 許可区分　大臣：１　知事：２</t>
  </si>
  <si>
    <t>　１件５億円以上の建築工事・建築設備工事をすべて「Ⅳ．民間等からの受注工事」に入力してください。</t>
  </si>
  <si>
    <t>　に入力してください。</t>
  </si>
  <si>
    <t>維持・補修</t>
  </si>
  <si>
    <t>・建築工事・建築設備工事は、１件５億円以上の元請工事についてすべて入力してください。
・JV工事の場合は、その代表者のみ入力してください。その場合、「6.請負契約額」欄はJV工事全体の請負契約額を入力してください。</t>
  </si>
  <si>
    <t xml:space="preserve"> ×：「Ⅱ．受注高」の公共機関の合計　＜　「８．請負契約額」の貴社分の合計
減額の契約変更等で「×」になる場合は、そのまま送信してください。
</t>
  </si>
  <si>
    <t xml:space="preserve"> ○：「Ⅱ．受注高」の公共機関の合計　≧　「８．請負契約額」の貴社分の合計</t>
  </si>
  <si>
    <t>貴社分の合計</t>
  </si>
  <si>
    <t>年</t>
  </si>
  <si>
    <t>月</t>
  </si>
  <si>
    <t>日</t>
  </si>
  <si>
    <t>月分</t>
  </si>
  <si>
    <t xml:space="preserve">（連絡先） </t>
  </si>
  <si>
    <t>※必ず入力してください。</t>
  </si>
  <si>
    <t>建 設 工 事 統 計 調 査</t>
  </si>
  <si>
    <r>
      <t>　</t>
    </r>
    <r>
      <rPr>
        <b/>
        <sz val="17"/>
        <rFont val="ＭＳ ゴシック"/>
        <family val="3"/>
      </rPr>
      <t>秘</t>
    </r>
    <r>
      <rPr>
        <b/>
        <sz val="24"/>
        <rFont val="ＭＳ ゴシック"/>
        <family val="3"/>
      </rPr>
      <t>　</t>
    </r>
    <r>
      <rPr>
        <b/>
        <sz val="12"/>
        <rFont val="ＭＳ ゴシック"/>
        <family val="3"/>
      </rPr>
      <t>国土交通省</t>
    </r>
    <r>
      <rPr>
        <b/>
        <sz val="24"/>
        <rFont val="ＭＳ ゴシック"/>
        <family val="3"/>
      </rPr>
      <t>　</t>
    </r>
    <r>
      <rPr>
        <b/>
        <sz val="18"/>
        <rFont val="ＭＳ ゴシック"/>
        <family val="3"/>
      </rPr>
      <t>建設工事受注動態統計調査調査票甲（共通）</t>
    </r>
  </si>
  <si>
    <t>様式第１号（第８条関係）</t>
  </si>
  <si>
    <t>提出日</t>
  </si>
  <si>
    <t>〒</t>
  </si>
  <si>
    <t>－</t>
  </si>
  <si>
    <t>（</t>
  </si>
  <si>
    <t>－</t>
  </si>
  <si>
    <t>（</t>
  </si>
  <si>
    <t>－</t>
  </si>
  <si>
    <t>内線</t>
  </si>
  <si>
    <t>土 木 工 事</t>
  </si>
  <si>
    <t>修正</t>
  </si>
  <si>
    <t>申請種別</t>
  </si>
  <si>
    <t>都道府県コード</t>
  </si>
  <si>
    <t>許可区分</t>
  </si>
  <si>
    <t>提出年月日年号</t>
  </si>
  <si>
    <t>提出年月日年</t>
  </si>
  <si>
    <t>提出年月日月</t>
  </si>
  <si>
    <t>提出年月日日</t>
  </si>
  <si>
    <t>修正年月日年号</t>
  </si>
  <si>
    <t>修正年月日年</t>
  </si>
  <si>
    <t>修正年月日月</t>
  </si>
  <si>
    <t>修正年月日日</t>
  </si>
  <si>
    <t>報告情報年号</t>
  </si>
  <si>
    <t>報告情報年</t>
  </si>
  <si>
    <t>報告情報月</t>
  </si>
  <si>
    <t>郵便番号</t>
  </si>
  <si>
    <t>所在地</t>
  </si>
  <si>
    <t>担当者部署</t>
  </si>
  <si>
    <t>担当者氏名</t>
  </si>
  <si>
    <t>電話番号</t>
  </si>
  <si>
    <t>予備</t>
  </si>
  <si>
    <t>経営組織</t>
  </si>
  <si>
    <t>元請_公共_土木</t>
  </si>
  <si>
    <t>元請_公共_建築</t>
  </si>
  <si>
    <t>元請_公共_機械</t>
  </si>
  <si>
    <t>元請_民間_土木</t>
  </si>
  <si>
    <t>元請_民間_建築</t>
  </si>
  <si>
    <t>元請_民間_機械</t>
  </si>
  <si>
    <t>下請_土木</t>
  </si>
  <si>
    <t>下請_建築</t>
  </si>
  <si>
    <t>下請_機械</t>
  </si>
  <si>
    <t>公共1_工事区分</t>
  </si>
  <si>
    <t>公共1_工事種別</t>
  </si>
  <si>
    <t>公共1_受注形式</t>
  </si>
  <si>
    <t>公共1_総請負金額</t>
  </si>
  <si>
    <t>公共1_JVの持分額</t>
  </si>
  <si>
    <t>公共1_完成予定年</t>
  </si>
  <si>
    <t>公共1_完成予定月</t>
  </si>
  <si>
    <t>公共2_都道府県</t>
  </si>
  <si>
    <t>公共2_発注機関</t>
  </si>
  <si>
    <t>公共2_目的別工事種類</t>
  </si>
  <si>
    <t>公共2_工事区分</t>
  </si>
  <si>
    <t>公共2_工事種別</t>
  </si>
  <si>
    <t>公共2_受注形式</t>
  </si>
  <si>
    <t>公共2_総請負金額</t>
  </si>
  <si>
    <t>公共2_JVの持分額</t>
  </si>
  <si>
    <t>公共2_完成予定年</t>
  </si>
  <si>
    <t>公共2_完成予定月</t>
  </si>
  <si>
    <t>公共3_都道府県</t>
  </si>
  <si>
    <t>公共3_発注機関</t>
  </si>
  <si>
    <t>公共3_目的別工事種類</t>
  </si>
  <si>
    <t>公共3_工事区分</t>
  </si>
  <si>
    <t>公共3_工事種別</t>
  </si>
  <si>
    <t>公共3_受注形式</t>
  </si>
  <si>
    <t>公共3_総請負金額</t>
  </si>
  <si>
    <t>公共3_JVの持分額</t>
  </si>
  <si>
    <t>公共3_完成予定年</t>
  </si>
  <si>
    <t>公共3_完成予定月</t>
  </si>
  <si>
    <t>公共4_都道府県</t>
  </si>
  <si>
    <t>公共4_発注機関</t>
  </si>
  <si>
    <t>公共4_目的別工事種類</t>
  </si>
  <si>
    <t>公共4_工事区分</t>
  </si>
  <si>
    <t>公共4_工事種別</t>
  </si>
  <si>
    <t>公共4_受注形式</t>
  </si>
  <si>
    <t>公共4_総請負金額</t>
  </si>
  <si>
    <t>公共4_JVの持分額</t>
  </si>
  <si>
    <t>公共4_完成予定年</t>
  </si>
  <si>
    <t>公共4_完成予定月</t>
  </si>
  <si>
    <t>公共5_都道府県</t>
  </si>
  <si>
    <t>公共5_発注機関</t>
  </si>
  <si>
    <t>公共5_目的別工事種類</t>
  </si>
  <si>
    <t>公共5_工事区分</t>
  </si>
  <si>
    <t>公共5_工事種別</t>
  </si>
  <si>
    <t>公共5_受注形式</t>
  </si>
  <si>
    <t>公共5_総請負金額</t>
  </si>
  <si>
    <t>公共5_JVの持分額</t>
  </si>
  <si>
    <t>公共5_完成予定年</t>
  </si>
  <si>
    <t>公共5_完成予定月</t>
  </si>
  <si>
    <t>公共6_都道府県</t>
  </si>
  <si>
    <t>公共6_発注機関</t>
  </si>
  <si>
    <t>公共6_目的別工事種類</t>
  </si>
  <si>
    <t>公共6_工事区分</t>
  </si>
  <si>
    <t>公共6_工事種別</t>
  </si>
  <si>
    <t>公共6_受注形式</t>
  </si>
  <si>
    <t>公共6_総請負金額</t>
  </si>
  <si>
    <t>公共6_JVの持分額</t>
  </si>
  <si>
    <t>公共6_完成予定年</t>
  </si>
  <si>
    <t>公共6_完成予定月</t>
  </si>
  <si>
    <t>公共7_都道府県</t>
  </si>
  <si>
    <t>公共7_発注機関</t>
  </si>
  <si>
    <t>公共7_目的別工事種類</t>
  </si>
  <si>
    <t>公共7_工事区分</t>
  </si>
  <si>
    <t>公共7_工事種別</t>
  </si>
  <si>
    <t>公共7_受注形式</t>
  </si>
  <si>
    <t>公共7_総請負金額</t>
  </si>
  <si>
    <t>公共7_JVの持分額</t>
  </si>
  <si>
    <t>公共7_完成予定年</t>
  </si>
  <si>
    <t>公共7_完成予定月</t>
  </si>
  <si>
    <t>公共8_都道府県</t>
  </si>
  <si>
    <t>公共8_発注機関</t>
  </si>
  <si>
    <t>公共8_目的別工事種類</t>
  </si>
  <si>
    <t>公共8_工事区分</t>
  </si>
  <si>
    <t>公共8_工事種別</t>
  </si>
  <si>
    <t>公共8_受注形式</t>
  </si>
  <si>
    <t>公共8_総請負金額</t>
  </si>
  <si>
    <t>公共8_JVの持分額</t>
  </si>
  <si>
    <t>公共8_完成予定年</t>
  </si>
  <si>
    <t>公共8_完成予定月</t>
  </si>
  <si>
    <t>公共9_都道府県</t>
  </si>
  <si>
    <t>公共9_発注機関</t>
  </si>
  <si>
    <t>公共9_目的別工事種類</t>
  </si>
  <si>
    <t>公共9_工事区分</t>
  </si>
  <si>
    <t>公共9_工事種別</t>
  </si>
  <si>
    <t>公共9_受注形式</t>
  </si>
  <si>
    <t>公共9_総請負金額</t>
  </si>
  <si>
    <t>公共9_JVの持分額</t>
  </si>
  <si>
    <t>公共9_完成予定年</t>
  </si>
  <si>
    <t>公共9_完成予定月</t>
  </si>
  <si>
    <t>公共10_都道府県</t>
  </si>
  <si>
    <t>公共10_発注機関</t>
  </si>
  <si>
    <t>公共10_目的別工事種類</t>
  </si>
  <si>
    <t>公共10_工事区分</t>
  </si>
  <si>
    <t>公共10_工事種別</t>
  </si>
  <si>
    <t>公共10_受注形式</t>
  </si>
  <si>
    <t>公共10_総請負金額</t>
  </si>
  <si>
    <t>公共10_完成予定年</t>
  </si>
  <si>
    <t>公共10_完成予定月</t>
  </si>
  <si>
    <t>民間1_都道府県</t>
  </si>
  <si>
    <t>民間1_発注者番号</t>
  </si>
  <si>
    <t>民間1_工事種類</t>
  </si>
  <si>
    <t>民間1_工事区分</t>
  </si>
  <si>
    <t>民間1_総請負金額</t>
  </si>
  <si>
    <t>民間1_完成予定年</t>
  </si>
  <si>
    <t>民間1_完成予定月</t>
  </si>
  <si>
    <t>民間2_都道府県</t>
  </si>
  <si>
    <t>民間2_発注者番号</t>
  </si>
  <si>
    <t>民間2_工事種類</t>
  </si>
  <si>
    <t>民間2_工事区分</t>
  </si>
  <si>
    <t>民間2_総請負金額</t>
  </si>
  <si>
    <t>民間2_完成予定年</t>
  </si>
  <si>
    <t>民間2_完成予定月</t>
  </si>
  <si>
    <t>民間3_都道府県</t>
  </si>
  <si>
    <t>民間3_発注者番号</t>
  </si>
  <si>
    <t>民間3_工事種類</t>
  </si>
  <si>
    <t>民間3_工事区分</t>
  </si>
  <si>
    <t>民間3_総請負金額</t>
  </si>
  <si>
    <t>民間3_完成予定年</t>
  </si>
  <si>
    <t>民間3_完成予定月</t>
  </si>
  <si>
    <t>民間4_都道府県</t>
  </si>
  <si>
    <t>民間4_発注者番号</t>
  </si>
  <si>
    <t>民間4_工事種類</t>
  </si>
  <si>
    <t>民間4_工事区分</t>
  </si>
  <si>
    <t>民間4_総請負金額</t>
  </si>
  <si>
    <t>民間4_完成予定年</t>
  </si>
  <si>
    <t>民間4_完成予定月</t>
  </si>
  <si>
    <t>民間5_都道府県</t>
  </si>
  <si>
    <t>民間5_発注者番号</t>
  </si>
  <si>
    <t>民間5_工事種類</t>
  </si>
  <si>
    <t>民間5_工事区分</t>
  </si>
  <si>
    <t>民間5_総請負金額</t>
  </si>
  <si>
    <t>民間5_完成予定年</t>
  </si>
  <si>
    <t>民間5_完成予定月</t>
  </si>
  <si>
    <t>民間6_都道府県</t>
  </si>
  <si>
    <t>民間6_発注者番号</t>
  </si>
  <si>
    <t>民間6_工事種類</t>
  </si>
  <si>
    <t>民間6_工事区分</t>
  </si>
  <si>
    <t>民間6_総請負金額</t>
  </si>
  <si>
    <t>民間6_完成予定年</t>
  </si>
  <si>
    <t>民間6_完成予定月</t>
  </si>
  <si>
    <t>資本金</t>
  </si>
  <si>
    <t>内線</t>
  </si>
  <si>
    <t>空欄</t>
  </si>
  <si>
    <t>ナンバリング</t>
  </si>
  <si>
    <t>kj</t>
  </si>
  <si>
    <t>（単位：百万円）</t>
  </si>
  <si>
    <t>"</t>
  </si>
  <si>
    <t>,</t>
  </si>
  <si>
    <t>枚数</t>
  </si>
  <si>
    <t>調査票枚数番号</t>
  </si>
  <si>
    <t>ファイル名</t>
  </si>
  <si>
    <t>公共1_工事名</t>
  </si>
  <si>
    <t>公共2_工事名</t>
  </si>
  <si>
    <t>公共3_工事名</t>
  </si>
  <si>
    <t>公共4_工事名</t>
  </si>
  <si>
    <t>公共5_工事名</t>
  </si>
  <si>
    <t>公共6_工事名</t>
  </si>
  <si>
    <t>公共7_工事名</t>
  </si>
  <si>
    <t>公共8_工事名</t>
  </si>
  <si>
    <t>公共9_工事名</t>
  </si>
  <si>
    <t>公共10_工事名</t>
  </si>
  <si>
    <t>民間1_工事名</t>
  </si>
  <si>
    <t>民間2_工事名</t>
  </si>
  <si>
    <t>民間3_工事名</t>
  </si>
  <si>
    <t>民間4_工事名</t>
  </si>
  <si>
    <t>民間5_工事名</t>
  </si>
  <si>
    <t>民間6_工事名</t>
  </si>
  <si>
    <t>公共CSV</t>
  </si>
  <si>
    <t>民間CSV</t>
  </si>
  <si>
    <t>建設業許可番号大臣知事コード</t>
  </si>
  <si>
    <t>建設業許可番号許可番号</t>
  </si>
  <si>
    <t>商号名称</t>
  </si>
  <si>
    <t>建設業許可番号本店支店番号</t>
  </si>
  <si>
    <t>3.JV工事の場合「記入の手引き」７ページを参照し、「受注形式・請負金額・貴社の持分額」について確認してください。</t>
  </si>
  <si>
    <t>※送信後にデータの修正等が生じた場合は、再提出してください。</t>
  </si>
  <si>
    <t xml:space="preserve"> 都道府県番号 ： 01 ～ 47</t>
  </si>
  <si>
    <t>）</t>
  </si>
  <si>
    <t>　</t>
  </si>
  <si>
    <t>※減額変更の場合は、「－」（マイナス）を付してください。</t>
  </si>
  <si>
    <t>【入力上の注意】</t>
  </si>
  <si>
    <t>２．請負契約額について、減額変更の場合は、「－」（マイナス）を付してください。</t>
  </si>
  <si>
    <t>1</t>
  </si>
  <si>
    <t>1.「2．施工都道府県番号」から「7．受注形式」の入力セルを右クリックし、各コード№を選択し入力してください。
　「記入の手引き」８ページ・９ページを参照し、コード№を直接入力することもできます。</t>
  </si>
  <si>
    <t>　完成予定</t>
  </si>
  <si>
    <t>Ⅳ．</t>
  </si>
  <si>
    <t>民間等からの受注工事</t>
  </si>
  <si>
    <t>者</t>
  </si>
  <si>
    <t>　年　　月</t>
  </si>
  <si>
    <t>2</t>
  </si>
  <si>
    <t>本店・支店番号 例：00</t>
  </si>
  <si>
    <t>事業所番号（建設業許可番号）例：001234</t>
  </si>
  <si>
    <t>１.「２．施工都道府県」から「５．工事区分」の入力セルを右クリックし、各コード№を選択し入力してください。
　 「記入の手引き」１０ページ・１１ページを参照し、コード№を直接キー入力することもできます。</t>
  </si>
  <si>
    <t>公共1_都道府県</t>
  </si>
  <si>
    <t>公共1_発注機関</t>
  </si>
  <si>
    <t>公共1_目的別工事種類</t>
  </si>
  <si>
    <t>般特</t>
  </si>
  <si>
    <t>2003用</t>
  </si>
  <si>
    <t>秘</t>
  </si>
  <si>
    <r>
      <t>国土交通省</t>
    </r>
    <r>
      <rPr>
        <sz val="14"/>
        <rFont val="ＭＳ 明朝"/>
        <family val="1"/>
      </rPr>
      <t>　</t>
    </r>
    <r>
      <rPr>
        <b/>
        <sz val="18"/>
        <rFont val="ＭＳ ゴシック"/>
        <family val="3"/>
      </rPr>
      <t>建設工事受注動態統計調査調査票甲（共通）</t>
    </r>
  </si>
  <si>
    <t>　　建 設 工 事 統 計 調 査</t>
  </si>
  <si>
    <t>１．「記入の手引き」及び「調査票」を参考に入力してください。
２．カーソルは、「Enter」キーまたは「→」・「←」キーで入力項目を移動します。
３．入力の際、入力文字の属性・桁数等のチェックを行っている項目があります。
４．「データクリア」をクリックすると「Ⅱ．受注高」以降の入力データがクリアされます。
５．データ入力後は、最終のページの「印刷」及び「報告用ファイルの作成」を行ってください。
６．マクロを必ず有効にしてください。</t>
  </si>
  <si>
    <t>本州四国連絡高速道路株式会社</t>
  </si>
  <si>
    <t>提出年号</t>
  </si>
  <si>
    <t>情報年号</t>
  </si>
  <si>
    <t>情報年号記号（CSV書き出し時に末尾に付加される）</t>
  </si>
  <si>
    <t>書き出し回数（リセット時に使用）</t>
  </si>
  <si>
    <t>施工都道府県</t>
  </si>
  <si>
    <t>発注機関（公共）</t>
  </si>
  <si>
    <t>工事区分（公共）</t>
  </si>
  <si>
    <t>工事種類公共</t>
  </si>
  <si>
    <t>受注形式</t>
  </si>
  <si>
    <t>74</t>
  </si>
  <si>
    <t>75</t>
  </si>
  <si>
    <t>76</t>
  </si>
  <si>
    <t>処理ID</t>
  </si>
  <si>
    <t>k_書き出し日</t>
  </si>
  <si>
    <t>k_書き出し回数</t>
  </si>
  <si>
    <t>00</t>
  </si>
  <si>
    <t>3</t>
  </si>
  <si>
    <t>発注者番号</t>
  </si>
  <si>
    <t>工事種類</t>
  </si>
  <si>
    <t>工事区分</t>
  </si>
  <si>
    <t>49</t>
  </si>
  <si>
    <t>47</t>
  </si>
  <si>
    <t>46</t>
  </si>
  <si>
    <t>44</t>
  </si>
  <si>
    <t>45</t>
  </si>
  <si>
    <t>10</t>
  </si>
  <si>
    <t>11</t>
  </si>
  <si>
    <t>12</t>
  </si>
  <si>
    <t>13</t>
  </si>
  <si>
    <t>14</t>
  </si>
  <si>
    <t>15</t>
  </si>
  <si>
    <t>16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</si>
  <si>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</si>
  <si>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</si>
  <si>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</si>
  <si>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</si>
  <si>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</si>
  <si>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</si>
  <si>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</si>
  <si>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</si>
  <si>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</si>
  <si>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</si>
  <si>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</si>
  <si>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</si>
  <si>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</si>
  <si>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</si>
  <si>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</si>
  <si>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</si>
  <si>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</si>
  <si>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</si>
  <si>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</si>
  <si>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53</t>
  </si>
  <si>
    <t>54</t>
  </si>
  <si>
    <t>55</t>
  </si>
  <si>
    <t>69</t>
  </si>
  <si>
    <t>70</t>
  </si>
  <si>
    <t>71</t>
  </si>
  <si>
    <t>72</t>
  </si>
  <si>
    <t>73</t>
  </si>
  <si>
    <t>52</t>
  </si>
  <si>
    <t>52</t>
  </si>
  <si>
    <t>2</t>
  </si>
  <si>
    <t>3</t>
  </si>
  <si>
    <t>その他の国の機関（50を除く）</t>
  </si>
  <si>
    <t>10</t>
  </si>
  <si>
    <t>東日本・中日本・西日本高速道路株式会社</t>
  </si>
  <si>
    <t>11</t>
  </si>
  <si>
    <t>首都・阪神高速道路株式会社</t>
  </si>
  <si>
    <t>12</t>
  </si>
  <si>
    <t>20</t>
  </si>
  <si>
    <t>日本下水道事業団</t>
  </si>
  <si>
    <t>30</t>
  </si>
  <si>
    <t>31</t>
  </si>
  <si>
    <t>32</t>
  </si>
  <si>
    <t>33</t>
  </si>
  <si>
    <t>49</t>
  </si>
  <si>
    <t>50</t>
  </si>
  <si>
    <t>森林管理局</t>
  </si>
  <si>
    <t>51</t>
  </si>
  <si>
    <t>日本郵政公社</t>
  </si>
  <si>
    <t>53</t>
  </si>
  <si>
    <t>東京湾横断道路株式会社</t>
  </si>
  <si>
    <t>54</t>
  </si>
  <si>
    <t>関西・中部国際空港株式会社</t>
  </si>
  <si>
    <t>55</t>
  </si>
  <si>
    <t>69</t>
  </si>
  <si>
    <t>その他の特殊法人等（公庫、事業団、銀行、特殊会社、その他）・認可法人・国立大学法人等</t>
  </si>
  <si>
    <t>70</t>
  </si>
  <si>
    <t>都道府県（72を除く）</t>
  </si>
  <si>
    <t>71</t>
  </si>
  <si>
    <t>市区町村（73を除く）</t>
  </si>
  <si>
    <t>72</t>
  </si>
  <si>
    <t>都道府県公営企業部局（水道・交通等）</t>
  </si>
  <si>
    <t>73</t>
  </si>
  <si>
    <t>74</t>
  </si>
  <si>
    <t>地方独立行政法人・公立大学法人（都道府県設立）（76を除く）</t>
  </si>
  <si>
    <t>75</t>
  </si>
  <si>
    <t>地方独立行政法人・公立大学法人（市区町村設立）（77を除く）</t>
  </si>
  <si>
    <t>76</t>
  </si>
  <si>
    <t>公営企業型独立行政法人（都道府県設立）</t>
  </si>
  <si>
    <t>77</t>
  </si>
  <si>
    <t>公営企業型独立行政法人（市区町村設立）</t>
  </si>
  <si>
    <t>78</t>
  </si>
  <si>
    <t>地方公共団体の組合・開発事業団（都道府県設置）・港務局（都道府県設立）</t>
  </si>
  <si>
    <t>79</t>
  </si>
  <si>
    <t>地方公共団体の組合・開発事業団（市区町村設置）・港務局（市区町村設立）</t>
  </si>
  <si>
    <t>80</t>
  </si>
  <si>
    <t>地方公社（都道府県設置）</t>
  </si>
  <si>
    <t>81</t>
  </si>
  <si>
    <t>地方公社（市区町村設置）</t>
  </si>
  <si>
    <t>82</t>
  </si>
  <si>
    <t>土地改良区</t>
  </si>
  <si>
    <t>基　幹　統　計　調　査</t>
  </si>
  <si>
    <t>001234</t>
  </si>
  <si>
    <t>・JV工事の場合は、「記入の手引き」７ページを参照し、「8.請負契約額」欄は代表者のみ、
　「9.JV工事の場合の貴社の持分額」欄は代表者、代表者以外の構成員ともに入力してください。</t>
  </si>
  <si>
    <t>目的別工事分類</t>
  </si>
  <si>
    <t>Ⅲ．公共機関からの受注工事</t>
  </si>
  <si>
    <t>2.請負契約額について、減額変更の場合は、「－」（マイナス）を付してください。</t>
  </si>
  <si>
    <t>請　負</t>
  </si>
  <si>
    <t xml:space="preserve"> 完成予定</t>
  </si>
  <si>
    <t>　工事の内容が判断されるように記入してください。</t>
  </si>
  <si>
    <r>
      <t xml:space="preserve"> 年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月</t>
    </r>
  </si>
  <si>
    <t>kj012001234h3102csv3.csv</t>
  </si>
  <si>
    <t>Ver.3.7</t>
  </si>
  <si>
    <t>Ver.3.7</t>
  </si>
  <si>
    <t>令和</t>
  </si>
  <si>
    <t>r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</si>
</sst>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  <numFmt numFmtId="178" formatCode="#,##0.0;\-#,##0.0"/>
    <numFmt numFmtId="179" formatCode="#,##0;&quot;▲ &quot;#,##0"/>
    <numFmt numFmtId="180" formatCode="0_);[Red]\(0\)"/>
    <numFmt numFmtId="181" formatCode="#,##0.0;&quot;▲ &quot;#,##0.0"/>
    <numFmt numFmtId="182" formatCode="0_ "/>
    <numFmt numFmtId="183" formatCode="#,##0_ "/>
    <numFmt numFmtId="184" formatCode="#,##0;[Red]#,##0"/>
    <numFmt numFmtId="185" formatCode="0_ ;[Red]\-0\ 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10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6.75"/>
      <color indexed="12"/>
      <name val="ＭＳ 明朝"/>
      <family val="1"/>
    </font>
    <font>
      <u val="single"/>
      <sz val="6.75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ゴシック"/>
      <family val="3"/>
    </font>
    <font>
      <sz val="24"/>
      <name val="ＭＳ ゴシック"/>
      <family val="3"/>
    </font>
    <font>
      <b/>
      <sz val="20"/>
      <color indexed="10"/>
      <name val="ＭＳ 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明朝"/>
      <family val="1"/>
    </font>
    <font>
      <b/>
      <sz val="12"/>
      <color indexed="14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0"/>
      <name val="ＭＳ Ｐゴシック"/>
      <family val="3"/>
    </font>
    <font>
      <sz val="10"/>
      <color indexed="42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b/>
      <sz val="24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9"/>
      <color indexed="11"/>
      <name val="ＭＳ 明朝"/>
      <family val="1"/>
    </font>
    <font>
      <b/>
      <sz val="18"/>
      <name val="ＭＳ ゴシック"/>
      <family val="3"/>
    </font>
    <font>
      <b/>
      <sz val="15"/>
      <name val="ＭＳ ゴシック"/>
      <family val="3"/>
    </font>
    <font>
      <b/>
      <sz val="15"/>
      <name val="ＭＳ 明朝"/>
      <family val="1"/>
    </font>
    <font>
      <b/>
      <sz val="12"/>
      <name val="ＭＳ ゴシック"/>
      <family val="3"/>
    </font>
    <font>
      <b/>
      <sz val="17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color indexed="42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13"/>
      <name val="ＭＳ 明朝"/>
      <family val="1"/>
    </font>
    <font>
      <sz val="9"/>
      <color indexed="10"/>
      <name val="ＭＳ Ｐ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b/>
      <sz val="9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42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sz val="8"/>
      <color indexed="42"/>
      <name val="ＭＳ 明朝"/>
      <family val="1"/>
    </font>
    <font>
      <b/>
      <sz val="10"/>
      <color indexed="10"/>
      <name val="ＭＳ ゴシック"/>
      <family val="3"/>
    </font>
    <font>
      <b/>
      <sz val="10"/>
      <name val="ＭＳ ゴシック"/>
      <family val="3"/>
    </font>
    <font>
      <sz val="16"/>
      <color indexed="42"/>
      <name val="ＭＳ 明朝"/>
      <family val="1"/>
    </font>
    <font>
      <sz val="12"/>
      <color indexed="42"/>
      <name val="ＭＳ 明朝"/>
      <family val="1"/>
    </font>
    <font>
      <b/>
      <sz val="16"/>
      <name val="ＭＳ ゴシック"/>
      <family val="3"/>
    </font>
    <font>
      <sz val="18"/>
      <name val="ＭＳ ゴシック"/>
      <family val="3"/>
    </font>
    <font>
      <sz val="10.5"/>
      <name val="ＭＳ Ｐゴシック"/>
      <family val="3"/>
    </font>
    <font>
      <sz val="6"/>
      <name val="ＭＳ ゴシック"/>
      <family val="3"/>
    </font>
    <font>
      <sz val="8"/>
      <color indexed="12"/>
      <name val="ＭＳ 明朝"/>
      <family val="1"/>
    </font>
    <font>
      <sz val="16"/>
      <color indexed="12"/>
      <name val="ＭＳ 明朝"/>
      <family val="1"/>
    </font>
    <font>
      <sz val="9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1" applyNumberFormat="0" applyAlignment="0" applyProtection="0"/>
    <xf numFmtId="0" fontId="88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9" fillId="0" borderId="3" applyNumberFormat="0" applyFill="0" applyAlignment="0" applyProtection="0"/>
    <xf numFmtId="0" fontId="90" fillId="28" borderId="0" applyNumberFormat="0" applyBorder="0" applyAlignment="0" applyProtection="0"/>
    <xf numFmtId="0" fontId="91" fillId="29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29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0" borderId="4" applyNumberFormat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100" fillId="31" borderId="0" applyNumberFormat="0" applyBorder="0" applyAlignment="0" applyProtection="0"/>
  </cellStyleXfs>
  <cellXfs count="43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14" fillId="0" borderId="0" xfId="61">
      <alignment/>
      <protection/>
    </xf>
    <xf numFmtId="49" fontId="14" fillId="0" borderId="0" xfId="61" applyNumberFormat="1" applyAlignment="1">
      <alignment horizontal="center" vertical="center"/>
      <protection/>
    </xf>
    <xf numFmtId="49" fontId="14" fillId="0" borderId="0" xfId="61" applyNumberFormat="1" applyAlignment="1">
      <alignment vertical="center"/>
      <protection/>
    </xf>
    <xf numFmtId="49" fontId="14" fillId="0" borderId="0" xfId="61" applyNumberFormat="1" applyAlignment="1">
      <alignment horizontal="center" vertical="center" wrapText="1"/>
      <protection/>
    </xf>
    <xf numFmtId="0" fontId="14" fillId="0" borderId="0" xfId="61" applyFont="1">
      <alignment/>
      <protection/>
    </xf>
    <xf numFmtId="0" fontId="10" fillId="4" borderId="0" xfId="0" applyFont="1" applyFill="1" applyAlignment="1">
      <alignment horizontal="right" vertical="top"/>
    </xf>
    <xf numFmtId="0" fontId="0" fillId="4" borderId="0" xfId="0" applyFill="1" applyAlignment="1">
      <alignment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5" fillId="4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/>
    </xf>
    <xf numFmtId="0" fontId="16" fillId="4" borderId="0" xfId="0" applyFont="1" applyFill="1" applyAlignment="1" applyProtection="1">
      <alignment horizontal="left" vertical="center"/>
      <protection hidden="1"/>
    </xf>
    <xf numFmtId="0" fontId="7" fillId="4" borderId="0" xfId="0" applyFont="1" applyFill="1" applyAlignment="1">
      <alignment vertical="top"/>
    </xf>
    <xf numFmtId="0" fontId="7" fillId="4" borderId="0" xfId="0" applyFont="1" applyFill="1" applyAlignment="1" applyProtection="1">
      <alignment vertical="top"/>
      <protection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25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Alignment="1">
      <alignment vertical="center"/>
    </xf>
    <xf numFmtId="0" fontId="29" fillId="4" borderId="0" xfId="0" applyFont="1" applyFill="1" applyAlignment="1">
      <alignment/>
    </xf>
    <xf numFmtId="0" fontId="20" fillId="4" borderId="0" xfId="0" applyFont="1" applyFill="1" applyBorder="1" applyAlignment="1" applyProtection="1">
      <alignment vertical="center"/>
      <protection/>
    </xf>
    <xf numFmtId="0" fontId="14" fillId="0" borderId="0" xfId="61" applyAlignment="1">
      <alignment horizontal="center"/>
      <protection/>
    </xf>
    <xf numFmtId="0" fontId="4" fillId="4" borderId="0" xfId="0" applyFont="1" applyFill="1" applyAlignment="1" applyProtection="1">
      <alignment vertic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/>
      <protection/>
    </xf>
    <xf numFmtId="0" fontId="20" fillId="4" borderId="0" xfId="0" applyFont="1" applyFill="1" applyAlignment="1" applyProtection="1">
      <alignment vertical="top"/>
      <protection/>
    </xf>
    <xf numFmtId="0" fontId="21" fillId="4" borderId="0" xfId="0" applyFont="1" applyFill="1" applyBorder="1" applyAlignment="1" applyProtection="1">
      <alignment horizontal="left" vertical="center"/>
      <protection/>
    </xf>
    <xf numFmtId="0" fontId="22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Alignment="1" applyProtection="1">
      <alignment horizontal="center" vertical="center"/>
      <protection/>
    </xf>
    <xf numFmtId="0" fontId="30" fillId="4" borderId="0" xfId="0" applyFont="1" applyFill="1" applyAlignment="1">
      <alignment/>
    </xf>
    <xf numFmtId="0" fontId="4" fillId="4" borderId="0" xfId="0" applyFont="1" applyFill="1" applyAlignment="1" applyProtection="1">
      <alignment vertical="center"/>
      <protection locked="0"/>
    </xf>
    <xf numFmtId="0" fontId="20" fillId="4" borderId="1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Alignment="1" applyProtection="1">
      <alignment vertical="center"/>
      <protection/>
    </xf>
    <xf numFmtId="0" fontId="36" fillId="4" borderId="0" xfId="0" applyFont="1" applyFill="1" applyAlignment="1" applyProtection="1">
      <alignment vertical="center"/>
      <protection/>
    </xf>
    <xf numFmtId="0" fontId="36" fillId="4" borderId="11" xfId="0" applyFont="1" applyFill="1" applyBorder="1" applyAlignment="1" applyProtection="1">
      <alignment vertical="center"/>
      <protection/>
    </xf>
    <xf numFmtId="0" fontId="36" fillId="4" borderId="12" xfId="0" applyFont="1" applyFill="1" applyBorder="1" applyAlignment="1" applyProtection="1">
      <alignment horizontal="center" vertical="center"/>
      <protection/>
    </xf>
    <xf numFmtId="0" fontId="37" fillId="4" borderId="13" xfId="0" applyFont="1" applyFill="1" applyBorder="1" applyAlignment="1" applyProtection="1">
      <alignment horizontal="center" vertical="center"/>
      <protection/>
    </xf>
    <xf numFmtId="0" fontId="37" fillId="4" borderId="0" xfId="0" applyFont="1" applyFill="1" applyBorder="1" applyAlignment="1" applyProtection="1">
      <alignment horizontal="center" vertical="center"/>
      <protection/>
    </xf>
    <xf numFmtId="0" fontId="36" fillId="4" borderId="14" xfId="0" applyFont="1" applyFill="1" applyBorder="1" applyAlignment="1" applyProtection="1">
      <alignment horizontal="center" vertical="center"/>
      <protection/>
    </xf>
    <xf numFmtId="0" fontId="36" fillId="4" borderId="0" xfId="0" applyFont="1" applyFill="1" applyAlignment="1" applyProtection="1">
      <alignment/>
      <protection/>
    </xf>
    <xf numFmtId="0" fontId="36" fillId="4" borderId="15" xfId="0" applyFont="1" applyFill="1" applyBorder="1" applyAlignment="1" applyProtection="1">
      <alignment horizontal="center" vertical="center"/>
      <protection/>
    </xf>
    <xf numFmtId="0" fontId="36" fillId="4" borderId="16" xfId="0" applyFont="1" applyFill="1" applyBorder="1" applyAlignment="1" applyProtection="1">
      <alignment horizontal="center" vertical="center"/>
      <protection/>
    </xf>
    <xf numFmtId="0" fontId="36" fillId="4" borderId="0" xfId="0" applyFont="1" applyFill="1" applyBorder="1" applyAlignment="1" applyProtection="1">
      <alignment horizontal="center" vertical="center"/>
      <protection/>
    </xf>
    <xf numFmtId="38" fontId="36" fillId="4" borderId="0" xfId="49" applyFont="1" applyFill="1" applyBorder="1" applyAlignment="1" applyProtection="1">
      <alignment vertical="center"/>
      <protection/>
    </xf>
    <xf numFmtId="58" fontId="36" fillId="4" borderId="12" xfId="0" applyNumberFormat="1" applyFont="1" applyFill="1" applyBorder="1" applyAlignment="1" applyProtection="1">
      <alignment horizontal="center" vertical="center"/>
      <protection/>
    </xf>
    <xf numFmtId="180" fontId="36" fillId="4" borderId="12" xfId="0" applyNumberFormat="1" applyFont="1" applyFill="1" applyBorder="1" applyAlignment="1" applyProtection="1">
      <alignment horizontal="center" vertical="center"/>
      <protection/>
    </xf>
    <xf numFmtId="0" fontId="36" fillId="4" borderId="0" xfId="0" applyFont="1" applyFill="1" applyBorder="1" applyAlignment="1" applyProtection="1">
      <alignment vertical="center"/>
      <protection/>
    </xf>
    <xf numFmtId="0" fontId="36" fillId="4" borderId="17" xfId="0" applyFont="1" applyFill="1" applyBorder="1" applyAlignment="1" applyProtection="1">
      <alignment vertical="center"/>
      <protection/>
    </xf>
    <xf numFmtId="0" fontId="36" fillId="4" borderId="18" xfId="0" applyFont="1" applyFill="1" applyBorder="1" applyAlignment="1" applyProtection="1">
      <alignment horizontal="left" vertical="center"/>
      <protection/>
    </xf>
    <xf numFmtId="0" fontId="36" fillId="4" borderId="19" xfId="0" applyFont="1" applyFill="1" applyBorder="1" applyAlignment="1" applyProtection="1">
      <alignment horizontal="left" vertical="center"/>
      <protection/>
    </xf>
    <xf numFmtId="0" fontId="36" fillId="4" borderId="20" xfId="0" applyFont="1" applyFill="1" applyBorder="1" applyAlignment="1" applyProtection="1">
      <alignment vertical="center"/>
      <protection/>
    </xf>
    <xf numFmtId="0" fontId="36" fillId="4" borderId="0" xfId="0" applyFont="1" applyFill="1" applyBorder="1" applyAlignment="1" applyProtection="1">
      <alignment horizontal="right" vertical="center"/>
      <protection/>
    </xf>
    <xf numFmtId="0" fontId="36" fillId="4" borderId="12" xfId="0" applyFont="1" applyFill="1" applyBorder="1" applyAlignment="1" applyProtection="1">
      <alignment horizontal="right" vertical="center"/>
      <protection/>
    </xf>
    <xf numFmtId="0" fontId="36" fillId="4" borderId="12" xfId="0" applyFont="1" applyFill="1" applyBorder="1" applyAlignment="1" applyProtection="1">
      <alignment horizontal="left" vertical="center"/>
      <protection/>
    </xf>
    <xf numFmtId="0" fontId="36" fillId="4" borderId="21" xfId="0" applyFont="1" applyFill="1" applyBorder="1" applyAlignment="1" applyProtection="1">
      <alignment vertical="center"/>
      <protection/>
    </xf>
    <xf numFmtId="0" fontId="36" fillId="4" borderId="10" xfId="0" applyFont="1" applyFill="1" applyBorder="1" applyAlignment="1" applyProtection="1">
      <alignment vertical="center"/>
      <protection/>
    </xf>
    <xf numFmtId="0" fontId="36" fillId="4" borderId="22" xfId="0" applyFont="1" applyFill="1" applyBorder="1" applyAlignment="1" applyProtection="1">
      <alignment vertical="center"/>
      <protection/>
    </xf>
    <xf numFmtId="0" fontId="36" fillId="4" borderId="21" xfId="0" applyFont="1" applyFill="1" applyBorder="1" applyAlignment="1" applyProtection="1">
      <alignment horizontal="center" vertical="center"/>
      <protection/>
    </xf>
    <xf numFmtId="38" fontId="26" fillId="4" borderId="0" xfId="0" applyNumberFormat="1" applyFont="1" applyFill="1" applyBorder="1" applyAlignment="1" applyProtection="1">
      <alignment horizontal="center" vertical="center"/>
      <protection hidden="1"/>
    </xf>
    <xf numFmtId="0" fontId="36" fillId="4" borderId="17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6" fillId="4" borderId="13" xfId="0" applyFont="1" applyFill="1" applyBorder="1" applyAlignment="1" applyProtection="1">
      <alignment horizontal="left" vertical="center"/>
      <protection/>
    </xf>
    <xf numFmtId="0" fontId="7" fillId="32" borderId="0" xfId="0" applyFont="1" applyFill="1" applyAlignment="1">
      <alignment/>
    </xf>
    <xf numFmtId="0" fontId="7" fillId="32" borderId="0" xfId="0" applyFont="1" applyFill="1" applyAlignment="1" applyProtection="1">
      <alignment/>
      <protection/>
    </xf>
    <xf numFmtId="0" fontId="39" fillId="32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39" fillId="32" borderId="0" xfId="0" applyFont="1" applyFill="1" applyBorder="1" applyAlignment="1" applyProtection="1">
      <alignment horizontal="center"/>
      <protection/>
    </xf>
    <xf numFmtId="0" fontId="39" fillId="32" borderId="0" xfId="0" applyFont="1" applyFill="1" applyAlignment="1">
      <alignment/>
    </xf>
    <xf numFmtId="0" fontId="39" fillId="32" borderId="0" xfId="0" applyFont="1" applyFill="1" applyAlignment="1">
      <alignment/>
    </xf>
    <xf numFmtId="0" fontId="39" fillId="32" borderId="0" xfId="0" applyFont="1" applyFill="1" applyAlignment="1">
      <alignment horizontal="right" vertical="center"/>
    </xf>
    <xf numFmtId="0" fontId="39" fillId="32" borderId="0" xfId="0" applyFont="1" applyFill="1" applyAlignment="1">
      <alignment vertical="center"/>
    </xf>
    <xf numFmtId="0" fontId="7" fillId="32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180" fontId="36" fillId="4" borderId="12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49" fontId="40" fillId="0" borderId="0" xfId="0" applyNumberFormat="1" applyFont="1" applyAlignment="1" applyProtection="1">
      <alignment/>
      <protection locked="0"/>
    </xf>
    <xf numFmtId="58" fontId="40" fillId="0" borderId="0" xfId="0" applyNumberFormat="1" applyFont="1" applyAlignment="1" applyProtection="1">
      <alignment/>
      <protection locked="0"/>
    </xf>
    <xf numFmtId="182" fontId="40" fillId="0" borderId="0" xfId="0" applyNumberFormat="1" applyFont="1" applyAlignment="1" applyProtection="1">
      <alignment/>
      <protection locked="0"/>
    </xf>
    <xf numFmtId="38" fontId="40" fillId="0" borderId="0" xfId="0" applyNumberFormat="1" applyFont="1" applyAlignment="1" applyProtection="1">
      <alignment/>
      <protection locked="0"/>
    </xf>
    <xf numFmtId="0" fontId="40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 applyProtection="1">
      <alignment/>
      <protection locked="0"/>
    </xf>
    <xf numFmtId="0" fontId="4" fillId="4" borderId="0" xfId="0" applyFont="1" applyFill="1" applyAlignment="1" applyProtection="1">
      <alignment vertical="center"/>
      <protection hidden="1"/>
    </xf>
    <xf numFmtId="0" fontId="4" fillId="4" borderId="18" xfId="0" applyFont="1" applyFill="1" applyBorder="1" applyAlignment="1" applyProtection="1">
      <alignment vertical="center"/>
      <protection/>
    </xf>
    <xf numFmtId="0" fontId="4" fillId="4" borderId="0" xfId="0" applyFont="1" applyFill="1" applyAlignment="1" applyProtection="1">
      <alignment/>
      <protection/>
    </xf>
    <xf numFmtId="0" fontId="26" fillId="4" borderId="0" xfId="0" applyFont="1" applyFill="1" applyAlignment="1" applyProtection="1">
      <alignment/>
      <protection/>
    </xf>
    <xf numFmtId="49" fontId="36" fillId="0" borderId="21" xfId="0" applyNumberFormat="1" applyFont="1" applyFill="1" applyBorder="1" applyAlignment="1" applyProtection="1">
      <alignment horizontal="center" vertical="center"/>
      <protection locked="0"/>
    </xf>
    <xf numFmtId="0" fontId="36" fillId="0" borderId="21" xfId="0" applyFont="1" applyFill="1" applyBorder="1" applyAlignment="1" applyProtection="1">
      <alignment horizontal="center" vertical="center"/>
      <protection locked="0"/>
    </xf>
    <xf numFmtId="49" fontId="36" fillId="0" borderId="21" xfId="49" applyNumberFormat="1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Alignment="1">
      <alignment horizontal="right" vertical="center"/>
    </xf>
    <xf numFmtId="0" fontId="20" fillId="4" borderId="0" xfId="0" applyFont="1" applyFill="1" applyAlignment="1" applyProtection="1">
      <alignment vertical="center"/>
      <protection/>
    </xf>
    <xf numFmtId="180" fontId="41" fillId="4" borderId="0" xfId="0" applyNumberFormat="1" applyFont="1" applyFill="1" applyAlignment="1" applyProtection="1" quotePrefix="1">
      <alignment/>
      <protection hidden="1"/>
    </xf>
    <xf numFmtId="0" fontId="41" fillId="4" borderId="0" xfId="0" applyFont="1" applyFill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locked="0"/>
    </xf>
    <xf numFmtId="0" fontId="14" fillId="0" borderId="0" xfId="61" applyAlignment="1">
      <alignment/>
      <protection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49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" fillId="0" borderId="0" xfId="49" applyNumberFormat="1" applyFont="1" applyFill="1" applyBorder="1" applyAlignment="1">
      <alignment/>
    </xf>
    <xf numFmtId="49" fontId="36" fillId="4" borderId="12" xfId="0" applyNumberFormat="1" applyFont="1" applyFill="1" applyBorder="1" applyAlignment="1" applyProtection="1">
      <alignment vertical="center"/>
      <protection/>
    </xf>
    <xf numFmtId="0" fontId="23" fillId="4" borderId="18" xfId="0" applyFont="1" applyFill="1" applyBorder="1" applyAlignment="1" applyProtection="1">
      <alignment vertical="center" wrapText="1"/>
      <protection/>
    </xf>
    <xf numFmtId="0" fontId="43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43" fillId="4" borderId="0" xfId="0" applyFont="1" applyFill="1" applyBorder="1" applyAlignment="1" applyProtection="1">
      <alignment horizontal="center" vertical="center"/>
      <protection hidden="1"/>
    </xf>
    <xf numFmtId="0" fontId="44" fillId="4" borderId="0" xfId="0" applyFont="1" applyFill="1" applyAlignment="1" applyProtection="1">
      <alignment/>
      <protection hidden="1"/>
    </xf>
    <xf numFmtId="0" fontId="10" fillId="4" borderId="0" xfId="0" applyFont="1" applyFill="1" applyAlignment="1">
      <alignment/>
    </xf>
    <xf numFmtId="0" fontId="36" fillId="4" borderId="0" xfId="0" applyFont="1" applyFill="1" applyAlignment="1" applyProtection="1">
      <alignment/>
      <protection hidden="1"/>
    </xf>
    <xf numFmtId="0" fontId="44" fillId="4" borderId="0" xfId="0" applyFont="1" applyFill="1" applyAlignment="1">
      <alignment/>
    </xf>
    <xf numFmtId="0" fontId="45" fillId="4" borderId="0" xfId="0" applyFont="1" applyFill="1" applyAlignment="1">
      <alignment vertical="center" wrapText="1"/>
    </xf>
    <xf numFmtId="0" fontId="36" fillId="4" borderId="0" xfId="0" applyFont="1" applyFill="1" applyAlignment="1" applyProtection="1">
      <alignment horizontal="right"/>
      <protection hidden="1"/>
    </xf>
    <xf numFmtId="0" fontId="4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7" fillId="4" borderId="0" xfId="0" applyFont="1" applyFill="1" applyAlignment="1" applyProtection="1">
      <alignment horizontal="center"/>
      <protection hidden="1"/>
    </xf>
    <xf numFmtId="0" fontId="47" fillId="4" borderId="0" xfId="0" applyFont="1" applyFill="1" applyBorder="1" applyAlignment="1" applyProtection="1">
      <alignment horizontal="center" vertical="center"/>
      <protection hidden="1"/>
    </xf>
    <xf numFmtId="0" fontId="48" fillId="4" borderId="17" xfId="0" applyFont="1" applyFill="1" applyBorder="1" applyAlignment="1" applyProtection="1">
      <alignment horizontal="center" vertical="center" shrinkToFit="1"/>
      <protection hidden="1"/>
    </xf>
    <xf numFmtId="0" fontId="47" fillId="4" borderId="16" xfId="0" applyFont="1" applyFill="1" applyBorder="1" applyAlignment="1" applyProtection="1">
      <alignment horizontal="left" vertical="top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>
      <alignment/>
    </xf>
    <xf numFmtId="3" fontId="48" fillId="4" borderId="23" xfId="0" applyNumberFormat="1" applyFont="1" applyFill="1" applyBorder="1" applyAlignment="1" applyProtection="1">
      <alignment vertical="center" shrinkToFit="1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>
      <alignment/>
    </xf>
    <xf numFmtId="38" fontId="49" fillId="32" borderId="20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ont="1" applyFill="1" applyBorder="1" applyAlignment="1">
      <alignment/>
    </xf>
    <xf numFmtId="0" fontId="0" fillId="4" borderId="14" xfId="0" applyFont="1" applyFill="1" applyBorder="1" applyAlignment="1" applyProtection="1" quotePrefix="1">
      <alignment/>
      <protection hidden="1"/>
    </xf>
    <xf numFmtId="0" fontId="0" fillId="4" borderId="24" xfId="0" applyFont="1" applyFill="1" applyBorder="1" applyAlignment="1">
      <alignment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2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20" xfId="0" applyFont="1" applyFill="1" applyBorder="1" applyAlignment="1">
      <alignment/>
    </xf>
    <xf numFmtId="38" fontId="0" fillId="4" borderId="25" xfId="49" applyFont="1" applyFill="1" applyBorder="1" applyAlignment="1" applyProtection="1">
      <alignment/>
      <protection hidden="1"/>
    </xf>
    <xf numFmtId="3" fontId="42" fillId="4" borderId="23" xfId="0" applyNumberFormat="1" applyFont="1" applyFill="1" applyBorder="1" applyAlignment="1" applyProtection="1">
      <alignment vertical="center" shrinkToFit="1"/>
      <protection hidden="1"/>
    </xf>
    <xf numFmtId="0" fontId="7" fillId="4" borderId="0" xfId="0" applyFont="1" applyFill="1" applyAlignment="1">
      <alignment horizontal="left" vertical="center"/>
    </xf>
    <xf numFmtId="0" fontId="10" fillId="4" borderId="21" xfId="0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left" wrapText="1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38" fontId="10" fillId="0" borderId="21" xfId="49" applyNumberFormat="1" applyFont="1" applyFill="1" applyBorder="1" applyAlignment="1" applyProtection="1">
      <alignment horizontal="right"/>
      <protection locked="0"/>
    </xf>
    <xf numFmtId="0" fontId="24" fillId="4" borderId="0" xfId="0" applyFont="1" applyFill="1" applyAlignment="1" applyProtection="1">
      <alignment horizontal="center"/>
      <protection hidden="1"/>
    </xf>
    <xf numFmtId="38" fontId="10" fillId="4" borderId="21" xfId="49" applyFont="1" applyFill="1" applyBorder="1" applyAlignment="1">
      <alignment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1" fillId="4" borderId="0" xfId="0" applyFont="1" applyFill="1" applyAlignment="1">
      <alignment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46" fillId="4" borderId="0" xfId="0" applyFont="1" applyFill="1" applyAlignment="1" applyProtection="1">
      <alignment horizontal="left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49" fillId="32" borderId="20" xfId="0" applyFont="1" applyFill="1" applyBorder="1" applyAlignment="1" applyProtection="1">
      <alignment horizontal="center" vertical="center"/>
      <protection hidden="1"/>
    </xf>
    <xf numFmtId="0" fontId="0" fillId="4" borderId="17" xfId="0" applyFont="1" applyFill="1" applyBorder="1" applyAlignment="1" applyProtection="1" quotePrefix="1">
      <alignment/>
      <protection hidden="1"/>
    </xf>
    <xf numFmtId="0" fontId="0" fillId="4" borderId="19" xfId="0" applyFont="1" applyFill="1" applyBorder="1" applyAlignment="1" applyProtection="1">
      <alignment/>
      <protection hidden="1"/>
    </xf>
    <xf numFmtId="0" fontId="0" fillId="4" borderId="24" xfId="0" applyFont="1" applyFill="1" applyBorder="1" applyAlignment="1" applyProtection="1">
      <alignment/>
      <protection hidden="1"/>
    </xf>
    <xf numFmtId="0" fontId="0" fillId="4" borderId="24" xfId="0" applyFont="1" applyFill="1" applyBorder="1" applyAlignment="1" applyProtection="1">
      <alignment horizontal="center"/>
      <protection hidden="1"/>
    </xf>
    <xf numFmtId="0" fontId="0" fillId="4" borderId="24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left"/>
      <protection hidden="1"/>
    </xf>
    <xf numFmtId="0" fontId="0" fillId="4" borderId="24" xfId="0" applyFont="1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0" fontId="0" fillId="4" borderId="22" xfId="0" applyFont="1" applyFill="1" applyBorder="1" applyAlignment="1" applyProtection="1">
      <alignment horizontal="right"/>
      <protection hidden="1"/>
    </xf>
    <xf numFmtId="20" fontId="41" fillId="4" borderId="0" xfId="0" applyNumberFormat="1" applyFont="1" applyFill="1" applyAlignment="1" applyProtection="1">
      <alignment/>
      <protection hidden="1"/>
    </xf>
    <xf numFmtId="0" fontId="0" fillId="4" borderId="20" xfId="0" applyFont="1" applyFill="1" applyBorder="1" applyAlignment="1" applyProtection="1">
      <alignment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0" fontId="0" fillId="4" borderId="17" xfId="0" applyFont="1" applyFill="1" applyBorder="1" applyAlignment="1" applyProtection="1">
      <alignment horizontal="right"/>
      <protection hidden="1"/>
    </xf>
    <xf numFmtId="0" fontId="36" fillId="4" borderId="21" xfId="0" applyFont="1" applyFill="1" applyBorder="1" applyAlignment="1">
      <alignment/>
    </xf>
    <xf numFmtId="49" fontId="36" fillId="0" borderId="21" xfId="0" applyNumberFormat="1" applyFont="1" applyFill="1" applyBorder="1" applyAlignment="1" applyProtection="1">
      <alignment wrapText="1"/>
      <protection locked="0"/>
    </xf>
    <xf numFmtId="49" fontId="36" fillId="0" borderId="21" xfId="0" applyNumberFormat="1" applyFont="1" applyFill="1" applyBorder="1" applyAlignment="1" applyProtection="1">
      <alignment horizontal="center"/>
      <protection locked="0"/>
    </xf>
    <xf numFmtId="0" fontId="51" fillId="4" borderId="0" xfId="0" applyFont="1" applyFill="1" applyAlignment="1" applyProtection="1">
      <alignment/>
      <protection hidden="1"/>
    </xf>
    <xf numFmtId="0" fontId="36" fillId="4" borderId="0" xfId="0" applyFont="1" applyFill="1" applyAlignment="1" applyProtection="1">
      <alignment/>
      <protection hidden="1"/>
    </xf>
    <xf numFmtId="0" fontId="36" fillId="4" borderId="0" xfId="0" applyFont="1" applyFill="1" applyAlignment="1">
      <alignment/>
    </xf>
    <xf numFmtId="0" fontId="52" fillId="0" borderId="0" xfId="61" applyFont="1">
      <alignment/>
      <protection/>
    </xf>
    <xf numFmtId="49" fontId="14" fillId="0" borderId="0" xfId="61" applyNumberFormat="1">
      <alignment/>
      <protection/>
    </xf>
    <xf numFmtId="49" fontId="53" fillId="4" borderId="0" xfId="0" applyNumberFormat="1" applyFont="1" applyFill="1" applyAlignment="1" applyProtection="1">
      <alignment horizontal="center" vertical="center"/>
      <protection hidden="1"/>
    </xf>
    <xf numFmtId="180" fontId="36" fillId="0" borderId="21" xfId="0" applyNumberFormat="1" applyFont="1" applyFill="1" applyBorder="1" applyAlignment="1" applyProtection="1">
      <alignment horizontal="center"/>
      <protection locked="0"/>
    </xf>
    <xf numFmtId="180" fontId="10" fillId="0" borderId="21" xfId="0" applyNumberFormat="1" applyFont="1" applyFill="1" applyBorder="1" applyAlignment="1" applyProtection="1">
      <alignment horizontal="center"/>
      <protection locked="0"/>
    </xf>
    <xf numFmtId="0" fontId="55" fillId="4" borderId="0" xfId="0" applyFont="1" applyFill="1" applyAlignment="1" applyProtection="1">
      <alignment vertical="center"/>
      <protection/>
    </xf>
    <xf numFmtId="0" fontId="56" fillId="4" borderId="0" xfId="0" applyFont="1" applyFill="1" applyAlignment="1" applyProtection="1">
      <alignment vertical="center"/>
      <protection/>
    </xf>
    <xf numFmtId="180" fontId="39" fillId="0" borderId="21" xfId="0" applyNumberFormat="1" applyFont="1" applyFill="1" applyBorder="1" applyAlignment="1" applyProtection="1">
      <alignment horizontal="center" vertical="center"/>
      <protection locked="0"/>
    </xf>
    <xf numFmtId="180" fontId="39" fillId="34" borderId="21" xfId="0" applyNumberFormat="1" applyFont="1" applyFill="1" applyBorder="1" applyAlignment="1" applyProtection="1">
      <alignment horizontal="center" vertical="center"/>
      <protection/>
    </xf>
    <xf numFmtId="180" fontId="37" fillId="4" borderId="12" xfId="0" applyNumberFormat="1" applyFont="1" applyFill="1" applyBorder="1" applyAlignment="1" applyProtection="1">
      <alignment horizontal="right" vertical="center"/>
      <protection/>
    </xf>
    <xf numFmtId="186" fontId="36" fillId="0" borderId="21" xfId="49" applyNumberFormat="1" applyFont="1" applyFill="1" applyBorder="1" applyAlignment="1" applyProtection="1">
      <alignment horizontal="right"/>
      <protection locked="0"/>
    </xf>
    <xf numFmtId="0" fontId="0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36" fillId="4" borderId="0" xfId="0" applyFont="1" applyFill="1" applyAlignment="1">
      <alignment horizontal="left"/>
    </xf>
    <xf numFmtId="0" fontId="36" fillId="4" borderId="0" xfId="0" applyFont="1" applyFill="1" applyAlignment="1">
      <alignment horizontal="left" vertical="top"/>
    </xf>
    <xf numFmtId="0" fontId="59" fillId="4" borderId="0" xfId="0" applyFont="1" applyFill="1" applyAlignment="1">
      <alignment horizontal="center" vertical="top"/>
    </xf>
    <xf numFmtId="0" fontId="60" fillId="4" borderId="0" xfId="0" applyFont="1" applyFill="1" applyAlignment="1">
      <alignment horizontal="center" vertical="center"/>
    </xf>
    <xf numFmtId="49" fontId="14" fillId="0" borderId="0" xfId="61" applyNumberFormat="1" applyFont="1" applyAlignment="1">
      <alignment horizontal="center" vertical="center"/>
      <protection/>
    </xf>
    <xf numFmtId="14" fontId="40" fillId="0" borderId="0" xfId="0" applyNumberFormat="1" applyFont="1" applyAlignment="1" applyProtection="1">
      <alignment/>
      <protection locked="0"/>
    </xf>
    <xf numFmtId="0" fontId="14" fillId="0" borderId="0" xfId="61" applyFont="1" applyAlignment="1">
      <alignment wrapText="1"/>
      <protection/>
    </xf>
    <xf numFmtId="49" fontId="53" fillId="4" borderId="0" xfId="0" applyNumberFormat="1" applyFont="1" applyFill="1" applyAlignment="1" applyProtection="1">
      <alignment horizontal="center" vertical="center" wrapText="1"/>
      <protection hidden="1"/>
    </xf>
    <xf numFmtId="49" fontId="53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 applyProtection="1">
      <alignment vertical="top"/>
      <protection hidden="1"/>
    </xf>
    <xf numFmtId="0" fontId="10" fillId="4" borderId="0" xfId="0" applyFont="1" applyFill="1" applyAlignment="1" applyProtection="1">
      <alignment horizontal="center"/>
      <protection hidden="1"/>
    </xf>
    <xf numFmtId="49" fontId="62" fillId="4" borderId="0" xfId="0" applyNumberFormat="1" applyFont="1" applyFill="1" applyAlignment="1">
      <alignment horizontal="center"/>
    </xf>
    <xf numFmtId="49" fontId="63" fillId="4" borderId="0" xfId="0" applyNumberFormat="1" applyFont="1" applyFill="1" applyAlignment="1" applyProtection="1">
      <alignment horizontal="center" vertical="center"/>
      <protection hidden="1"/>
    </xf>
    <xf numFmtId="49" fontId="64" fillId="4" borderId="0" xfId="0" applyNumberFormat="1" applyFont="1" applyFill="1" applyAlignment="1" applyProtection="1">
      <alignment horizontal="center" vertical="center"/>
      <protection hidden="1"/>
    </xf>
    <xf numFmtId="49" fontId="65" fillId="4" borderId="0" xfId="0" applyNumberFormat="1" applyFont="1" applyFill="1" applyAlignment="1" applyProtection="1">
      <alignment horizontal="center" vertical="center"/>
      <protection hidden="1"/>
    </xf>
    <xf numFmtId="0" fontId="65" fillId="4" borderId="0" xfId="0" applyFont="1" applyFill="1" applyAlignment="1" applyProtection="1">
      <alignment/>
      <protection hidden="1"/>
    </xf>
    <xf numFmtId="49" fontId="14" fillId="0" borderId="0" xfId="61" applyNumberFormat="1" applyFont="1" applyAlignment="1">
      <alignment horizontal="center"/>
      <protection/>
    </xf>
    <xf numFmtId="49" fontId="14" fillId="0" borderId="0" xfId="61" applyNumberFormat="1" applyFont="1">
      <alignment/>
      <protection/>
    </xf>
    <xf numFmtId="49" fontId="14" fillId="0" borderId="0" xfId="61" applyNumberFormat="1" applyAlignment="1">
      <alignment horizontal="left" vertical="center"/>
      <protection/>
    </xf>
    <xf numFmtId="49" fontId="61" fillId="0" borderId="0" xfId="0" applyNumberFormat="1" applyFont="1" applyAlignment="1">
      <alignment/>
    </xf>
    <xf numFmtId="49" fontId="14" fillId="0" borderId="0" xfId="61" applyNumberFormat="1" applyFont="1" applyAlignment="1">
      <alignment horizontal="left" vertical="center"/>
      <protection/>
    </xf>
    <xf numFmtId="49" fontId="14" fillId="0" borderId="0" xfId="61" applyNumberFormat="1" applyFont="1" applyAlignment="1">
      <alignment vertical="center"/>
      <protection/>
    </xf>
    <xf numFmtId="49" fontId="14" fillId="0" borderId="0" xfId="61" applyNumberFormat="1" applyFont="1" applyAlignment="1">
      <alignment vertical="center" wrapText="1"/>
      <protection/>
    </xf>
    <xf numFmtId="49" fontId="14" fillId="0" borderId="0" xfId="61" applyNumberFormat="1" applyFont="1" applyAlignment="1">
      <alignment horizontal="center" vertical="center" wrapText="1"/>
      <protection/>
    </xf>
    <xf numFmtId="0" fontId="53" fillId="4" borderId="0" xfId="0" applyFont="1" applyFill="1" applyAlignment="1">
      <alignment/>
    </xf>
    <xf numFmtId="0" fontId="54" fillId="4" borderId="0" xfId="0" applyFont="1" applyFill="1" applyAlignment="1">
      <alignment/>
    </xf>
    <xf numFmtId="0" fontId="57" fillId="4" borderId="0" xfId="0" applyFont="1" applyFill="1" applyAlignment="1">
      <alignment/>
    </xf>
    <xf numFmtId="49" fontId="62" fillId="4" borderId="0" xfId="0" applyNumberFormat="1" applyFont="1" applyFill="1" applyAlignment="1">
      <alignment horizontal="center" vertical="center"/>
    </xf>
    <xf numFmtId="0" fontId="58" fillId="4" borderId="0" xfId="0" applyFont="1" applyFill="1" applyAlignment="1">
      <alignment/>
    </xf>
    <xf numFmtId="0" fontId="58" fillId="4" borderId="0" xfId="0" applyFont="1" applyFill="1" applyAlignment="1">
      <alignment vertical="top"/>
    </xf>
    <xf numFmtId="49" fontId="63" fillId="4" borderId="0" xfId="0" applyNumberFormat="1" applyFont="1" applyFill="1" applyAlignment="1">
      <alignment horizontal="center" vertical="center"/>
    </xf>
    <xf numFmtId="49" fontId="64" fillId="4" borderId="0" xfId="0" applyNumberFormat="1" applyFont="1" applyFill="1" applyAlignment="1">
      <alignment horizontal="center" vertical="center"/>
    </xf>
    <xf numFmtId="0" fontId="64" fillId="4" borderId="0" xfId="0" applyFont="1" applyFill="1" applyAlignment="1">
      <alignment/>
    </xf>
    <xf numFmtId="49" fontId="65" fillId="4" borderId="0" xfId="0" applyNumberFormat="1" applyFont="1" applyFill="1" applyAlignment="1">
      <alignment horizontal="center" vertical="center"/>
    </xf>
    <xf numFmtId="0" fontId="65" fillId="4" borderId="0" xfId="0" applyFont="1" applyFill="1" applyAlignment="1">
      <alignment/>
    </xf>
    <xf numFmtId="0" fontId="4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49" fontId="14" fillId="0" borderId="0" xfId="61" applyNumberFormat="1" applyFont="1" applyFill="1" applyBorder="1" applyAlignment="1">
      <alignment horizontal="center" vertical="center"/>
      <protection/>
    </xf>
    <xf numFmtId="49" fontId="61" fillId="0" borderId="0" xfId="0" applyNumberFormat="1" applyFont="1" applyFill="1" applyBorder="1" applyAlignment="1">
      <alignment/>
    </xf>
    <xf numFmtId="49" fontId="14" fillId="0" borderId="0" xfId="61" applyNumberFormat="1" applyAlignment="1">
      <alignment horizontal="center"/>
      <protection/>
    </xf>
    <xf numFmtId="49" fontId="66" fillId="4" borderId="0" xfId="0" applyNumberFormat="1" applyFont="1" applyFill="1" applyAlignment="1" applyProtection="1">
      <alignment horizontal="center" vertical="center"/>
      <protection hidden="1"/>
    </xf>
    <xf numFmtId="49" fontId="66" fillId="4" borderId="0" xfId="0" applyNumberFormat="1" applyFont="1" applyFill="1" applyAlignment="1">
      <alignment horizontal="center" vertical="center"/>
    </xf>
    <xf numFmtId="49" fontId="66" fillId="4" borderId="0" xfId="0" applyNumberFormat="1" applyFont="1" applyFill="1" applyAlignment="1">
      <alignment horizontal="center" vertical="center" wrapText="1"/>
    </xf>
    <xf numFmtId="49" fontId="66" fillId="4" borderId="0" xfId="0" applyNumberFormat="1" applyFont="1" applyFill="1" applyAlignment="1">
      <alignment horizontal="center"/>
    </xf>
    <xf numFmtId="49" fontId="66" fillId="4" borderId="0" xfId="0" applyNumberFormat="1" applyFont="1" applyFill="1" applyAlignment="1">
      <alignment horizontal="center" vertical="top"/>
    </xf>
    <xf numFmtId="0" fontId="14" fillId="0" borderId="0" xfId="6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1" applyAlignment="1">
      <alignment vertical="center" wrapText="1"/>
      <protection/>
    </xf>
    <xf numFmtId="0" fontId="14" fillId="0" borderId="0" xfId="61" applyFont="1" applyAlignment="1">
      <alignment vertical="center" wrapText="1"/>
      <protection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Alignment="1">
      <alignment horizontal="left" vertical="top"/>
    </xf>
    <xf numFmtId="0" fontId="0" fillId="4" borderId="0" xfId="0" applyFont="1" applyFill="1" applyAlignment="1" applyProtection="1">
      <alignment/>
      <protection/>
    </xf>
    <xf numFmtId="0" fontId="0" fillId="4" borderId="16" xfId="0" applyFont="1" applyFill="1" applyBorder="1" applyAlignment="1">
      <alignment horizontal="left" vertical="top"/>
    </xf>
    <xf numFmtId="0" fontId="0" fillId="4" borderId="15" xfId="0" applyFont="1" applyFill="1" applyBorder="1" applyAlignment="1">
      <alignment horizontal="left" vertical="top"/>
    </xf>
    <xf numFmtId="0" fontId="0" fillId="4" borderId="10" xfId="0" applyFont="1" applyFill="1" applyBorder="1" applyAlignment="1">
      <alignment horizontal="left" vertical="top"/>
    </xf>
    <xf numFmtId="0" fontId="0" fillId="4" borderId="17" xfId="0" applyFont="1" applyFill="1" applyBorder="1" applyAlignment="1">
      <alignment/>
    </xf>
    <xf numFmtId="0" fontId="0" fillId="4" borderId="17" xfId="0" applyFont="1" applyFill="1" applyBorder="1" applyAlignment="1" quotePrefix="1">
      <alignment/>
    </xf>
    <xf numFmtId="0" fontId="0" fillId="4" borderId="14" xfId="0" applyFont="1" applyFill="1" applyBorder="1" applyAlignment="1" quotePrefix="1">
      <alignment/>
    </xf>
    <xf numFmtId="0" fontId="0" fillId="4" borderId="14" xfId="0" applyFont="1" applyFill="1" applyBorder="1" applyAlignment="1" applyProtection="1" quotePrefix="1">
      <alignment/>
      <protection hidden="1"/>
    </xf>
    <xf numFmtId="0" fontId="0" fillId="4" borderId="19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>
      <alignment horizontal="left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26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right"/>
    </xf>
    <xf numFmtId="20" fontId="0" fillId="4" borderId="0" xfId="0" applyNumberFormat="1" applyFont="1" applyFill="1" applyAlignment="1" applyProtection="1">
      <alignment/>
      <protection hidden="1"/>
    </xf>
    <xf numFmtId="0" fontId="0" fillId="4" borderId="20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38" fontId="0" fillId="4" borderId="25" xfId="49" applyFont="1" applyFill="1" applyBorder="1" applyAlignment="1" applyProtection="1">
      <alignment/>
      <protection hidden="1"/>
    </xf>
    <xf numFmtId="38" fontId="0" fillId="4" borderId="20" xfId="49" applyFont="1" applyFill="1" applyBorder="1" applyAlignment="1">
      <alignment/>
    </xf>
    <xf numFmtId="0" fontId="0" fillId="4" borderId="21" xfId="0" applyFont="1" applyFill="1" applyBorder="1" applyAlignment="1">
      <alignment horizontal="right"/>
    </xf>
    <xf numFmtId="180" fontId="0" fillId="4" borderId="0" xfId="0" applyNumberFormat="1" applyFont="1" applyFill="1" applyAlignment="1" applyProtection="1" quotePrefix="1">
      <alignment/>
      <protection hidden="1"/>
    </xf>
    <xf numFmtId="0" fontId="55" fillId="4" borderId="0" xfId="0" applyFont="1" applyFill="1" applyAlignment="1">
      <alignment horizontal="left" wrapText="1"/>
    </xf>
    <xf numFmtId="0" fontId="2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 vertical="top"/>
    </xf>
    <xf numFmtId="0" fontId="2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55" fillId="4" borderId="18" xfId="0" applyFont="1" applyFill="1" applyBorder="1" applyAlignment="1" applyProtection="1">
      <alignment horizontal="left" vertical="top"/>
      <protection/>
    </xf>
    <xf numFmtId="0" fontId="23" fillId="4" borderId="0" xfId="0" applyFont="1" applyFill="1" applyBorder="1" applyAlignment="1" applyProtection="1">
      <alignment horizontal="left" vertical="top" wrapText="1" indent="1"/>
      <protection/>
    </xf>
    <xf numFmtId="0" fontId="38" fillId="4" borderId="0" xfId="0" applyFont="1" applyFill="1" applyBorder="1" applyAlignment="1" applyProtection="1">
      <alignment horizontal="left" vertical="center"/>
      <protection/>
    </xf>
    <xf numFmtId="186" fontId="36" fillId="0" borderId="11" xfId="0" applyNumberFormat="1" applyFont="1" applyFill="1" applyBorder="1" applyAlignment="1" applyProtection="1">
      <alignment horizontal="right" vertical="center"/>
      <protection locked="0"/>
    </xf>
    <xf numFmtId="186" fontId="36" fillId="0" borderId="12" xfId="0" applyNumberFormat="1" applyFont="1" applyFill="1" applyBorder="1" applyAlignment="1" applyProtection="1">
      <alignment horizontal="right" vertical="center"/>
      <protection locked="0"/>
    </xf>
    <xf numFmtId="186" fontId="36" fillId="0" borderId="13" xfId="0" applyNumberFormat="1" applyFont="1" applyFill="1" applyBorder="1" applyAlignment="1" applyProtection="1">
      <alignment horizontal="right" vertical="center"/>
      <protection locked="0"/>
    </xf>
    <xf numFmtId="0" fontId="26" fillId="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6" fillId="4" borderId="17" xfId="0" applyFont="1" applyFill="1" applyBorder="1" applyAlignment="1" applyProtection="1">
      <alignment vertical="center"/>
      <protection/>
    </xf>
    <xf numFmtId="0" fontId="36" fillId="4" borderId="20" xfId="0" applyFont="1" applyFill="1" applyBorder="1" applyAlignment="1" applyProtection="1">
      <alignment vertical="center"/>
      <protection/>
    </xf>
    <xf numFmtId="49" fontId="36" fillId="0" borderId="12" xfId="0" applyNumberFormat="1" applyFont="1" applyFill="1" applyBorder="1" applyAlignment="1" applyProtection="1">
      <alignment horizontal="right" vertical="center"/>
      <protection locked="0"/>
    </xf>
    <xf numFmtId="186" fontId="36" fillId="0" borderId="11" xfId="0" applyNumberFormat="1" applyFont="1" applyBorder="1" applyAlignment="1" applyProtection="1">
      <alignment horizontal="right" vertical="center"/>
      <protection locked="0"/>
    </xf>
    <xf numFmtId="186" fontId="36" fillId="0" borderId="12" xfId="0" applyNumberFormat="1" applyFont="1" applyBorder="1" applyAlignment="1" applyProtection="1">
      <alignment horizontal="right" vertical="center"/>
      <protection locked="0"/>
    </xf>
    <xf numFmtId="186" fontId="36" fillId="0" borderId="13" xfId="0" applyNumberFormat="1" applyFont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36" fillId="4" borderId="11" xfId="0" applyFont="1" applyFill="1" applyBorder="1" applyAlignment="1" applyProtection="1">
      <alignment horizontal="center" vertical="center"/>
      <protection/>
    </xf>
    <xf numFmtId="0" fontId="36" fillId="4" borderId="12" xfId="0" applyFont="1" applyFill="1" applyBorder="1" applyAlignment="1" applyProtection="1">
      <alignment horizontal="center" vertical="center"/>
      <protection/>
    </xf>
    <xf numFmtId="0" fontId="36" fillId="4" borderId="13" xfId="0" applyFont="1" applyFill="1" applyBorder="1" applyAlignment="1" applyProtection="1">
      <alignment horizontal="center" vertical="center"/>
      <protection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4" borderId="16" xfId="0" applyFont="1" applyFill="1" applyBorder="1" applyAlignment="1" applyProtection="1">
      <alignment horizontal="left" vertical="top" wrapText="1"/>
      <protection/>
    </xf>
    <xf numFmtId="0" fontId="25" fillId="4" borderId="0" xfId="0" applyFont="1" applyFill="1" applyBorder="1" applyAlignment="1" applyProtection="1">
      <alignment horizontal="left" vertical="top" wrapText="1"/>
      <protection/>
    </xf>
    <xf numFmtId="38" fontId="36" fillId="0" borderId="11" xfId="49" applyFont="1" applyFill="1" applyBorder="1" applyAlignment="1" applyProtection="1">
      <alignment horizontal="right" vertical="center"/>
      <protection locked="0"/>
    </xf>
    <xf numFmtId="38" fontId="36" fillId="0" borderId="12" xfId="49" applyFont="1" applyFill="1" applyBorder="1" applyAlignment="1" applyProtection="1">
      <alignment horizontal="right" vertical="center"/>
      <protection locked="0"/>
    </xf>
    <xf numFmtId="0" fontId="36" fillId="4" borderId="17" xfId="0" applyFont="1" applyFill="1" applyBorder="1" applyAlignment="1" applyProtection="1">
      <alignment horizontal="right" vertical="center"/>
      <protection/>
    </xf>
    <xf numFmtId="0" fontId="36" fillId="4" borderId="20" xfId="0" applyFont="1" applyFill="1" applyBorder="1" applyAlignment="1" applyProtection="1">
      <alignment horizontal="left" vertical="center"/>
      <protection/>
    </xf>
    <xf numFmtId="0" fontId="38" fillId="4" borderId="18" xfId="0" applyFont="1" applyFill="1" applyBorder="1" applyAlignment="1" applyProtection="1">
      <alignment horizontal="left" vertical="center"/>
      <protection/>
    </xf>
    <xf numFmtId="186" fontId="36" fillId="4" borderId="21" xfId="0" applyNumberFormat="1" applyFont="1" applyFill="1" applyBorder="1" applyAlignment="1" applyProtection="1">
      <alignment vertical="center"/>
      <protection hidden="1"/>
    </xf>
    <xf numFmtId="186" fontId="36" fillId="4" borderId="11" xfId="0" applyNumberFormat="1" applyFont="1" applyFill="1" applyBorder="1" applyAlignment="1" applyProtection="1">
      <alignment vertical="center"/>
      <protection hidden="1"/>
    </xf>
    <xf numFmtId="186" fontId="36" fillId="4" borderId="12" xfId="0" applyNumberFormat="1" applyFont="1" applyFill="1" applyBorder="1" applyAlignment="1" applyProtection="1">
      <alignment vertical="center"/>
      <protection hidden="1"/>
    </xf>
    <xf numFmtId="186" fontId="36" fillId="0" borderId="12" xfId="0" applyNumberFormat="1" applyFont="1" applyBorder="1" applyAlignment="1" applyProtection="1">
      <alignment vertical="center"/>
      <protection hidden="1"/>
    </xf>
    <xf numFmtId="186" fontId="36" fillId="0" borderId="13" xfId="0" applyNumberFormat="1" applyFont="1" applyBorder="1" applyAlignment="1" applyProtection="1">
      <alignment vertical="center"/>
      <protection hidden="1"/>
    </xf>
    <xf numFmtId="0" fontId="36" fillId="0" borderId="12" xfId="0" applyFont="1" applyBorder="1" applyAlignment="1" applyProtection="1">
      <alignment vertical="center"/>
      <protection/>
    </xf>
    <xf numFmtId="0" fontId="36" fillId="0" borderId="13" xfId="0" applyFont="1" applyBorder="1" applyAlignment="1" applyProtection="1">
      <alignment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horizontal="center" vertical="center"/>
      <protection/>
    </xf>
    <xf numFmtId="0" fontId="36" fillId="4" borderId="11" xfId="0" applyFont="1" applyFill="1" applyBorder="1" applyAlignment="1" applyProtection="1">
      <alignment horizontal="center" vertical="center" shrinkToFit="1"/>
      <protection/>
    </xf>
    <xf numFmtId="0" fontId="36" fillId="4" borderId="12" xfId="0" applyFont="1" applyFill="1" applyBorder="1" applyAlignment="1" applyProtection="1">
      <alignment horizontal="center" vertical="center" shrinkToFit="1"/>
      <protection/>
    </xf>
    <xf numFmtId="0" fontId="36" fillId="4" borderId="13" xfId="0" applyFont="1" applyFill="1" applyBorder="1" applyAlignment="1" applyProtection="1">
      <alignment horizontal="center" vertical="center" shrinkToFit="1"/>
      <protection/>
    </xf>
    <xf numFmtId="0" fontId="55" fillId="4" borderId="10" xfId="0" applyFont="1" applyFill="1" applyBorder="1" applyAlignment="1" applyProtection="1">
      <alignment horizontal="left" wrapText="1"/>
      <protection/>
    </xf>
    <xf numFmtId="0" fontId="36" fillId="4" borderId="10" xfId="0" applyFont="1" applyFill="1" applyBorder="1" applyAlignment="1" applyProtection="1">
      <alignment horizontal="left" vertical="center"/>
      <protection/>
    </xf>
    <xf numFmtId="0" fontId="36" fillId="4" borderId="14" xfId="0" applyFont="1" applyFill="1" applyBorder="1" applyAlignment="1" applyProtection="1">
      <alignment horizontal="center" vertical="center"/>
      <protection/>
    </xf>
    <xf numFmtId="0" fontId="36" fillId="4" borderId="19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36" fillId="4" borderId="0" xfId="0" applyFont="1" applyFill="1" applyAlignment="1" applyProtection="1">
      <alignment horizontal="left" vertical="center"/>
      <protection/>
    </xf>
    <xf numFmtId="0" fontId="36" fillId="4" borderId="21" xfId="0" applyFont="1" applyFill="1" applyBorder="1" applyAlignment="1" applyProtection="1">
      <alignment vertical="center"/>
      <protection/>
    </xf>
    <xf numFmtId="0" fontId="36" fillId="4" borderId="21" xfId="0" applyFont="1" applyFill="1" applyBorder="1" applyAlignment="1" applyProtection="1">
      <alignment/>
      <protection/>
    </xf>
    <xf numFmtId="0" fontId="32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 locked="0"/>
    </xf>
    <xf numFmtId="0" fontId="36" fillId="4" borderId="12" xfId="0" applyFont="1" applyFill="1" applyBorder="1" applyAlignment="1" applyProtection="1">
      <alignment horizontal="right" vertical="center"/>
      <protection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left" vertical="center" wrapText="1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36" fillId="4" borderId="15" xfId="0" applyFont="1" applyFill="1" applyBorder="1" applyAlignment="1" applyProtection="1">
      <alignment horizontal="center" vertical="center"/>
      <protection/>
    </xf>
    <xf numFmtId="0" fontId="36" fillId="4" borderId="22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 wrapText="1"/>
      <protection/>
    </xf>
    <xf numFmtId="0" fontId="36" fillId="4" borderId="10" xfId="0" applyFont="1" applyFill="1" applyBorder="1" applyAlignment="1" applyProtection="1">
      <alignment horizontal="center" vertical="center"/>
      <protection/>
    </xf>
    <xf numFmtId="0" fontId="36" fillId="4" borderId="10" xfId="0" applyFont="1" applyFill="1" applyBorder="1" applyAlignment="1" applyProtection="1">
      <alignment horizontal="right" vertical="center"/>
      <protection/>
    </xf>
    <xf numFmtId="49" fontId="36" fillId="4" borderId="12" xfId="0" applyNumberFormat="1" applyFont="1" applyFill="1" applyBorder="1" applyAlignment="1" applyProtection="1">
      <alignment horizontal="center" vertical="center"/>
      <protection/>
    </xf>
    <xf numFmtId="49" fontId="36" fillId="4" borderId="13" xfId="0" applyNumberFormat="1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left" vertical="center"/>
      <protection locked="0"/>
    </xf>
    <xf numFmtId="0" fontId="36" fillId="0" borderId="12" xfId="0" applyFont="1" applyFill="1" applyBorder="1" applyAlignment="1" applyProtection="1">
      <alignment horizontal="left" vertical="center"/>
      <protection locked="0"/>
    </xf>
    <xf numFmtId="0" fontId="36" fillId="0" borderId="13" xfId="0" applyFont="1" applyFill="1" applyBorder="1" applyAlignment="1" applyProtection="1">
      <alignment horizontal="left" vertical="center"/>
      <protection locked="0"/>
    </xf>
    <xf numFmtId="49" fontId="36" fillId="0" borderId="18" xfId="0" applyNumberFormat="1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/>
    </xf>
    <xf numFmtId="0" fontId="36" fillId="4" borderId="14" xfId="0" applyFont="1" applyFill="1" applyBorder="1" applyAlignment="1" applyProtection="1">
      <alignment horizontal="right" vertical="center"/>
      <protection/>
    </xf>
    <xf numFmtId="0" fontId="36" fillId="4" borderId="18" xfId="0" applyFont="1" applyFill="1" applyBorder="1" applyAlignment="1" applyProtection="1">
      <alignment horizontal="right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36" fillId="4" borderId="11" xfId="0" applyFont="1" applyFill="1" applyBorder="1" applyAlignment="1" applyProtection="1">
      <alignment horizontal="right" vertical="center"/>
      <protection/>
    </xf>
    <xf numFmtId="0" fontId="0" fillId="4" borderId="16" xfId="0" applyFont="1" applyFill="1" applyBorder="1" applyAlignment="1">
      <alignment/>
    </xf>
    <xf numFmtId="0" fontId="0" fillId="0" borderId="26" xfId="0" applyBorder="1" applyAlignment="1">
      <alignment/>
    </xf>
    <xf numFmtId="0" fontId="0" fillId="4" borderId="16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6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indent="1"/>
    </xf>
    <xf numFmtId="0" fontId="1" fillId="4" borderId="0" xfId="0" applyFont="1" applyFill="1" applyAlignment="1">
      <alignment horizontal="left" vertical="center" wrapText="1" indent="1"/>
    </xf>
    <xf numFmtId="0" fontId="49" fillId="4" borderId="10" xfId="0" applyFont="1" applyFill="1" applyBorder="1" applyAlignment="1">
      <alignment horizontal="right" vertical="top" wrapText="1" indent="1"/>
    </xf>
    <xf numFmtId="0" fontId="49" fillId="4" borderId="10" xfId="0" applyFont="1" applyFill="1" applyBorder="1" applyAlignment="1">
      <alignment horizontal="right" vertical="top" indent="1"/>
    </xf>
    <xf numFmtId="0" fontId="49" fillId="4" borderId="22" xfId="0" applyFont="1" applyFill="1" applyBorder="1" applyAlignment="1">
      <alignment horizontal="right" vertical="top" indent="1"/>
    </xf>
    <xf numFmtId="0" fontId="49" fillId="4" borderId="0" xfId="0" applyFont="1" applyFill="1" applyBorder="1" applyAlignment="1">
      <alignment horizontal="right" vertical="center" indent="1"/>
    </xf>
    <xf numFmtId="0" fontId="1" fillId="0" borderId="0" xfId="0" applyFont="1" applyAlignment="1">
      <alignment horizontal="right" indent="1"/>
    </xf>
    <xf numFmtId="0" fontId="1" fillId="0" borderId="26" xfId="0" applyFont="1" applyBorder="1" applyAlignment="1">
      <alignment horizontal="right" indent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43" fillId="4" borderId="0" xfId="0" applyFont="1" applyFill="1" applyBorder="1" applyAlignment="1" applyProtection="1">
      <alignment horizontal="center" vertical="center"/>
      <protection hidden="1"/>
    </xf>
    <xf numFmtId="0" fontId="46" fillId="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4" borderId="16" xfId="0" applyFont="1" applyFill="1" applyBorder="1" applyAlignment="1" applyProtection="1">
      <alignment/>
      <protection hidden="1"/>
    </xf>
    <xf numFmtId="0" fontId="0" fillId="4" borderId="16" xfId="0" applyFont="1" applyFill="1" applyBorder="1" applyAlignment="1" applyProtection="1">
      <alignment horizontal="left"/>
      <protection hidden="1"/>
    </xf>
    <xf numFmtId="0" fontId="50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left" vertical="top" wrapText="1" indent="1"/>
    </xf>
    <xf numFmtId="0" fontId="46" fillId="4" borderId="10" xfId="0" applyFont="1" applyFill="1" applyBorder="1" applyAlignment="1" applyProtection="1">
      <alignment horizontal="right" vertical="top" wrapText="1" indent="1"/>
      <protection hidden="1"/>
    </xf>
    <xf numFmtId="0" fontId="46" fillId="4" borderId="10" xfId="0" applyFont="1" applyFill="1" applyBorder="1" applyAlignment="1" applyProtection="1">
      <alignment horizontal="right" vertical="top" indent="1"/>
      <protection hidden="1"/>
    </xf>
    <xf numFmtId="0" fontId="46" fillId="4" borderId="22" xfId="0" applyFont="1" applyFill="1" applyBorder="1" applyAlignment="1" applyProtection="1">
      <alignment horizontal="right" vertical="top" indent="1"/>
      <protection hidden="1"/>
    </xf>
    <xf numFmtId="0" fontId="46" fillId="4" borderId="0" xfId="0" applyFont="1" applyFill="1" applyAlignment="1" applyProtection="1">
      <alignment horizontal="right" vertical="center" indent="1"/>
      <protection hidden="1"/>
    </xf>
    <xf numFmtId="0" fontId="46" fillId="4" borderId="26" xfId="0" applyFont="1" applyFill="1" applyBorder="1" applyAlignment="1" applyProtection="1">
      <alignment horizontal="right" vertical="center" indent="1"/>
      <protection hidden="1"/>
    </xf>
    <xf numFmtId="0" fontId="22" fillId="4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25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46" fillId="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0" xfId="61" applyNumberFormat="1" applyFont="1" applyAlignment="1">
      <alignment horizontal="center"/>
      <protection/>
    </xf>
    <xf numFmtId="49" fontId="14" fillId="0" borderId="0" xfId="61" applyNumberFormat="1" applyAlignment="1">
      <alignment horizontal="center"/>
      <protection/>
    </xf>
    <xf numFmtId="0" fontId="40" fillId="0" borderId="2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est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7.emf" /><Relationship Id="rId4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6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66675</xdr:rowOff>
    </xdr:from>
    <xdr:to>
      <xdr:col>0</xdr:col>
      <xdr:colOff>638175</xdr:colOff>
      <xdr:row>6</xdr:row>
      <xdr:rowOff>381000</xdr:rowOff>
    </xdr:to>
    <xdr:sp>
      <xdr:nvSpPr>
        <xdr:cNvPr id="1" name="Oval 1"/>
        <xdr:cNvSpPr>
          <a:spLocks/>
        </xdr:cNvSpPr>
      </xdr:nvSpPr>
      <xdr:spPr>
        <a:xfrm>
          <a:off x="180975" y="1990725"/>
          <a:ext cx="45720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10</xdr:row>
      <xdr:rowOff>66675</xdr:rowOff>
    </xdr:from>
    <xdr:to>
      <xdr:col>7</xdr:col>
      <xdr:colOff>180975</xdr:colOff>
      <xdr:row>14</xdr:row>
      <xdr:rowOff>171450</xdr:rowOff>
    </xdr:to>
    <xdr:pic>
      <xdr:nvPicPr>
        <xdr:cNvPr id="2" name="新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028950"/>
          <a:ext cx="2895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13</xdr:row>
      <xdr:rowOff>171450</xdr:rowOff>
    </xdr:from>
    <xdr:to>
      <xdr:col>7</xdr:col>
      <xdr:colOff>0</xdr:colOff>
      <xdr:row>17</xdr:row>
      <xdr:rowOff>19050</xdr:rowOff>
    </xdr:to>
    <xdr:pic>
      <xdr:nvPicPr>
        <xdr:cNvPr id="3" name="修正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676650"/>
          <a:ext cx="2714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</xdr:row>
      <xdr:rowOff>66675</xdr:rowOff>
    </xdr:from>
    <xdr:to>
      <xdr:col>9</xdr:col>
      <xdr:colOff>161925</xdr:colOff>
      <xdr:row>2</xdr:row>
      <xdr:rowOff>152400</xdr:rowOff>
    </xdr:to>
    <xdr:pic>
      <xdr:nvPicPr>
        <xdr:cNvPr id="4" name="NEXT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238125"/>
          <a:ext cx="1695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1</xdr:row>
      <xdr:rowOff>76200</xdr:rowOff>
    </xdr:from>
    <xdr:to>
      <xdr:col>14</xdr:col>
      <xdr:colOff>200025</xdr:colOff>
      <xdr:row>3</xdr:row>
      <xdr:rowOff>0</xdr:rowOff>
    </xdr:to>
    <xdr:pic>
      <xdr:nvPicPr>
        <xdr:cNvPr id="5" name="Cl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247650"/>
          <a:ext cx="1838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4</xdr:col>
      <xdr:colOff>9525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790575" y="6419850"/>
          <a:ext cx="2295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4</xdr:row>
      <xdr:rowOff>28575</xdr:rowOff>
    </xdr:from>
    <xdr:to>
      <xdr:col>2</xdr:col>
      <xdr:colOff>333375</xdr:colOff>
      <xdr:row>5</xdr:row>
      <xdr:rowOff>76200</xdr:rowOff>
    </xdr:to>
    <xdr:sp>
      <xdr:nvSpPr>
        <xdr:cNvPr id="2" name="Oval 5"/>
        <xdr:cNvSpPr>
          <a:spLocks/>
        </xdr:cNvSpPr>
      </xdr:nvSpPr>
      <xdr:spPr>
        <a:xfrm>
          <a:off x="628650" y="809625"/>
          <a:ext cx="495300" cy="3714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85725</xdr:rowOff>
    </xdr:from>
    <xdr:to>
      <xdr:col>14</xdr:col>
      <xdr:colOff>123825</xdr:colOff>
      <xdr:row>2</xdr:row>
      <xdr:rowOff>104775</xdr:rowOff>
    </xdr:to>
    <xdr:pic>
      <xdr:nvPicPr>
        <xdr:cNvPr id="3" name="NEX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7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0</xdr:row>
      <xdr:rowOff>85725</xdr:rowOff>
    </xdr:from>
    <xdr:to>
      <xdr:col>9</xdr:col>
      <xdr:colOff>161925</xdr:colOff>
      <xdr:row>2</xdr:row>
      <xdr:rowOff>104775</xdr:rowOff>
    </xdr:to>
    <xdr:pic>
      <xdr:nvPicPr>
        <xdr:cNvPr id="4" name="previou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857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33</xdr:row>
      <xdr:rowOff>123825</xdr:rowOff>
    </xdr:from>
    <xdr:to>
      <xdr:col>1</xdr:col>
      <xdr:colOff>2562225</xdr:colOff>
      <xdr:row>35</xdr:row>
      <xdr:rowOff>38100</xdr:rowOff>
    </xdr:to>
    <xdr:pic>
      <xdr:nvPicPr>
        <xdr:cNvPr id="1" name="add1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43890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0</xdr:row>
      <xdr:rowOff>76200</xdr:rowOff>
    </xdr:from>
    <xdr:to>
      <xdr:col>7</xdr:col>
      <xdr:colOff>85725</xdr:colOff>
      <xdr:row>1</xdr:row>
      <xdr:rowOff>133350</xdr:rowOff>
    </xdr:to>
    <xdr:pic>
      <xdr:nvPicPr>
        <xdr:cNvPr id="2" name="NEXT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76200"/>
          <a:ext cx="1438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3314700</xdr:colOff>
      <xdr:row>0</xdr:row>
      <xdr:rowOff>76200</xdr:rowOff>
    </xdr:from>
    <xdr:to>
      <xdr:col>1</xdr:col>
      <xdr:colOff>4752975</xdr:colOff>
      <xdr:row>1</xdr:row>
      <xdr:rowOff>133350</xdr:rowOff>
    </xdr:to>
    <xdr:pic>
      <xdr:nvPicPr>
        <xdr:cNvPr id="3" name="previous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76200"/>
          <a:ext cx="143827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295275</xdr:colOff>
      <xdr:row>30</xdr:row>
      <xdr:rowOff>38100</xdr:rowOff>
    </xdr:from>
    <xdr:to>
      <xdr:col>1</xdr:col>
      <xdr:colOff>76200</xdr:colOff>
      <xdr:row>30</xdr:row>
      <xdr:rowOff>142875</xdr:rowOff>
    </xdr:to>
    <xdr:sp>
      <xdr:nvSpPr>
        <xdr:cNvPr id="4" name="Line 6"/>
        <xdr:cNvSpPr>
          <a:spLocks/>
        </xdr:cNvSpPr>
      </xdr:nvSpPr>
      <xdr:spPr>
        <a:xfrm flipH="1" flipV="1">
          <a:off x="295275" y="5724525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30</xdr:row>
      <xdr:rowOff>38100</xdr:rowOff>
    </xdr:from>
    <xdr:to>
      <xdr:col>1</xdr:col>
      <xdr:colOff>76200</xdr:colOff>
      <xdr:row>30</xdr:row>
      <xdr:rowOff>142875</xdr:rowOff>
    </xdr:to>
    <xdr:sp>
      <xdr:nvSpPr>
        <xdr:cNvPr id="5" name="Line 6"/>
        <xdr:cNvSpPr>
          <a:spLocks/>
        </xdr:cNvSpPr>
      </xdr:nvSpPr>
      <xdr:spPr>
        <a:xfrm flipH="1" flipV="1">
          <a:off x="295275" y="5724525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30</xdr:row>
      <xdr:rowOff>38100</xdr:rowOff>
    </xdr:from>
    <xdr:to>
      <xdr:col>1</xdr:col>
      <xdr:colOff>76200</xdr:colOff>
      <xdr:row>30</xdr:row>
      <xdr:rowOff>142875</xdr:rowOff>
    </xdr:to>
    <xdr:sp>
      <xdr:nvSpPr>
        <xdr:cNvPr id="6" name="Line 6"/>
        <xdr:cNvSpPr>
          <a:spLocks/>
        </xdr:cNvSpPr>
      </xdr:nvSpPr>
      <xdr:spPr>
        <a:xfrm flipH="1" flipV="1">
          <a:off x="295275" y="5724525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2847975</xdr:colOff>
      <xdr:row>33</xdr:row>
      <xdr:rowOff>123825</xdr:rowOff>
    </xdr:from>
    <xdr:to>
      <xdr:col>1</xdr:col>
      <xdr:colOff>4143375</xdr:colOff>
      <xdr:row>35</xdr:row>
      <xdr:rowOff>38100</xdr:rowOff>
    </xdr:to>
    <xdr:pic>
      <xdr:nvPicPr>
        <xdr:cNvPr id="7" name="add1row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64389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30</xdr:row>
      <xdr:rowOff>28575</xdr:rowOff>
    </xdr:from>
    <xdr:to>
      <xdr:col>1</xdr:col>
      <xdr:colOff>85725</xdr:colOff>
      <xdr:row>30</xdr:row>
      <xdr:rowOff>152400</xdr:rowOff>
    </xdr:to>
    <xdr:sp>
      <xdr:nvSpPr>
        <xdr:cNvPr id="1" name="Line 9"/>
        <xdr:cNvSpPr>
          <a:spLocks/>
        </xdr:cNvSpPr>
      </xdr:nvSpPr>
      <xdr:spPr>
        <a:xfrm flipH="1" flipV="1">
          <a:off x="428625" y="55435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923925</xdr:colOff>
      <xdr:row>31</xdr:row>
      <xdr:rowOff>123825</xdr:rowOff>
    </xdr:from>
    <xdr:to>
      <xdr:col>1</xdr:col>
      <xdr:colOff>2447925</xdr:colOff>
      <xdr:row>33</xdr:row>
      <xdr:rowOff>47625</xdr:rowOff>
    </xdr:to>
    <xdr:pic>
      <xdr:nvPicPr>
        <xdr:cNvPr id="2" name="add2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584835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3095625</xdr:colOff>
      <xdr:row>0</xdr:row>
      <xdr:rowOff>76200</xdr:rowOff>
    </xdr:from>
    <xdr:to>
      <xdr:col>1</xdr:col>
      <xdr:colOff>4514850</xdr:colOff>
      <xdr:row>1</xdr:row>
      <xdr:rowOff>85725</xdr:rowOff>
    </xdr:to>
    <xdr:pic>
      <xdr:nvPicPr>
        <xdr:cNvPr id="3" name="previous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76200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5191125</xdr:colOff>
      <xdr:row>0</xdr:row>
      <xdr:rowOff>85725</xdr:rowOff>
    </xdr:from>
    <xdr:to>
      <xdr:col>3</xdr:col>
      <xdr:colOff>257175</xdr:colOff>
      <xdr:row>1</xdr:row>
      <xdr:rowOff>95250</xdr:rowOff>
    </xdr:to>
    <xdr:pic>
      <xdr:nvPicPr>
        <xdr:cNvPr id="4" name="印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85725"/>
          <a:ext cx="1428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0</xdr:row>
      <xdr:rowOff>85725</xdr:rowOff>
    </xdr:from>
    <xdr:to>
      <xdr:col>6</xdr:col>
      <xdr:colOff>781050</xdr:colOff>
      <xdr:row>1</xdr:row>
      <xdr:rowOff>95250</xdr:rowOff>
    </xdr:to>
    <xdr:pic>
      <xdr:nvPicPr>
        <xdr:cNvPr id="5" name="CSV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85725"/>
          <a:ext cx="2247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2771775</xdr:colOff>
      <xdr:row>31</xdr:row>
      <xdr:rowOff>123825</xdr:rowOff>
    </xdr:from>
    <xdr:to>
      <xdr:col>1</xdr:col>
      <xdr:colOff>4286250</xdr:colOff>
      <xdr:row>33</xdr:row>
      <xdr:rowOff>47625</xdr:rowOff>
    </xdr:to>
    <xdr:pic>
      <xdr:nvPicPr>
        <xdr:cNvPr id="6" name="add2row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05175" y="584835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123825</xdr:rowOff>
    </xdr:from>
    <xdr:to>
      <xdr:col>4</xdr:col>
      <xdr:colOff>419100</xdr:colOff>
      <xdr:row>0</xdr:row>
      <xdr:rowOff>419100</xdr:rowOff>
    </xdr:to>
    <xdr:pic>
      <xdr:nvPicPr>
        <xdr:cNvPr id="1" name="han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096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9"/>
  <sheetViews>
    <sheetView showGridLines="0" showRowColHeaders="0" tabSelected="1" zoomScale="105" zoomScaleNormal="105" zoomScalePageLayoutView="0" workbookViewId="0" topLeftCell="A1">
      <selection activeCell="H10" sqref="H10"/>
    </sheetView>
  </sheetViews>
  <sheetFormatPr defaultColWidth="0" defaultRowHeight="12" zeroHeight="1"/>
  <cols>
    <col min="1" max="1" width="10.875" style="0" customWidth="1"/>
    <col min="2" max="2" width="4.00390625" style="0" customWidth="1"/>
    <col min="3" max="3" width="1.12109375" style="0" customWidth="1"/>
    <col min="4" max="6" width="9.375" style="0" customWidth="1"/>
    <col min="7" max="7" width="10.00390625" style="0" customWidth="1"/>
    <col min="8" max="8" width="8.375" style="0" customWidth="1"/>
    <col min="9" max="9" width="7.375" style="0" customWidth="1"/>
    <col min="10" max="10" width="8.375" style="0" customWidth="1"/>
    <col min="11" max="11" width="7.375" style="0" customWidth="1"/>
    <col min="12" max="12" width="8.375" style="0" customWidth="1"/>
    <col min="13" max="13" width="7.375" style="0" customWidth="1"/>
    <col min="14" max="14" width="8.375" style="0" customWidth="1"/>
    <col min="15" max="15" width="7.375" style="0" customWidth="1"/>
    <col min="16" max="16" width="1.875" style="0" customWidth="1"/>
    <col min="17" max="17" width="9.50390625" style="0" customWidth="1"/>
    <col min="18" max="19" width="9.375" style="0" hidden="1" customWidth="1"/>
    <col min="20" max="16384" width="0" style="0" hidden="1" customWidth="1"/>
  </cols>
  <sheetData>
    <row r="1" spans="1:17" ht="13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13"/>
      <c r="Q1" s="214" t="s">
        <v>662</v>
      </c>
    </row>
    <row r="2" spans="1:18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15">
        <v>2002</v>
      </c>
      <c r="R2" s="2"/>
    </row>
    <row r="3" spans="1:18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16" t="s">
        <v>533</v>
      </c>
      <c r="R3" s="2"/>
    </row>
    <row r="4" spans="1:18" ht="80.25" customHeight="1">
      <c r="A4" s="2"/>
      <c r="B4" s="295" t="s">
        <v>537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"/>
    </row>
    <row r="5" spans="1:18" ht="8.25" customHeight="1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19"/>
    </row>
    <row r="6" spans="1:18" ht="16.5" customHeight="1">
      <c r="A6" s="304" t="s">
        <v>536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19"/>
    </row>
    <row r="7" spans="1:18" ht="33.75" customHeight="1">
      <c r="A7" s="218" t="s">
        <v>534</v>
      </c>
      <c r="B7" s="302" t="s">
        <v>535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19"/>
      <c r="R7" s="19"/>
    </row>
    <row r="8" spans="1:18" ht="11.25" customHeight="1">
      <c r="A8" s="217"/>
      <c r="B8" s="300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23"/>
      <c r="R8" s="19"/>
    </row>
    <row r="9" spans="1:17" s="1" customFormat="1" ht="19.5" customHeight="1">
      <c r="A9" s="82"/>
      <c r="B9" s="82"/>
      <c r="C9" s="82"/>
      <c r="D9" s="82"/>
      <c r="E9" s="82"/>
      <c r="F9" s="82"/>
      <c r="G9" s="83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s="85" customFormat="1" ht="17.25" customHeight="1">
      <c r="A10" s="82"/>
      <c r="B10" s="82"/>
      <c r="C10" s="82"/>
      <c r="D10" s="82"/>
      <c r="E10" s="82"/>
      <c r="F10" s="82"/>
      <c r="G10" s="84" t="str">
        <f>'DB'!T2</f>
        <v>令和</v>
      </c>
      <c r="H10" s="209"/>
      <c r="I10" s="84" t="s">
        <v>244</v>
      </c>
      <c r="J10" s="209"/>
      <c r="K10" s="84" t="s">
        <v>293</v>
      </c>
      <c r="L10" s="82"/>
      <c r="M10" s="82"/>
      <c r="N10" s="82"/>
      <c r="O10" s="82"/>
      <c r="P10" s="82"/>
      <c r="Q10" s="82"/>
    </row>
    <row r="11" spans="1:17" s="1" customFormat="1" ht="14.25">
      <c r="A11" s="82"/>
      <c r="B11" s="86"/>
      <c r="C11" s="87"/>
      <c r="D11" s="298"/>
      <c r="E11" s="298"/>
      <c r="F11" s="88"/>
      <c r="G11" s="82"/>
      <c r="H11" s="88"/>
      <c r="I11" s="82"/>
      <c r="J11" s="82"/>
      <c r="K11" s="82"/>
      <c r="L11" s="82"/>
      <c r="M11" s="82"/>
      <c r="N11" s="82"/>
      <c r="O11" s="82"/>
      <c r="P11" s="82"/>
      <c r="Q11" s="82"/>
    </row>
    <row r="12" spans="1:17" s="1" customFormat="1" ht="14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s="1" customFormat="1" ht="14.25">
      <c r="A13" s="82"/>
      <c r="B13" s="82"/>
      <c r="C13" s="82"/>
      <c r="D13" s="82"/>
      <c r="E13" s="82"/>
      <c r="F13" s="82"/>
      <c r="G13" s="82"/>
      <c r="H13" s="82"/>
      <c r="I13" s="89" t="str">
        <f>'DB'!S2</f>
        <v>令和</v>
      </c>
      <c r="J13" s="209"/>
      <c r="K13" s="90" t="s">
        <v>290</v>
      </c>
      <c r="L13" s="209"/>
      <c r="M13" s="90" t="s">
        <v>291</v>
      </c>
      <c r="N13" s="209"/>
      <c r="O13" s="90" t="s">
        <v>292</v>
      </c>
      <c r="P13" s="82"/>
      <c r="Q13" s="82"/>
    </row>
    <row r="14" spans="1:17" s="1" customFormat="1" ht="14.25">
      <c r="A14" s="91"/>
      <c r="B14" s="91"/>
      <c r="C14" s="91"/>
      <c r="D14" s="91"/>
      <c r="E14" s="91"/>
      <c r="F14" s="91"/>
      <c r="G14" s="82"/>
      <c r="H14" s="82"/>
      <c r="I14" s="82"/>
      <c r="J14" s="91"/>
      <c r="K14" s="91"/>
      <c r="L14" s="91"/>
      <c r="M14" s="91"/>
      <c r="N14" s="91"/>
      <c r="O14" s="91"/>
      <c r="P14" s="82"/>
      <c r="Q14" s="82"/>
    </row>
    <row r="15" spans="1:17" s="1" customFormat="1" ht="14.25">
      <c r="A15" s="91"/>
      <c r="B15" s="91"/>
      <c r="C15" s="91"/>
      <c r="D15" s="91"/>
      <c r="E15" s="91"/>
      <c r="F15" s="91"/>
      <c r="G15" s="82"/>
      <c r="H15" s="82"/>
      <c r="I15" s="82"/>
      <c r="J15" s="91"/>
      <c r="K15" s="91"/>
      <c r="L15" s="91"/>
      <c r="M15" s="91"/>
      <c r="N15" s="91"/>
      <c r="O15" s="91"/>
      <c r="P15" s="82"/>
      <c r="Q15" s="82"/>
    </row>
    <row r="16" spans="1:17" s="1" customFormat="1" ht="14.25">
      <c r="A16" s="82"/>
      <c r="B16" s="82"/>
      <c r="C16" s="82"/>
      <c r="D16" s="82"/>
      <c r="E16" s="82"/>
      <c r="F16" s="82"/>
      <c r="G16" s="82"/>
      <c r="H16" s="82"/>
      <c r="I16" s="89" t="str">
        <f>'DB'!S2</f>
        <v>令和</v>
      </c>
      <c r="J16" s="210"/>
      <c r="K16" s="90" t="s">
        <v>290</v>
      </c>
      <c r="L16" s="210"/>
      <c r="M16" s="90" t="s">
        <v>291</v>
      </c>
      <c r="N16" s="210"/>
      <c r="O16" s="90" t="s">
        <v>292</v>
      </c>
      <c r="P16" s="82"/>
      <c r="Q16" s="82"/>
    </row>
    <row r="17" spans="1:17" s="1" customFormat="1" ht="14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s="1" customFormat="1" ht="9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s="1" customFormat="1" ht="31.5" customHeight="1">
      <c r="A19" s="82"/>
      <c r="B19" s="82"/>
      <c r="C19" s="82"/>
      <c r="D19" s="299" t="s">
        <v>511</v>
      </c>
      <c r="E19" s="299"/>
      <c r="F19" s="299"/>
      <c r="G19" s="299"/>
      <c r="H19" s="299"/>
      <c r="I19" s="299"/>
      <c r="J19" s="299"/>
      <c r="K19" s="299"/>
      <c r="L19" s="299"/>
      <c r="M19" s="299"/>
      <c r="N19" s="82"/>
      <c r="O19" s="82"/>
      <c r="P19" s="82"/>
      <c r="Q19" s="82"/>
    </row>
  </sheetData>
  <sheetProtection password="CA8D" sheet="1" objects="1" scenarios="1" selectLockedCells="1"/>
  <mergeCells count="7">
    <mergeCell ref="B4:Q4"/>
    <mergeCell ref="A5:Q5"/>
    <mergeCell ref="D11:E11"/>
    <mergeCell ref="D19:M19"/>
    <mergeCell ref="B8:P8"/>
    <mergeCell ref="B7:P7"/>
    <mergeCell ref="A6:Q6"/>
  </mergeCells>
  <dataValidations count="5">
    <dataValidation type="whole" allowBlank="1" showInputMessage="1" showErrorMessage="1" imeMode="disabled" sqref="J10 L13 L16">
      <formula1>1</formula1>
      <formula2>12</formula2>
    </dataValidation>
    <dataValidation type="whole" allowBlank="1" showInputMessage="1" showErrorMessage="1" imeMode="disabled" sqref="N13 N16">
      <formula1>1</formula1>
      <formula2>31</formula2>
    </dataValidation>
    <dataValidation type="whole" allowBlank="1" showInputMessage="1" showErrorMessage="1" errorTitle="入力ミスです" error="１から９９の間の値を入力してください。" imeMode="disabled" sqref="J16">
      <formula1>1</formula1>
      <formula2>99</formula2>
    </dataValidation>
    <dataValidation type="whole" allowBlank="1" showInputMessage="1" showErrorMessage="1" errorTitle="入力ミスです" error="１から９９の間の値を入力してください。" imeMode="disabled" sqref="J13">
      <formula1>1</formula1>
      <formula2>99</formula2>
    </dataValidation>
    <dataValidation type="whole" allowBlank="1" showInputMessage="1" showErrorMessage="1" errorTitle="入力ミスです" error="１から９９の間の値を入力してください。" imeMode="disabled" sqref="H10">
      <formula1>1</formula1>
      <formula2>99</formula2>
    </dataValidation>
  </dataValidations>
  <printOptions horizontalCentered="1" verticalCentered="1"/>
  <pageMargins left="0.75" right="0.75" top="0.7874015748031495" bottom="1" header="0.512" footer="0.39370078740157477"/>
  <pageSetup horizontalDpi="300" verticalDpi="300" orientation="landscape" paperSize="9" scale="90" r:id="rId2"/>
  <headerFooter alignWithMargins="0">
    <oddFooter>&amp;C&amp;14-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59"/>
  <sheetViews>
    <sheetView showGridLines="0" showRowColHeaders="0" zoomScale="105" zoomScaleNormal="105" zoomScalePageLayoutView="0" workbookViewId="0" topLeftCell="A1">
      <pane ySplit="3" topLeftCell="A4" activePane="bottomLeft" state="frozen"/>
      <selection pane="topLeft" activeCell="H10" sqref="H10"/>
      <selection pane="bottomLeft" activeCell="S9" sqref="S9"/>
    </sheetView>
  </sheetViews>
  <sheetFormatPr defaultColWidth="0" defaultRowHeight="12" zeroHeight="1"/>
  <cols>
    <col min="1" max="1" width="3.00390625" style="2" customWidth="1"/>
    <col min="2" max="2" width="7.375" style="18" customWidth="1"/>
    <col min="3" max="3" width="24.625" style="18" customWidth="1"/>
    <col min="4" max="4" width="5.375" style="18" customWidth="1"/>
    <col min="5" max="5" width="3.50390625" style="18" customWidth="1"/>
    <col min="6" max="6" width="8.00390625" style="18" customWidth="1"/>
    <col min="7" max="7" width="6.00390625" style="18" customWidth="1"/>
    <col min="8" max="8" width="5.375" style="18" customWidth="1"/>
    <col min="9" max="9" width="4.50390625" style="18" customWidth="1"/>
    <col min="10" max="10" width="5.375" style="18" customWidth="1"/>
    <col min="11" max="11" width="6.50390625" style="18" customWidth="1"/>
    <col min="12" max="12" width="5.375" style="18" customWidth="1"/>
    <col min="13" max="13" width="4.875" style="18" customWidth="1"/>
    <col min="14" max="14" width="6.125" style="18" customWidth="1"/>
    <col min="15" max="15" width="3.50390625" style="18" customWidth="1"/>
    <col min="16" max="16" width="8.50390625" style="18" customWidth="1"/>
    <col min="17" max="17" width="15.50390625" style="18" customWidth="1"/>
    <col min="18" max="18" width="13.625" style="18" customWidth="1"/>
    <col min="19" max="19" width="11.00390625" style="18" customWidth="1"/>
    <col min="20" max="20" width="2.625" style="18" customWidth="1"/>
    <col min="21" max="16384" width="0" style="18" hidden="1" customWidth="1"/>
  </cols>
  <sheetData>
    <row r="1" spans="2:20" ht="9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2"/>
    </row>
    <row r="2" spans="2:20" ht="17.25" customHeight="1">
      <c r="B2" s="2"/>
      <c r="C2" s="2"/>
      <c r="D2" s="10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6" t="s">
        <v>663</v>
      </c>
      <c r="T2" s="2"/>
    </row>
    <row r="3" spans="2:20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2"/>
    </row>
    <row r="4" spans="1:20" s="20" customFormat="1" ht="23.25" customHeight="1">
      <c r="A4" s="49"/>
      <c r="B4" s="356" t="s">
        <v>296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40"/>
    </row>
    <row r="5" spans="1:20" s="20" customFormat="1" ht="25.5" customHeight="1">
      <c r="A5" s="19"/>
      <c r="B5" s="36" t="s">
        <v>297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20" customFormat="1" ht="11.25" customHeight="1">
      <c r="A6" s="19"/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20" customFormat="1" ht="6.75" customHeight="1">
      <c r="A7" s="19"/>
      <c r="B7" s="21"/>
      <c r="C7" s="22"/>
      <c r="D7" s="368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70"/>
      <c r="R7" s="370"/>
      <c r="S7" s="23"/>
      <c r="T7" s="19"/>
    </row>
    <row r="8" spans="1:20" s="20" customFormat="1" ht="15" customHeight="1">
      <c r="A8" s="19"/>
      <c r="B8" s="349" t="s">
        <v>298</v>
      </c>
      <c r="C8" s="34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348" t="s">
        <v>263</v>
      </c>
      <c r="P8" s="348"/>
      <c r="Q8" s="348"/>
      <c r="R8" s="348"/>
      <c r="S8" s="50"/>
      <c r="T8" s="40"/>
    </row>
    <row r="9" spans="1:20" s="20" customFormat="1" ht="18" customHeight="1">
      <c r="A9" s="19"/>
      <c r="B9" s="350" t="s">
        <v>651</v>
      </c>
      <c r="C9" s="351"/>
      <c r="D9" s="52"/>
      <c r="E9" s="52"/>
      <c r="F9" s="52"/>
      <c r="G9" s="53" t="str">
        <f>'DB'!T2</f>
        <v>令和</v>
      </c>
      <c r="H9" s="94">
        <f>IF('提出年月日'!H10="","",'提出年月日'!H10)</f>
      </c>
      <c r="I9" s="54" t="s">
        <v>244</v>
      </c>
      <c r="J9" s="211">
        <f>IF('提出年月日'!J10="","",'提出年月日'!J10)</f>
      </c>
      <c r="K9" s="55" t="s">
        <v>245</v>
      </c>
      <c r="L9" s="56"/>
      <c r="M9" s="52"/>
      <c r="N9" s="52"/>
      <c r="O9" s="323" t="s">
        <v>512</v>
      </c>
      <c r="P9" s="324"/>
      <c r="Q9" s="324"/>
      <c r="R9" s="325"/>
      <c r="S9" s="109"/>
      <c r="T9" s="52"/>
    </row>
    <row r="10" spans="1:20" s="20" customFormat="1" ht="18" customHeight="1">
      <c r="A10" s="19"/>
      <c r="B10" s="371" t="s">
        <v>246</v>
      </c>
      <c r="C10" s="372"/>
      <c r="D10" s="52"/>
      <c r="E10" s="52"/>
      <c r="F10" s="52"/>
      <c r="G10" s="58"/>
      <c r="H10" s="58"/>
      <c r="I10" s="58"/>
      <c r="J10" s="58"/>
      <c r="K10" s="58"/>
      <c r="L10" s="58"/>
      <c r="M10" s="52"/>
      <c r="N10" s="52"/>
      <c r="O10" s="345" t="s">
        <v>282</v>
      </c>
      <c r="P10" s="346"/>
      <c r="Q10" s="346"/>
      <c r="R10" s="347"/>
      <c r="S10" s="110"/>
      <c r="T10" s="52"/>
    </row>
    <row r="11" spans="1:20" s="20" customFormat="1" ht="18" customHeight="1">
      <c r="A11" s="19"/>
      <c r="B11" s="19"/>
      <c r="C11" s="19"/>
      <c r="D11" s="52"/>
      <c r="E11" s="52"/>
      <c r="F11" s="52"/>
      <c r="G11" s="58"/>
      <c r="H11" s="58"/>
      <c r="I11" s="58"/>
      <c r="J11" s="58"/>
      <c r="K11" s="58"/>
      <c r="L11" s="58"/>
      <c r="M11" s="52"/>
      <c r="N11" s="52"/>
      <c r="O11" s="373" t="s">
        <v>527</v>
      </c>
      <c r="P11" s="374"/>
      <c r="Q11" s="374"/>
      <c r="R11" s="375"/>
      <c r="S11" s="111"/>
      <c r="T11" s="52"/>
    </row>
    <row r="12" spans="1:20" s="20" customFormat="1" ht="18" customHeight="1">
      <c r="A12" s="19"/>
      <c r="B12" s="52"/>
      <c r="C12" s="52"/>
      <c r="D12" s="52"/>
      <c r="E12" s="52"/>
      <c r="F12" s="52"/>
      <c r="G12" s="58"/>
      <c r="H12" s="58"/>
      <c r="I12" s="58"/>
      <c r="J12" s="58"/>
      <c r="K12" s="58"/>
      <c r="L12" s="58"/>
      <c r="M12" s="52"/>
      <c r="N12" s="52"/>
      <c r="O12" s="371" t="s">
        <v>526</v>
      </c>
      <c r="P12" s="376"/>
      <c r="Q12" s="376"/>
      <c r="R12" s="372"/>
      <c r="S12" s="111" t="s">
        <v>554</v>
      </c>
      <c r="T12" s="52"/>
    </row>
    <row r="13" spans="1:20" s="20" customFormat="1" ht="9" customHeight="1">
      <c r="A13" s="19"/>
      <c r="B13" s="52"/>
      <c r="C13" s="52"/>
      <c r="D13" s="52"/>
      <c r="E13" s="52"/>
      <c r="F13" s="52"/>
      <c r="G13" s="58"/>
      <c r="H13" s="58"/>
      <c r="I13" s="58"/>
      <c r="J13" s="58"/>
      <c r="K13" s="58"/>
      <c r="L13" s="58"/>
      <c r="M13" s="52"/>
      <c r="N13" s="52"/>
      <c r="O13" s="335"/>
      <c r="P13" s="335"/>
      <c r="Q13" s="335"/>
      <c r="R13" s="335"/>
      <c r="S13" s="62"/>
      <c r="T13" s="52"/>
    </row>
    <row r="14" spans="1:20" s="20" customFormat="1" ht="18" customHeight="1">
      <c r="A14" s="19"/>
      <c r="B14" s="52"/>
      <c r="C14" s="52"/>
      <c r="D14" s="323" t="s">
        <v>299</v>
      </c>
      <c r="E14" s="324"/>
      <c r="F14" s="325"/>
      <c r="G14" s="63" t="str">
        <f>'DB'!S2</f>
        <v>令和</v>
      </c>
      <c r="H14" s="94"/>
      <c r="I14" s="63" t="s">
        <v>244</v>
      </c>
      <c r="J14" s="94"/>
      <c r="K14" s="63" t="s">
        <v>247</v>
      </c>
      <c r="L14" s="64"/>
      <c r="M14" s="81" t="s">
        <v>248</v>
      </c>
      <c r="N14" s="61"/>
      <c r="O14" s="308"/>
      <c r="P14" s="308"/>
      <c r="Q14" s="308"/>
      <c r="R14" s="308"/>
      <c r="S14" s="62"/>
      <c r="T14" s="52"/>
    </row>
    <row r="15" spans="1:20" s="20" customFormat="1" ht="10.5" customHeight="1">
      <c r="A15" s="19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65"/>
      <c r="S15" s="65"/>
      <c r="T15" s="52"/>
    </row>
    <row r="16" spans="1:20" s="20" customFormat="1" ht="18.75" customHeight="1">
      <c r="A16" s="19"/>
      <c r="B16" s="312" t="s">
        <v>260</v>
      </c>
      <c r="C16" s="313"/>
      <c r="D16" s="207" t="s">
        <v>263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3"/>
      <c r="R16" s="40"/>
      <c r="S16" s="40"/>
      <c r="T16" s="40"/>
    </row>
    <row r="17" spans="1:20" s="20" customFormat="1" ht="18" customHeight="1">
      <c r="A17" s="19"/>
      <c r="B17" s="40"/>
      <c r="C17" s="66" t="s">
        <v>233</v>
      </c>
      <c r="D17" s="380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2"/>
      <c r="P17" s="40"/>
      <c r="Q17" s="44"/>
      <c r="R17" s="40"/>
      <c r="S17" s="40"/>
      <c r="T17" s="40"/>
    </row>
    <row r="18" spans="1:20" s="20" customFormat="1" ht="18" customHeight="1">
      <c r="A18" s="19"/>
      <c r="B18" s="40"/>
      <c r="C18" s="66" t="s">
        <v>234</v>
      </c>
      <c r="D18" s="60" t="s">
        <v>300</v>
      </c>
      <c r="E18" s="316"/>
      <c r="F18" s="316"/>
      <c r="G18" s="61" t="s">
        <v>301</v>
      </c>
      <c r="H18" s="383"/>
      <c r="I18" s="383"/>
      <c r="J18" s="383"/>
      <c r="K18" s="67"/>
      <c r="L18" s="67"/>
      <c r="M18" s="67"/>
      <c r="N18" s="67"/>
      <c r="O18" s="68"/>
      <c r="P18" s="40"/>
      <c r="Q18" s="42"/>
      <c r="R18" s="38"/>
      <c r="S18" s="42"/>
      <c r="T18" s="40"/>
    </row>
    <row r="19" spans="1:20" s="20" customFormat="1" ht="18" customHeight="1">
      <c r="A19" s="19"/>
      <c r="B19" s="40"/>
      <c r="C19" s="69"/>
      <c r="D19" s="380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2"/>
      <c r="P19" s="40"/>
      <c r="Q19" s="41"/>
      <c r="R19" s="366"/>
      <c r="S19" s="367"/>
      <c r="T19" s="40"/>
    </row>
    <row r="20" spans="1:20" s="20" customFormat="1" ht="18" customHeight="1">
      <c r="A20" s="19"/>
      <c r="B20" s="40"/>
      <c r="C20" s="314" t="s">
        <v>236</v>
      </c>
      <c r="D20" s="385" t="s">
        <v>249</v>
      </c>
      <c r="E20" s="386"/>
      <c r="F20" s="386"/>
      <c r="G20" s="70" t="s">
        <v>302</v>
      </c>
      <c r="H20" s="324"/>
      <c r="I20" s="387"/>
      <c r="J20" s="61" t="s">
        <v>303</v>
      </c>
      <c r="K20" s="61"/>
      <c r="L20" s="129" t="s">
        <v>513</v>
      </c>
      <c r="M20" s="378"/>
      <c r="N20" s="378"/>
      <c r="O20" s="379"/>
      <c r="P20" s="40"/>
      <c r="Q20" s="321"/>
      <c r="R20" s="365"/>
      <c r="S20" s="366"/>
      <c r="T20" s="40"/>
    </row>
    <row r="21" spans="1:20" s="20" customFormat="1" ht="18" customHeight="1">
      <c r="A21" s="19"/>
      <c r="B21" s="40"/>
      <c r="C21" s="315"/>
      <c r="D21" s="388"/>
      <c r="E21" s="361"/>
      <c r="F21" s="72" t="s">
        <v>250</v>
      </c>
      <c r="G21" s="71" t="s">
        <v>304</v>
      </c>
      <c r="H21" s="363"/>
      <c r="I21" s="363"/>
      <c r="J21" s="54" t="s">
        <v>305</v>
      </c>
      <c r="K21" s="265"/>
      <c r="L21" s="129" t="s">
        <v>513</v>
      </c>
      <c r="M21" s="378" t="s">
        <v>652</v>
      </c>
      <c r="N21" s="378"/>
      <c r="O21" s="379"/>
      <c r="P21" s="40"/>
      <c r="Q21" s="322"/>
      <c r="R21" s="366"/>
      <c r="S21" s="366"/>
      <c r="T21" s="40"/>
    </row>
    <row r="22" spans="1:20" s="20" customFormat="1" ht="18" customHeight="1">
      <c r="A22" s="19"/>
      <c r="B22" s="40"/>
      <c r="C22" s="73" t="s">
        <v>238</v>
      </c>
      <c r="D22" s="323" t="s">
        <v>251</v>
      </c>
      <c r="E22" s="324"/>
      <c r="F22" s="324"/>
      <c r="G22" s="324"/>
      <c r="H22" s="324"/>
      <c r="I22" s="324"/>
      <c r="J22" s="324"/>
      <c r="K22" s="324"/>
      <c r="L22" s="324"/>
      <c r="M22" s="363"/>
      <c r="N22" s="363"/>
      <c r="O22" s="364"/>
      <c r="P22" s="40"/>
      <c r="Q22" s="41"/>
      <c r="R22" s="321"/>
      <c r="S22" s="322"/>
      <c r="T22" s="40"/>
    </row>
    <row r="23" spans="1:20" s="20" customFormat="1" ht="18" customHeight="1">
      <c r="A23" s="19"/>
      <c r="B23" s="40"/>
      <c r="C23" s="69" t="s">
        <v>240</v>
      </c>
      <c r="D23" s="331"/>
      <c r="E23" s="332"/>
      <c r="F23" s="332"/>
      <c r="G23" s="332"/>
      <c r="H23" s="361" t="s">
        <v>252</v>
      </c>
      <c r="I23" s="361"/>
      <c r="J23" s="71"/>
      <c r="K23" s="71"/>
      <c r="L23" s="71"/>
      <c r="M23" s="74"/>
      <c r="N23" s="74"/>
      <c r="O23" s="75"/>
      <c r="P23" s="40"/>
      <c r="Q23" s="41"/>
      <c r="R23" s="321"/>
      <c r="S23" s="322"/>
      <c r="T23" s="40"/>
    </row>
    <row r="24" spans="1:20" s="20" customFormat="1" ht="7.5" customHeight="1">
      <c r="A24" s="1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20" customFormat="1" ht="15.75" customHeight="1">
      <c r="A25" s="19"/>
      <c r="B25" s="40"/>
      <c r="C25" s="51" t="s">
        <v>294</v>
      </c>
      <c r="D25" s="207" t="s">
        <v>295</v>
      </c>
      <c r="E25" s="51"/>
      <c r="F25" s="51"/>
      <c r="G25" s="51"/>
      <c r="H25" s="5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20" customFormat="1" ht="18" customHeight="1">
      <c r="A26" s="19"/>
      <c r="B26" s="40"/>
      <c r="C26" s="76" t="s">
        <v>235</v>
      </c>
      <c r="D26" s="362"/>
      <c r="E26" s="363"/>
      <c r="F26" s="363"/>
      <c r="G26" s="363"/>
      <c r="H26" s="364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20" customFormat="1" ht="18" customHeight="1">
      <c r="A27" s="19"/>
      <c r="B27" s="40"/>
      <c r="C27" s="78" t="s">
        <v>237</v>
      </c>
      <c r="D27" s="358"/>
      <c r="E27" s="359"/>
      <c r="F27" s="359"/>
      <c r="G27" s="359"/>
      <c r="H27" s="36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20" customFormat="1" ht="18" customHeight="1">
      <c r="A28" s="19"/>
      <c r="B28" s="40"/>
      <c r="C28" s="57" t="s">
        <v>239</v>
      </c>
      <c r="D28" s="326"/>
      <c r="E28" s="327"/>
      <c r="F28" s="327"/>
      <c r="G28" s="327"/>
      <c r="H28" s="32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20" customFormat="1" ht="18" customHeight="1">
      <c r="A29" s="19"/>
      <c r="B29" s="40"/>
      <c r="C29" s="59" t="s">
        <v>306</v>
      </c>
      <c r="D29" s="326"/>
      <c r="E29" s="327"/>
      <c r="F29" s="327"/>
      <c r="G29" s="327"/>
      <c r="H29" s="328"/>
      <c r="I29" s="40"/>
      <c r="J29" s="40"/>
      <c r="K29" s="40"/>
      <c r="L29" s="105"/>
      <c r="M29" s="40"/>
      <c r="N29" s="40"/>
      <c r="O29" s="40"/>
      <c r="P29" s="40"/>
      <c r="Q29" s="40"/>
      <c r="R29" s="40"/>
      <c r="S29" s="40"/>
      <c r="T29" s="40"/>
    </row>
    <row r="30" spans="1:20" s="20" customFormat="1" ht="5.25" customHeight="1">
      <c r="A30" s="19"/>
      <c r="B30" s="40"/>
      <c r="C30" s="40"/>
      <c r="D30" s="384"/>
      <c r="E30" s="384"/>
      <c r="F30" s="384"/>
      <c r="G30" s="384"/>
      <c r="H30" s="384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20" customFormat="1" ht="17.25" customHeight="1">
      <c r="A31" s="19"/>
      <c r="B31" s="108" t="s">
        <v>241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40"/>
      <c r="S31" s="40"/>
      <c r="T31" s="40"/>
    </row>
    <row r="32" spans="1:20" s="20" customFormat="1" ht="13.5" customHeight="1">
      <c r="A32" s="19"/>
      <c r="B32" s="40"/>
      <c r="C32" s="208"/>
      <c r="D32" s="40"/>
      <c r="E32" s="320"/>
      <c r="F32" s="320"/>
      <c r="G32" s="320"/>
      <c r="H32" s="320"/>
      <c r="I32" s="376"/>
      <c r="J32" s="376"/>
      <c r="K32" s="376"/>
      <c r="L32" s="74"/>
      <c r="M32" s="377" t="s">
        <v>482</v>
      </c>
      <c r="N32" s="377"/>
      <c r="O32" s="377"/>
      <c r="P32" s="377"/>
      <c r="Q32" s="40"/>
      <c r="R32" s="40"/>
      <c r="S32" s="40"/>
      <c r="T32" s="40"/>
    </row>
    <row r="33" spans="1:20" s="20" customFormat="1" ht="18.75" customHeight="1">
      <c r="A33" s="19"/>
      <c r="B33" s="40"/>
      <c r="C33" s="333" t="s">
        <v>253</v>
      </c>
      <c r="D33" s="333"/>
      <c r="E33" s="323" t="s">
        <v>242</v>
      </c>
      <c r="F33" s="343"/>
      <c r="G33" s="343"/>
      <c r="H33" s="343"/>
      <c r="I33" s="343"/>
      <c r="J33" s="343"/>
      <c r="K33" s="343"/>
      <c r="L33" s="344"/>
      <c r="M33" s="323" t="s">
        <v>254</v>
      </c>
      <c r="N33" s="324"/>
      <c r="O33" s="341"/>
      <c r="P33" s="342"/>
      <c r="Q33" s="113"/>
      <c r="R33" s="40"/>
      <c r="S33" s="40"/>
      <c r="T33" s="40"/>
    </row>
    <row r="34" spans="1:20" s="20" customFormat="1" ht="18.75" customHeight="1">
      <c r="A34" s="19"/>
      <c r="B34" s="40"/>
      <c r="C34" s="334" t="s">
        <v>255</v>
      </c>
      <c r="D34" s="334"/>
      <c r="E34" s="323" t="s">
        <v>256</v>
      </c>
      <c r="F34" s="324"/>
      <c r="G34" s="324"/>
      <c r="H34" s="325"/>
      <c r="I34" s="323" t="s">
        <v>257</v>
      </c>
      <c r="J34" s="324"/>
      <c r="K34" s="324"/>
      <c r="L34" s="325"/>
      <c r="M34" s="323"/>
      <c r="N34" s="324"/>
      <c r="O34" s="341"/>
      <c r="P34" s="342"/>
      <c r="Q34" s="329" t="s">
        <v>514</v>
      </c>
      <c r="R34" s="330"/>
      <c r="S34" s="330"/>
      <c r="T34" s="40"/>
    </row>
    <row r="35" spans="1:20" s="20" customFormat="1" ht="18.75" customHeight="1">
      <c r="A35" s="19"/>
      <c r="B35" s="40"/>
      <c r="C35" s="354" t="s">
        <v>307</v>
      </c>
      <c r="D35" s="355"/>
      <c r="E35" s="309"/>
      <c r="F35" s="310"/>
      <c r="G35" s="310"/>
      <c r="H35" s="311"/>
      <c r="I35" s="317"/>
      <c r="J35" s="318"/>
      <c r="K35" s="318"/>
      <c r="L35" s="319"/>
      <c r="M35" s="309"/>
      <c r="N35" s="310"/>
      <c r="O35" s="310"/>
      <c r="P35" s="311"/>
      <c r="Q35" s="329"/>
      <c r="R35" s="330"/>
      <c r="S35" s="330"/>
      <c r="T35" s="40"/>
    </row>
    <row r="36" spans="1:20" s="20" customFormat="1" ht="18.75" customHeight="1">
      <c r="A36" s="19"/>
      <c r="B36" s="40"/>
      <c r="C36" s="354" t="s">
        <v>243</v>
      </c>
      <c r="D36" s="355"/>
      <c r="E36" s="309"/>
      <c r="F36" s="310"/>
      <c r="G36" s="310"/>
      <c r="H36" s="311"/>
      <c r="I36" s="309"/>
      <c r="J36" s="310"/>
      <c r="K36" s="310"/>
      <c r="L36" s="311"/>
      <c r="M36" s="309"/>
      <c r="N36" s="310"/>
      <c r="O36" s="310"/>
      <c r="P36" s="311"/>
      <c r="Q36" s="329"/>
      <c r="R36" s="330"/>
      <c r="S36" s="330"/>
      <c r="T36" s="40"/>
    </row>
    <row r="37" spans="1:20" s="20" customFormat="1" ht="18.75" customHeight="1">
      <c r="A37" s="19"/>
      <c r="B37" s="40"/>
      <c r="C37" s="354" t="s">
        <v>2</v>
      </c>
      <c r="D37" s="355"/>
      <c r="E37" s="309"/>
      <c r="F37" s="310"/>
      <c r="G37" s="310"/>
      <c r="H37" s="311"/>
      <c r="I37" s="309"/>
      <c r="J37" s="310"/>
      <c r="K37" s="310"/>
      <c r="L37" s="311"/>
      <c r="M37" s="309"/>
      <c r="N37" s="310"/>
      <c r="O37" s="310"/>
      <c r="P37" s="311"/>
      <c r="Q37" s="329"/>
      <c r="R37" s="330"/>
      <c r="S37" s="330"/>
      <c r="T37" s="40"/>
    </row>
    <row r="38" spans="1:20" s="20" customFormat="1" ht="18.75" customHeight="1">
      <c r="A38" s="19"/>
      <c r="B38" s="40"/>
      <c r="C38" s="323" t="s">
        <v>258</v>
      </c>
      <c r="D38" s="325"/>
      <c r="E38" s="336">
        <f>SUM(E35:H37)</f>
        <v>0</v>
      </c>
      <c r="F38" s="336"/>
      <c r="G38" s="336"/>
      <c r="H38" s="336"/>
      <c r="I38" s="336">
        <f>SUM(I35:L37)</f>
        <v>0</v>
      </c>
      <c r="J38" s="336"/>
      <c r="K38" s="336"/>
      <c r="L38" s="336"/>
      <c r="M38" s="337">
        <f>SUM(M35:N37)</f>
        <v>0</v>
      </c>
      <c r="N38" s="338"/>
      <c r="O38" s="339"/>
      <c r="P38" s="340"/>
      <c r="Q38" s="40"/>
      <c r="R38" s="40"/>
      <c r="S38" s="40"/>
      <c r="T38" s="40"/>
    </row>
    <row r="39" spans="1:20" s="20" customFormat="1" ht="20.25" customHeight="1">
      <c r="A39" s="19"/>
      <c r="B39" s="40"/>
      <c r="C39" s="306" t="s">
        <v>515</v>
      </c>
      <c r="D39" s="306"/>
      <c r="E39" s="306"/>
      <c r="F39" s="306"/>
      <c r="G39" s="306"/>
      <c r="H39" s="306"/>
      <c r="I39" s="306"/>
      <c r="J39" s="306"/>
      <c r="K39" s="306"/>
      <c r="L39" s="306"/>
      <c r="M39" s="130"/>
      <c r="N39" s="130"/>
      <c r="O39" s="106"/>
      <c r="P39" s="106"/>
      <c r="Q39" s="40"/>
      <c r="R39" s="40"/>
      <c r="S39" s="40"/>
      <c r="T39" s="40"/>
    </row>
    <row r="40" spans="1:20" s="20" customFormat="1" ht="12.75" customHeight="1">
      <c r="A40" s="19"/>
      <c r="B40" s="40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40"/>
      <c r="S40" s="40"/>
      <c r="T40" s="40"/>
    </row>
    <row r="41" spans="1:20" s="80" customFormat="1" ht="13.5" customHeight="1">
      <c r="A41" s="79"/>
      <c r="B41" s="51"/>
      <c r="C41" s="353" t="s">
        <v>281</v>
      </c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51"/>
      <c r="T41" s="51"/>
    </row>
    <row r="42" spans="1:20" s="80" customFormat="1" ht="13.5" customHeight="1">
      <c r="A42" s="79"/>
      <c r="B42" s="51"/>
      <c r="C42" s="52" t="s">
        <v>284</v>
      </c>
      <c r="D42" s="77"/>
      <c r="E42" s="45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 s="80" customFormat="1" ht="13.5" customHeight="1">
      <c r="A43" s="79"/>
      <c r="B43" s="51"/>
      <c r="C43" s="52" t="s">
        <v>280</v>
      </c>
      <c r="D43" s="77"/>
      <c r="E43" s="45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s="80" customFormat="1" ht="13.5" customHeight="1">
      <c r="A44" s="79"/>
      <c r="B44" s="51"/>
      <c r="C44" s="52" t="s">
        <v>283</v>
      </c>
      <c r="D44" s="77"/>
      <c r="E44" s="46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s="20" customFormat="1" ht="17.25">
      <c r="A45" s="19"/>
      <c r="B45" s="40"/>
      <c r="C45" s="51"/>
      <c r="D45" s="77"/>
      <c r="E45" s="45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40"/>
      <c r="T45" s="40"/>
    </row>
    <row r="46" spans="1:20" s="20" customFormat="1" ht="17.25">
      <c r="A46" s="19"/>
      <c r="B46" s="40"/>
      <c r="C46" s="40"/>
      <c r="D46" s="34"/>
      <c r="E46" s="45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20" customFormat="1" ht="17.25">
      <c r="A47" s="19"/>
      <c r="B47" s="40"/>
      <c r="C47" s="40"/>
      <c r="D47" s="35"/>
      <c r="E47" s="46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20" customFormat="1" ht="17.25">
      <c r="A48" s="19"/>
      <c r="B48" s="40"/>
      <c r="C48" s="40"/>
      <c r="D48" s="4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20" customFormat="1" ht="17.25">
      <c r="A49" s="19"/>
      <c r="B49" s="40"/>
      <c r="C49" s="40"/>
      <c r="D49" s="47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20" customFormat="1" ht="17.25">
      <c r="A50" s="19"/>
      <c r="B50" s="40"/>
      <c r="C50" s="40"/>
      <c r="D50" s="4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20" customFormat="1" ht="17.25">
      <c r="A51" s="1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20" customFormat="1" ht="17.25">
      <c r="A52" s="1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="20" customFormat="1" ht="17.25" hidden="1">
      <c r="A53" s="19"/>
    </row>
    <row r="54" ht="17.25" hidden="1"/>
    <row r="55" ht="17.25" hidden="1"/>
    <row r="56" ht="17.25" hidden="1"/>
    <row r="57" ht="17.25" hidden="1"/>
    <row r="58" ht="17.25" hidden="1"/>
    <row r="59" spans="3:15" ht="17.25" customHeight="1" hidden="1"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</row>
    <row r="60" ht="17.25" hidden="1"/>
  </sheetData>
  <sheetProtection sheet="1" objects="1" scenarios="1" selectLockedCells="1"/>
  <mergeCells count="69">
    <mergeCell ref="I32:K32"/>
    <mergeCell ref="D30:H30"/>
    <mergeCell ref="D20:F20"/>
    <mergeCell ref="M20:O20"/>
    <mergeCell ref="H20:I20"/>
    <mergeCell ref="H21:I21"/>
    <mergeCell ref="D22:L22"/>
    <mergeCell ref="M22:O22"/>
    <mergeCell ref="D21:E21"/>
    <mergeCell ref="O11:R11"/>
    <mergeCell ref="O12:R12"/>
    <mergeCell ref="C35:D35"/>
    <mergeCell ref="C36:D36"/>
    <mergeCell ref="D29:H29"/>
    <mergeCell ref="M32:P32"/>
    <mergeCell ref="M21:O21"/>
    <mergeCell ref="D17:O17"/>
    <mergeCell ref="H18:J18"/>
    <mergeCell ref="D19:O19"/>
    <mergeCell ref="B4:S4"/>
    <mergeCell ref="D27:H27"/>
    <mergeCell ref="H23:I23"/>
    <mergeCell ref="D26:H26"/>
    <mergeCell ref="R20:S21"/>
    <mergeCell ref="R22:S22"/>
    <mergeCell ref="R19:S19"/>
    <mergeCell ref="Q20:Q21"/>
    <mergeCell ref="D7:R7"/>
    <mergeCell ref="B10:C10"/>
    <mergeCell ref="O9:R9"/>
    <mergeCell ref="O10:R10"/>
    <mergeCell ref="O8:R8"/>
    <mergeCell ref="B8:C8"/>
    <mergeCell ref="B9:C9"/>
    <mergeCell ref="C59:O59"/>
    <mergeCell ref="C41:R41"/>
    <mergeCell ref="C37:D37"/>
    <mergeCell ref="I37:L37"/>
    <mergeCell ref="E38:H38"/>
    <mergeCell ref="C38:D38"/>
    <mergeCell ref="M37:P37"/>
    <mergeCell ref="I34:L34"/>
    <mergeCell ref="O13:R13"/>
    <mergeCell ref="E35:H35"/>
    <mergeCell ref="I38:L38"/>
    <mergeCell ref="M38:P38"/>
    <mergeCell ref="E34:H34"/>
    <mergeCell ref="M33:P34"/>
    <mergeCell ref="E33:L33"/>
    <mergeCell ref="I36:L36"/>
    <mergeCell ref="E32:H32"/>
    <mergeCell ref="R23:S23"/>
    <mergeCell ref="D14:F14"/>
    <mergeCell ref="D28:H28"/>
    <mergeCell ref="E37:H37"/>
    <mergeCell ref="Q34:S37"/>
    <mergeCell ref="D23:G23"/>
    <mergeCell ref="C33:D33"/>
    <mergeCell ref="C34:D34"/>
    <mergeCell ref="C39:L39"/>
    <mergeCell ref="C40:Q40"/>
    <mergeCell ref="O14:R14"/>
    <mergeCell ref="M35:P35"/>
    <mergeCell ref="M36:P36"/>
    <mergeCell ref="B16:C16"/>
    <mergeCell ref="C20:C21"/>
    <mergeCell ref="E18:F18"/>
    <mergeCell ref="E36:H36"/>
    <mergeCell ref="I35:L35"/>
  </mergeCells>
  <dataValidations count="20">
    <dataValidation allowBlank="1" showInputMessage="1" showErrorMessage="1" imeMode="off" sqref="R22:S23 L20:L21"/>
    <dataValidation type="whole" allowBlank="1" showInputMessage="1" showErrorMessage="1" imeMode="disabled" sqref="E35:P37">
      <formula1>-99999</formula1>
      <formula2>999999</formula2>
    </dataValidation>
    <dataValidation type="custom" operator="equal" allowBlank="1" showInputMessage="1" showErrorMessage="1" imeMode="disabled" sqref="E18:F18">
      <formula1>AND(LEN(E18)=3,VALUE(E18)&gt;0)</formula1>
    </dataValidation>
    <dataValidation type="custom" operator="equal" allowBlank="1" showInputMessage="1" showErrorMessage="1" imeMode="disabled" sqref="H18:J18">
      <formula1>AND(LEN(H18)=4,VALUE(H18)&gt;0)</formula1>
    </dataValidation>
    <dataValidation allowBlank="1" showInputMessage="1" showErrorMessage="1" imeMode="on" sqref="R19:S21"/>
    <dataValidation operator="greaterThan" allowBlank="1" showInputMessage="1" showErrorMessage="1" imeMode="on" sqref="D21"/>
    <dataValidation type="whole" allowBlank="1" showInputMessage="1" showErrorMessage="1" imeMode="disabled" sqref="D23:G23">
      <formula1>0</formula1>
      <formula2>999999</formula2>
    </dataValidation>
    <dataValidation type="whole" operator="greaterThan" allowBlank="1" showInputMessage="1" showErrorMessage="1" imeMode="off" sqref="S13:S14">
      <formula1>0</formula1>
    </dataValidation>
    <dataValidation type="custom" operator="greaterThan" allowBlank="1" showInputMessage="1" showErrorMessage="1" errorTitle="入力ミスです" error="６桁の事業所番号（建設業許可番号）を入力してください。" imeMode="disabled" sqref="S11">
      <formula1>AND(VALUE(S11)&gt;0,LEN(S11)=6)</formula1>
    </dataValidation>
    <dataValidation type="custom" allowBlank="1" showInputMessage="1" showErrorMessage="1" imeMode="disabled" sqref="S9">
      <formula1>AND(VALUE(S9)&gt;0,VALUE(S9)&lt;48,LEN(S9)=2)</formula1>
    </dataValidation>
    <dataValidation type="custom" allowBlank="1" showInputMessage="1" showErrorMessage="1" imeMode="off" sqref="M20:O21">
      <formula1>LEN(M20)=6</formula1>
    </dataValidation>
    <dataValidation type="custom" operator="greaterThan" allowBlank="1" showInputMessage="1" showErrorMessage="1" imeMode="disabled" sqref="S12">
      <formula1>AND(VALUE(S12)&gt;=0,VALUE(S12)&lt;100,LEN(S12)=2)</formula1>
    </dataValidation>
    <dataValidation type="textLength" operator="lessThanOrEqual" allowBlank="1" showInputMessage="1" showErrorMessage="1" errorTitle="入力ミスです" error="最大２０文字まで入力可能です。" imeMode="disabled" sqref="D29:H29">
      <formula1>20</formula1>
    </dataValidation>
    <dataValidation type="list" allowBlank="1" showInputMessage="1" showErrorMessage="1" sqref="H20:H21">
      <formula1>"般,特,般・特"</formula1>
    </dataValidation>
    <dataValidation type="custom" operator="lessThanOrEqual" allowBlank="1" showInputMessage="1" showErrorMessage="1" errorTitle="入力ミスです" error="  数字  ： 0,1,2,3,4,5,6,7,8,9&#10; ハイフン： -&#10;　括弧　： ( , ) &#10;のみ入力可能です。" imeMode="disabled" sqref="D28:H28">
      <formula1>AND(VALUE(SUBSTITUTE(SUBSTITUTE(SUBSTITUTE(D28,"(",),")",),"-",))&gt;=0,LEN(D28)&lt;=20)</formula1>
    </dataValidation>
    <dataValidation type="textLength" operator="lessThanOrEqual" allowBlank="1" showInputMessage="1" showErrorMessage="1" errorTitle="入力ミスです" error="最大８０文字まで入力可能です。" imeMode="on" sqref="D17:O17">
      <formula1>80</formula1>
    </dataValidation>
    <dataValidation type="whole" allowBlank="1" showInputMessage="1" showErrorMessage="1" imeMode="disabled" sqref="K20 K21">
      <formula1>1</formula1>
      <formula2>99</formula2>
    </dataValidation>
    <dataValidation type="textLength" operator="lessThanOrEqual" allowBlank="1" showInputMessage="1" showErrorMessage="1" errorTitle="入力ミスです" error="最大１４０文字まで入力可能です。" imeMode="on" sqref="D19:O19">
      <formula1>140</formula1>
    </dataValidation>
    <dataValidation type="textLength" operator="lessThanOrEqual" allowBlank="1" showInputMessage="1" showErrorMessage="1" errorTitle="入力みすです" error="最大２０文字まで入力可能です。" imeMode="on" sqref="D26:H26 D27:H27">
      <formula1>20</formula1>
    </dataValidation>
    <dataValidation type="whole" allowBlank="1" showInputMessage="1" showErrorMessage="1" errorTitle="入力ミスです" error="1または2の整数を入力してください。" imeMode="disabled" sqref="S10 M22:O22">
      <formula1>1</formula1>
      <formula2>2</formula2>
    </dataValidation>
  </dataValidations>
  <printOptions/>
  <pageMargins left="0.5905511811023622" right="0.29" top="0.7874015748031495" bottom="0.984251968503937" header="0.51" footer="0.39370078740157477"/>
  <pageSetup horizontalDpi="300" verticalDpi="300" orientation="portrait" paperSize="9" scale="75" r:id="rId2"/>
  <headerFooter alignWithMargins="0">
    <oddFooter>&amp;C&amp;16-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O48"/>
  <sheetViews>
    <sheetView showRowColHeaders="0" zoomScale="105" zoomScaleNormal="105" zoomScalePageLayoutView="0" workbookViewId="0" topLeftCell="A1">
      <pane ySplit="19" topLeftCell="A20" activePane="bottomLeft" state="frozen"/>
      <selection pane="topLeft" activeCell="H10" sqref="H10"/>
      <selection pane="bottomLeft" activeCell="B20" sqref="B20"/>
    </sheetView>
  </sheetViews>
  <sheetFormatPr defaultColWidth="0" defaultRowHeight="14.25" customHeight="1" zeroHeight="1"/>
  <cols>
    <col min="1" max="1" width="5.875" style="4" customWidth="1"/>
    <col min="2" max="2" width="66.00390625" style="4" customWidth="1"/>
    <col min="3" max="3" width="6.375" style="4" customWidth="1"/>
    <col min="4" max="4" width="5.125" style="4" customWidth="1"/>
    <col min="5" max="5" width="6.00390625" style="4" customWidth="1"/>
    <col min="6" max="8" width="5.125" style="4" customWidth="1"/>
    <col min="9" max="9" width="15.125" style="4" customWidth="1"/>
    <col min="10" max="10" width="13.625" style="4" customWidth="1"/>
    <col min="11" max="12" width="6.00390625" style="4" customWidth="1"/>
    <col min="13" max="13" width="5.00390625" style="25" customWidth="1"/>
    <col min="14" max="18" width="5.625" style="25" hidden="1" customWidth="1"/>
    <col min="19" max="21" width="0" style="25" hidden="1" customWidth="1"/>
    <col min="22" max="27" width="9.375" style="226" hidden="1" customWidth="1"/>
    <col min="28" max="255" width="0" style="4" hidden="1" customWidth="1"/>
    <col min="256" max="16384" width="10.00390625" style="4" hidden="1" customWidth="1"/>
  </cols>
  <sheetData>
    <row r="1" spans="1:67" s="241" customFormat="1" ht="22.5" customHeight="1">
      <c r="A1" s="5"/>
      <c r="B1" s="6"/>
      <c r="C1" s="6"/>
      <c r="D1" s="6"/>
      <c r="E1" s="6"/>
      <c r="F1" s="9"/>
      <c r="G1" s="8"/>
      <c r="H1" s="8"/>
      <c r="I1" s="10"/>
      <c r="J1" s="5"/>
      <c r="K1" s="5"/>
      <c r="L1" s="112" t="s">
        <v>663</v>
      </c>
      <c r="M1" s="24"/>
      <c r="N1" s="222"/>
      <c r="O1" s="204"/>
      <c r="P1" s="204"/>
      <c r="Q1" s="204"/>
      <c r="R1" s="204"/>
      <c r="S1" s="204"/>
      <c r="T1" s="204"/>
      <c r="U1" s="204"/>
      <c r="V1" s="256" t="s">
        <v>543</v>
      </c>
      <c r="W1" s="256" t="s">
        <v>544</v>
      </c>
      <c r="X1" s="256" t="s">
        <v>654</v>
      </c>
      <c r="Y1" s="256" t="s">
        <v>545</v>
      </c>
      <c r="Z1" s="256" t="s">
        <v>546</v>
      </c>
      <c r="AA1" s="256" t="s">
        <v>547</v>
      </c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39"/>
      <c r="BK1" s="240"/>
      <c r="BL1" s="240"/>
      <c r="BM1" s="240"/>
      <c r="BN1" s="240"/>
      <c r="BO1" s="240"/>
    </row>
    <row r="2" spans="1:67" s="241" customFormat="1" ht="18.75">
      <c r="A2" s="37" t="s">
        <v>655</v>
      </c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24"/>
      <c r="N2" s="204"/>
      <c r="O2" s="204"/>
      <c r="P2" s="204"/>
      <c r="Q2" s="204"/>
      <c r="R2" s="204"/>
      <c r="S2" s="204"/>
      <c r="T2" s="204"/>
      <c r="U2" s="204"/>
      <c r="V2" s="257" t="s">
        <v>46</v>
      </c>
      <c r="W2" s="257" t="s">
        <v>46</v>
      </c>
      <c r="X2" s="257" t="s">
        <v>46</v>
      </c>
      <c r="Y2" s="257" t="s">
        <v>518</v>
      </c>
      <c r="Z2" s="257" t="s">
        <v>46</v>
      </c>
      <c r="AA2" s="257" t="s">
        <v>518</v>
      </c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39"/>
      <c r="BK2" s="240"/>
      <c r="BL2" s="240"/>
      <c r="BM2" s="240"/>
      <c r="BN2" s="240"/>
      <c r="BO2" s="240"/>
    </row>
    <row r="3" spans="1:67" s="243" customFormat="1" ht="12" customHeight="1">
      <c r="A3" s="394" t="s">
        <v>264</v>
      </c>
      <c r="B3" s="394"/>
      <c r="C3" s="394"/>
      <c r="D3" s="394"/>
      <c r="E3" s="394"/>
      <c r="F3" s="394"/>
      <c r="G3" s="394"/>
      <c r="H3" s="394"/>
      <c r="I3" s="165"/>
      <c r="J3" s="4"/>
      <c r="K3" s="4"/>
      <c r="L3" s="4"/>
      <c r="M3" s="25"/>
      <c r="N3" s="204"/>
      <c r="O3" s="204"/>
      <c r="P3" s="204"/>
      <c r="Q3" s="204"/>
      <c r="R3" s="204"/>
      <c r="S3" s="204"/>
      <c r="T3" s="204"/>
      <c r="U3" s="204"/>
      <c r="V3" s="258" t="s">
        <v>53</v>
      </c>
      <c r="W3" s="257" t="s">
        <v>53</v>
      </c>
      <c r="X3" s="257" t="s">
        <v>53</v>
      </c>
      <c r="Y3" s="257" t="s">
        <v>525</v>
      </c>
      <c r="Z3" s="257" t="s">
        <v>53</v>
      </c>
      <c r="AA3" s="257" t="s">
        <v>525</v>
      </c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39"/>
      <c r="BK3" s="240"/>
      <c r="BL3" s="240"/>
      <c r="BM3" s="240"/>
      <c r="BN3" s="240"/>
      <c r="BO3" s="240"/>
    </row>
    <row r="4" spans="1:67" s="243" customFormat="1" ht="23.25" customHeight="1">
      <c r="A4" s="395" t="s">
        <v>653</v>
      </c>
      <c r="B4" s="395"/>
      <c r="C4" s="395"/>
      <c r="D4" s="395"/>
      <c r="E4" s="395"/>
      <c r="F4" s="395"/>
      <c r="G4" s="395"/>
      <c r="H4" s="395"/>
      <c r="I4" s="395"/>
      <c r="J4" s="4"/>
      <c r="K4" s="4"/>
      <c r="L4" s="4"/>
      <c r="M4" s="25"/>
      <c r="N4" s="204"/>
      <c r="O4" s="204"/>
      <c r="P4" s="204"/>
      <c r="Q4" s="204"/>
      <c r="R4" s="204"/>
      <c r="S4" s="204"/>
      <c r="T4" s="204"/>
      <c r="U4" s="204"/>
      <c r="V4" s="257" t="s">
        <v>60</v>
      </c>
      <c r="W4" s="257" t="s">
        <v>60</v>
      </c>
      <c r="X4" s="257" t="s">
        <v>60</v>
      </c>
      <c r="Y4" s="257" t="s">
        <v>555</v>
      </c>
      <c r="Z4" s="257" t="s">
        <v>60</v>
      </c>
      <c r="AA4" s="257" t="s">
        <v>555</v>
      </c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39"/>
      <c r="BK4" s="240"/>
      <c r="BL4" s="240"/>
      <c r="BM4" s="240"/>
      <c r="BN4" s="240"/>
      <c r="BO4" s="240"/>
    </row>
    <row r="5" spans="1:67" s="243" customFormat="1" ht="12.75" customHeight="1">
      <c r="A5" s="4"/>
      <c r="B5" s="141" t="s">
        <v>516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25"/>
      <c r="N5" s="204"/>
      <c r="O5" s="204"/>
      <c r="P5" s="204"/>
      <c r="Q5" s="204"/>
      <c r="R5" s="204"/>
      <c r="S5" s="204"/>
      <c r="T5" s="204"/>
      <c r="U5" s="223"/>
      <c r="V5" s="257" t="s">
        <v>68</v>
      </c>
      <c r="W5" s="257" t="s">
        <v>67</v>
      </c>
      <c r="X5" s="257" t="s">
        <v>68</v>
      </c>
      <c r="Y5" s="257"/>
      <c r="Z5" s="257" t="s">
        <v>68</v>
      </c>
      <c r="AA5" s="257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39"/>
      <c r="BK5" s="240"/>
      <c r="BL5" s="240"/>
      <c r="BM5" s="240"/>
      <c r="BN5" s="240"/>
      <c r="BO5" s="240"/>
    </row>
    <row r="6" spans="1:67" s="243" customFormat="1" ht="25.5" customHeight="1">
      <c r="A6" s="4"/>
      <c r="B6" s="404" t="s">
        <v>519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25"/>
      <c r="N6" s="204"/>
      <c r="O6" s="204"/>
      <c r="P6" s="204"/>
      <c r="Q6" s="204"/>
      <c r="R6" s="204"/>
      <c r="S6" s="204"/>
      <c r="T6" s="204"/>
      <c r="U6" s="204"/>
      <c r="V6" s="257" t="s">
        <v>75</v>
      </c>
      <c r="W6" s="257" t="s">
        <v>74</v>
      </c>
      <c r="X6" s="257" t="s">
        <v>75</v>
      </c>
      <c r="Y6" s="257"/>
      <c r="Z6" s="257" t="s">
        <v>75</v>
      </c>
      <c r="AA6" s="257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39"/>
      <c r="BK6" s="240"/>
      <c r="BL6" s="240"/>
      <c r="BM6" s="240"/>
      <c r="BN6" s="240"/>
      <c r="BO6" s="240"/>
    </row>
    <row r="7" spans="1:62" s="243" customFormat="1" ht="10.5" customHeight="1">
      <c r="A7" s="4"/>
      <c r="B7" s="393" t="s">
        <v>656</v>
      </c>
      <c r="C7" s="406"/>
      <c r="D7" s="406"/>
      <c r="E7" s="406"/>
      <c r="F7" s="406"/>
      <c r="G7" s="406"/>
      <c r="H7" s="406"/>
      <c r="I7" s="406"/>
      <c r="J7" s="406"/>
      <c r="K7" s="405"/>
      <c r="L7" s="405"/>
      <c r="M7" s="25"/>
      <c r="N7" s="25"/>
      <c r="O7" s="25"/>
      <c r="P7" s="25"/>
      <c r="Q7" s="25"/>
      <c r="R7" s="25"/>
      <c r="S7" s="25"/>
      <c r="T7" s="25"/>
      <c r="U7" s="25"/>
      <c r="V7" s="259" t="s">
        <v>81</v>
      </c>
      <c r="W7" s="259" t="s">
        <v>107</v>
      </c>
      <c r="X7" s="259" t="s">
        <v>81</v>
      </c>
      <c r="Y7" s="259"/>
      <c r="Z7" s="259" t="s">
        <v>81</v>
      </c>
      <c r="AA7" s="259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s="244" customFormat="1" ht="11.25" customHeight="1">
      <c r="A8" s="30"/>
      <c r="B8" s="393" t="s">
        <v>510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1"/>
      <c r="N8" s="224"/>
      <c r="O8" s="224"/>
      <c r="P8" s="224"/>
      <c r="Q8" s="224"/>
      <c r="R8" s="224"/>
      <c r="S8" s="224"/>
      <c r="T8" s="224"/>
      <c r="U8" s="224"/>
      <c r="V8" s="260" t="s">
        <v>87</v>
      </c>
      <c r="W8" s="260" t="s">
        <v>111</v>
      </c>
      <c r="X8" s="260" t="s">
        <v>87</v>
      </c>
      <c r="Y8" s="260"/>
      <c r="Z8" s="260" t="s">
        <v>87</v>
      </c>
      <c r="AA8" s="26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</row>
    <row r="9" spans="2:27" ht="9" customHeight="1" hidden="1">
      <c r="B9" s="131"/>
      <c r="C9" s="132"/>
      <c r="D9" s="402"/>
      <c r="E9" s="402"/>
      <c r="F9" s="403"/>
      <c r="G9" s="403"/>
      <c r="H9" s="403"/>
      <c r="I9" s="403"/>
      <c r="J9" s="403"/>
      <c r="K9" s="403"/>
      <c r="L9" s="403"/>
      <c r="M9" s="28"/>
      <c r="V9" s="259" t="s">
        <v>93</v>
      </c>
      <c r="W9" s="259" t="s">
        <v>147</v>
      </c>
      <c r="X9" s="259" t="s">
        <v>93</v>
      </c>
      <c r="Y9" s="259"/>
      <c r="Z9" s="259" t="s">
        <v>93</v>
      </c>
      <c r="AA9" s="259"/>
    </row>
    <row r="10" spans="2:27" ht="7.5" customHeight="1">
      <c r="B10" s="131"/>
      <c r="C10" s="132"/>
      <c r="D10" s="133"/>
      <c r="E10" s="133"/>
      <c r="F10" s="134"/>
      <c r="G10" s="134"/>
      <c r="H10" s="134"/>
      <c r="I10" s="134"/>
      <c r="J10" s="134"/>
      <c r="K10" s="134"/>
      <c r="L10" s="134"/>
      <c r="M10" s="28"/>
      <c r="V10" s="259" t="s">
        <v>67</v>
      </c>
      <c r="W10" s="259" t="s">
        <v>574</v>
      </c>
      <c r="X10" s="259" t="s">
        <v>67</v>
      </c>
      <c r="Y10" s="259"/>
      <c r="Z10" s="259" t="s">
        <v>67</v>
      </c>
      <c r="AA10" s="259"/>
    </row>
    <row r="11" spans="2:27" s="143" customFormat="1" ht="13.5" customHeight="1">
      <c r="B11" s="144"/>
      <c r="C11" s="266"/>
      <c r="D11" s="267"/>
      <c r="E11" s="267"/>
      <c r="F11" s="145"/>
      <c r="G11" s="145"/>
      <c r="H11" s="145"/>
      <c r="I11" s="146" t="s">
        <v>261</v>
      </c>
      <c r="J11" s="147"/>
      <c r="K11" s="268"/>
      <c r="L11" s="268"/>
      <c r="M11" s="269"/>
      <c r="N11" s="175"/>
      <c r="O11" s="175"/>
      <c r="P11" s="175"/>
      <c r="Q11" s="175"/>
      <c r="R11" s="175"/>
      <c r="S11" s="175"/>
      <c r="T11" s="175"/>
      <c r="U11" s="175"/>
      <c r="V11" s="259" t="s">
        <v>74</v>
      </c>
      <c r="W11" s="259" t="s">
        <v>575</v>
      </c>
      <c r="X11" s="259" t="s">
        <v>74</v>
      </c>
      <c r="Y11" s="259"/>
      <c r="Z11" s="259" t="s">
        <v>74</v>
      </c>
      <c r="AA11" s="259"/>
    </row>
    <row r="12" spans="2:27" s="143" customFormat="1" ht="12" customHeight="1">
      <c r="B12" s="399" t="s">
        <v>288</v>
      </c>
      <c r="C12" s="400"/>
      <c r="D12" s="400"/>
      <c r="E12" s="400"/>
      <c r="F12" s="400"/>
      <c r="G12" s="400"/>
      <c r="H12" s="401"/>
      <c r="I12" s="164">
        <f>'Ⅰ．企業等の概要・Ⅱ受注高'!E38</f>
        <v>0</v>
      </c>
      <c r="J12" s="270"/>
      <c r="K12" s="268"/>
      <c r="L12" s="268"/>
      <c r="M12" s="269"/>
      <c r="N12" s="175"/>
      <c r="O12" s="175"/>
      <c r="P12" s="175"/>
      <c r="Q12" s="175"/>
      <c r="R12" s="175"/>
      <c r="S12" s="175"/>
      <c r="T12" s="175"/>
      <c r="U12" s="175"/>
      <c r="V12" s="259" t="s">
        <v>107</v>
      </c>
      <c r="W12" s="259" t="s">
        <v>576</v>
      </c>
      <c r="X12" s="259" t="s">
        <v>107</v>
      </c>
      <c r="Y12" s="259"/>
      <c r="Z12" s="259" t="s">
        <v>107</v>
      </c>
      <c r="AA12" s="259"/>
    </row>
    <row r="13" spans="2:27" s="143" customFormat="1" ht="24.75" customHeight="1">
      <c r="B13" s="396" t="s">
        <v>287</v>
      </c>
      <c r="C13" s="397"/>
      <c r="D13" s="397"/>
      <c r="E13" s="397"/>
      <c r="F13" s="397"/>
      <c r="G13" s="397"/>
      <c r="H13" s="398"/>
      <c r="I13" s="153" t="str">
        <f>IF(I19&gt;I12,"×","○")</f>
        <v>○</v>
      </c>
      <c r="J13" s="271"/>
      <c r="K13" s="272"/>
      <c r="L13" s="272"/>
      <c r="M13" s="175"/>
      <c r="N13" s="175"/>
      <c r="O13" s="175"/>
      <c r="P13" s="175"/>
      <c r="Q13" s="175"/>
      <c r="R13" s="175"/>
      <c r="S13" s="175"/>
      <c r="T13" s="175"/>
      <c r="U13" s="175"/>
      <c r="V13" s="259" t="s">
        <v>111</v>
      </c>
      <c r="W13" s="259" t="s">
        <v>577</v>
      </c>
      <c r="X13" s="259" t="s">
        <v>111</v>
      </c>
      <c r="Y13" s="259"/>
      <c r="Z13" s="259" t="s">
        <v>111</v>
      </c>
      <c r="AA13" s="259"/>
    </row>
    <row r="14" spans="1:27" s="143" customFormat="1" ht="12" customHeight="1">
      <c r="A14" s="273"/>
      <c r="B14" s="274" t="s">
        <v>3</v>
      </c>
      <c r="C14" s="274" t="s">
        <v>4</v>
      </c>
      <c r="D14" s="274" t="s">
        <v>5</v>
      </c>
      <c r="E14" s="275" t="s">
        <v>6</v>
      </c>
      <c r="F14" s="275" t="s">
        <v>7</v>
      </c>
      <c r="G14" s="275" t="s">
        <v>8</v>
      </c>
      <c r="H14" s="275" t="s">
        <v>9</v>
      </c>
      <c r="I14" s="276" t="s">
        <v>10</v>
      </c>
      <c r="J14" s="274" t="s">
        <v>11</v>
      </c>
      <c r="K14" s="275" t="s">
        <v>12</v>
      </c>
      <c r="L14" s="277"/>
      <c r="M14" s="175"/>
      <c r="N14" s="175"/>
      <c r="O14" s="175"/>
      <c r="P14" s="175"/>
      <c r="Q14" s="175"/>
      <c r="R14" s="175"/>
      <c r="S14" s="175"/>
      <c r="T14" s="175"/>
      <c r="U14" s="175"/>
      <c r="V14" s="259" t="s">
        <v>115</v>
      </c>
      <c r="W14" s="259" t="s">
        <v>559</v>
      </c>
      <c r="X14" s="259" t="s">
        <v>115</v>
      </c>
      <c r="Y14" s="259"/>
      <c r="Z14" s="259"/>
      <c r="AA14" s="259"/>
    </row>
    <row r="15" spans="1:27" s="143" customFormat="1" ht="12" customHeight="1">
      <c r="A15" s="278"/>
      <c r="B15" s="278" t="s">
        <v>13</v>
      </c>
      <c r="C15" s="279" t="s">
        <v>14</v>
      </c>
      <c r="D15" s="279" t="s">
        <v>15</v>
      </c>
      <c r="E15" s="280" t="s">
        <v>16</v>
      </c>
      <c r="F15" s="280" t="s">
        <v>17</v>
      </c>
      <c r="G15" s="280" t="s">
        <v>17</v>
      </c>
      <c r="H15" s="280" t="s">
        <v>18</v>
      </c>
      <c r="I15" s="281" t="s">
        <v>657</v>
      </c>
      <c r="J15" s="279" t="s">
        <v>20</v>
      </c>
      <c r="K15" s="389" t="s">
        <v>658</v>
      </c>
      <c r="L15" s="390"/>
      <c r="M15" s="175"/>
      <c r="N15" s="175"/>
      <c r="O15" s="175"/>
      <c r="P15" s="175"/>
      <c r="Q15" s="175"/>
      <c r="R15" s="175"/>
      <c r="S15" s="175"/>
      <c r="T15" s="175"/>
      <c r="U15" s="175"/>
      <c r="V15" s="259" t="s">
        <v>120</v>
      </c>
      <c r="W15" s="259" t="s">
        <v>588</v>
      </c>
      <c r="X15" s="259" t="s">
        <v>120</v>
      </c>
      <c r="Y15" s="259"/>
      <c r="Z15" s="259"/>
      <c r="AA15" s="259"/>
    </row>
    <row r="16" spans="1:27" s="143" customFormat="1" ht="12" customHeight="1">
      <c r="A16" s="278"/>
      <c r="B16" s="278" t="s">
        <v>659</v>
      </c>
      <c r="C16" s="279" t="s">
        <v>22</v>
      </c>
      <c r="D16" s="279" t="s">
        <v>23</v>
      </c>
      <c r="E16" s="280" t="s">
        <v>24</v>
      </c>
      <c r="F16" s="280" t="s">
        <v>25</v>
      </c>
      <c r="G16" s="280" t="s">
        <v>25</v>
      </c>
      <c r="H16" s="280" t="s">
        <v>23</v>
      </c>
      <c r="I16" s="281" t="s">
        <v>26</v>
      </c>
      <c r="J16" s="279" t="s">
        <v>27</v>
      </c>
      <c r="K16" s="391" t="s">
        <v>660</v>
      </c>
      <c r="L16" s="392"/>
      <c r="M16" s="115"/>
      <c r="N16" s="175"/>
      <c r="O16" s="175"/>
      <c r="P16" s="175"/>
      <c r="Q16" s="175"/>
      <c r="R16" s="175"/>
      <c r="S16" s="175"/>
      <c r="T16" s="175"/>
      <c r="U16" s="175"/>
      <c r="V16" s="259" t="s">
        <v>125</v>
      </c>
      <c r="W16" s="259" t="s">
        <v>589</v>
      </c>
      <c r="X16" s="259" t="s">
        <v>125</v>
      </c>
      <c r="Y16" s="259"/>
      <c r="Z16" s="259"/>
      <c r="AA16" s="259"/>
    </row>
    <row r="17" spans="1:27" s="143" customFormat="1" ht="12" customHeight="1">
      <c r="A17" s="278"/>
      <c r="C17" s="279" t="s">
        <v>28</v>
      </c>
      <c r="D17" s="279" t="s">
        <v>29</v>
      </c>
      <c r="E17" s="280" t="s">
        <v>30</v>
      </c>
      <c r="F17" s="280" t="s">
        <v>31</v>
      </c>
      <c r="G17" s="280" t="s">
        <v>32</v>
      </c>
      <c r="H17" s="280" t="s">
        <v>33</v>
      </c>
      <c r="I17" s="283" t="s">
        <v>42</v>
      </c>
      <c r="J17" s="279" t="s">
        <v>34</v>
      </c>
      <c r="K17" s="282"/>
      <c r="L17" s="284"/>
      <c r="M17" s="115"/>
      <c r="N17" s="175"/>
      <c r="O17" s="175"/>
      <c r="P17" s="175"/>
      <c r="Q17" s="175"/>
      <c r="R17" s="175"/>
      <c r="S17" s="175"/>
      <c r="T17" s="175"/>
      <c r="U17" s="175"/>
      <c r="V17" s="259" t="s">
        <v>130</v>
      </c>
      <c r="W17" s="259" t="s">
        <v>590</v>
      </c>
      <c r="X17" s="259" t="s">
        <v>130</v>
      </c>
      <c r="Y17" s="259"/>
      <c r="Z17" s="259"/>
      <c r="AA17" s="259"/>
    </row>
    <row r="18" spans="1:27" s="143" customFormat="1" ht="12" customHeight="1">
      <c r="A18" s="278"/>
      <c r="B18" s="278"/>
      <c r="C18" s="279" t="s">
        <v>36</v>
      </c>
      <c r="D18" s="279" t="s">
        <v>37</v>
      </c>
      <c r="E18" s="280" t="s">
        <v>38</v>
      </c>
      <c r="F18" s="280" t="s">
        <v>39</v>
      </c>
      <c r="G18" s="280" t="s">
        <v>40</v>
      </c>
      <c r="H18" s="280" t="s">
        <v>41</v>
      </c>
      <c r="I18" s="281" t="s">
        <v>289</v>
      </c>
      <c r="J18" s="278" t="s">
        <v>42</v>
      </c>
      <c r="K18" s="285" t="str">
        <f>'DB'!S2</f>
        <v>令和</v>
      </c>
      <c r="L18" s="286"/>
      <c r="M18" s="175"/>
      <c r="N18" s="287"/>
      <c r="O18" s="287"/>
      <c r="P18" s="175"/>
      <c r="Q18" s="175"/>
      <c r="R18" s="175"/>
      <c r="S18" s="175"/>
      <c r="T18" s="175"/>
      <c r="U18" s="175"/>
      <c r="V18" s="259" t="s">
        <v>135</v>
      </c>
      <c r="W18" s="259" t="s">
        <v>591</v>
      </c>
      <c r="X18" s="259" t="s">
        <v>135</v>
      </c>
      <c r="Y18" s="259"/>
      <c r="Z18" s="259"/>
      <c r="AA18" s="259"/>
    </row>
    <row r="19" spans="1:27" s="143" customFormat="1" ht="12" customHeight="1">
      <c r="A19" s="288" t="s">
        <v>35</v>
      </c>
      <c r="B19" s="288" t="s">
        <v>279</v>
      </c>
      <c r="C19" s="289"/>
      <c r="D19" s="288"/>
      <c r="E19" s="290"/>
      <c r="F19" s="288"/>
      <c r="G19" s="288"/>
      <c r="H19" s="288"/>
      <c r="I19" s="291">
        <f>SUM(M20:M29)</f>
        <v>0</v>
      </c>
      <c r="J19" s="292"/>
      <c r="K19" s="293" t="s">
        <v>43</v>
      </c>
      <c r="L19" s="293" t="s">
        <v>44</v>
      </c>
      <c r="M19" s="114"/>
      <c r="N19" s="294"/>
      <c r="O19" s="294"/>
      <c r="P19" s="294"/>
      <c r="Q19" s="294"/>
      <c r="R19" s="294"/>
      <c r="S19" s="175"/>
      <c r="T19" s="175"/>
      <c r="U19" s="175"/>
      <c r="V19" s="259" t="s">
        <v>139</v>
      </c>
      <c r="W19" s="259" t="s">
        <v>592</v>
      </c>
      <c r="X19" s="259" t="s">
        <v>139</v>
      </c>
      <c r="Y19" s="259"/>
      <c r="Z19" s="259"/>
      <c r="AA19" s="259"/>
    </row>
    <row r="20" spans="1:27" s="136" customFormat="1" ht="16.5" customHeight="1">
      <c r="A20" s="166">
        <v>1</v>
      </c>
      <c r="B20" s="167"/>
      <c r="C20" s="168"/>
      <c r="D20" s="168"/>
      <c r="E20" s="168"/>
      <c r="F20" s="168"/>
      <c r="G20" s="168"/>
      <c r="H20" s="168"/>
      <c r="I20" s="169"/>
      <c r="J20" s="169"/>
      <c r="K20" s="206"/>
      <c r="L20" s="206"/>
      <c r="M20" s="170">
        <f>IF(VALUE(H20)&gt;1,J20,I20)</f>
        <v>0</v>
      </c>
      <c r="N20" s="225"/>
      <c r="O20" s="225"/>
      <c r="P20" s="225"/>
      <c r="Q20" s="225"/>
      <c r="R20" s="225"/>
      <c r="S20" s="26"/>
      <c r="T20" s="26"/>
      <c r="U20" s="26"/>
      <c r="V20" s="259" t="s">
        <v>143</v>
      </c>
      <c r="W20" s="259" t="s">
        <v>593</v>
      </c>
      <c r="X20" s="259" t="s">
        <v>143</v>
      </c>
      <c r="Y20" s="259"/>
      <c r="Z20" s="259"/>
      <c r="AA20" s="259"/>
    </row>
    <row r="21" spans="1:27" s="136" customFormat="1" ht="16.5" customHeight="1">
      <c r="A21" s="166">
        <v>2</v>
      </c>
      <c r="B21" s="167"/>
      <c r="C21" s="168"/>
      <c r="D21" s="168"/>
      <c r="E21" s="168"/>
      <c r="F21" s="168"/>
      <c r="G21" s="168"/>
      <c r="H21" s="168"/>
      <c r="I21" s="169"/>
      <c r="J21" s="169"/>
      <c r="K21" s="206"/>
      <c r="L21" s="206"/>
      <c r="M21" s="170">
        <f aca="true" t="shared" si="0" ref="M21:M28">IF(VALUE(H21)&gt;1,J21,I21)</f>
        <v>0</v>
      </c>
      <c r="N21" s="225"/>
      <c r="O21" s="225"/>
      <c r="P21" s="225"/>
      <c r="Q21" s="225"/>
      <c r="R21" s="225"/>
      <c r="S21" s="26"/>
      <c r="T21" s="26"/>
      <c r="U21" s="26"/>
      <c r="V21" s="259" t="s">
        <v>147</v>
      </c>
      <c r="W21" s="259" t="s">
        <v>594</v>
      </c>
      <c r="X21" s="259" t="s">
        <v>147</v>
      </c>
      <c r="Y21" s="259"/>
      <c r="Z21" s="259"/>
      <c r="AA21" s="259"/>
    </row>
    <row r="22" spans="1:27" s="136" customFormat="1" ht="16.5" customHeight="1">
      <c r="A22" s="166">
        <v>3</v>
      </c>
      <c r="B22" s="167"/>
      <c r="C22" s="168"/>
      <c r="D22" s="168"/>
      <c r="E22" s="168"/>
      <c r="F22" s="168"/>
      <c r="G22" s="168"/>
      <c r="H22" s="168"/>
      <c r="I22" s="169"/>
      <c r="J22" s="169"/>
      <c r="K22" s="206"/>
      <c r="L22" s="206"/>
      <c r="M22" s="170">
        <f t="shared" si="0"/>
        <v>0</v>
      </c>
      <c r="N22" s="225"/>
      <c r="O22" s="225"/>
      <c r="P22" s="225"/>
      <c r="Q22" s="225"/>
      <c r="R22" s="225"/>
      <c r="S22" s="26"/>
      <c r="T22" s="26"/>
      <c r="U22" s="26"/>
      <c r="V22" s="259" t="s">
        <v>151</v>
      </c>
      <c r="W22" s="259" t="s">
        <v>595</v>
      </c>
      <c r="X22" s="259" t="s">
        <v>151</v>
      </c>
      <c r="Y22" s="259"/>
      <c r="Z22" s="259"/>
      <c r="AA22" s="259"/>
    </row>
    <row r="23" spans="1:27" s="136" customFormat="1" ht="16.5" customHeight="1">
      <c r="A23" s="166">
        <v>4</v>
      </c>
      <c r="B23" s="167"/>
      <c r="C23" s="168"/>
      <c r="D23" s="168"/>
      <c r="E23" s="168"/>
      <c r="F23" s="168"/>
      <c r="G23" s="168"/>
      <c r="H23" s="168"/>
      <c r="I23" s="169"/>
      <c r="J23" s="169"/>
      <c r="K23" s="206"/>
      <c r="L23" s="206"/>
      <c r="M23" s="170">
        <f t="shared" si="0"/>
        <v>0</v>
      </c>
      <c r="N23" s="225"/>
      <c r="O23" s="225"/>
      <c r="P23" s="225"/>
      <c r="Q23" s="225"/>
      <c r="R23" s="225"/>
      <c r="S23" s="26"/>
      <c r="T23" s="26"/>
      <c r="U23" s="26"/>
      <c r="V23" s="259" t="s">
        <v>154</v>
      </c>
      <c r="W23" s="259" t="s">
        <v>596</v>
      </c>
      <c r="X23" s="259" t="s">
        <v>154</v>
      </c>
      <c r="Y23" s="259"/>
      <c r="Z23" s="259"/>
      <c r="AA23" s="259"/>
    </row>
    <row r="24" spans="1:27" s="136" customFormat="1" ht="16.5" customHeight="1">
      <c r="A24" s="166">
        <v>5</v>
      </c>
      <c r="B24" s="167"/>
      <c r="C24" s="168"/>
      <c r="D24" s="168"/>
      <c r="E24" s="168"/>
      <c r="F24" s="168"/>
      <c r="G24" s="168"/>
      <c r="H24" s="168"/>
      <c r="I24" s="169"/>
      <c r="J24" s="169"/>
      <c r="K24" s="206"/>
      <c r="L24" s="206"/>
      <c r="M24" s="170">
        <f t="shared" si="0"/>
        <v>0</v>
      </c>
      <c r="N24" s="225"/>
      <c r="O24" s="225"/>
      <c r="P24" s="225"/>
      <c r="Q24" s="225"/>
      <c r="R24" s="225"/>
      <c r="S24" s="26"/>
      <c r="T24" s="26"/>
      <c r="U24" s="26"/>
      <c r="V24" s="259" t="s">
        <v>157</v>
      </c>
      <c r="W24" s="259" t="s">
        <v>597</v>
      </c>
      <c r="X24" s="259" t="s">
        <v>157</v>
      </c>
      <c r="Y24" s="259"/>
      <c r="Z24" s="259"/>
      <c r="AA24" s="259"/>
    </row>
    <row r="25" spans="1:27" s="136" customFormat="1" ht="16.5" customHeight="1">
      <c r="A25" s="166">
        <v>6</v>
      </c>
      <c r="B25" s="167"/>
      <c r="C25" s="168"/>
      <c r="D25" s="168"/>
      <c r="E25" s="168"/>
      <c r="F25" s="168"/>
      <c r="G25" s="168"/>
      <c r="H25" s="168"/>
      <c r="I25" s="169"/>
      <c r="J25" s="169"/>
      <c r="K25" s="206"/>
      <c r="L25" s="206"/>
      <c r="M25" s="170">
        <f t="shared" si="0"/>
        <v>0</v>
      </c>
      <c r="N25" s="225"/>
      <c r="O25" s="225"/>
      <c r="P25" s="225"/>
      <c r="Q25" s="225"/>
      <c r="R25" s="225"/>
      <c r="S25" s="26"/>
      <c r="T25" s="26"/>
      <c r="U25" s="26"/>
      <c r="V25" s="259" t="s">
        <v>160</v>
      </c>
      <c r="W25" s="259" t="s">
        <v>548</v>
      </c>
      <c r="X25" s="259" t="s">
        <v>160</v>
      </c>
      <c r="Y25" s="259"/>
      <c r="Z25" s="259"/>
      <c r="AA25" s="259"/>
    </row>
    <row r="26" spans="1:27" s="136" customFormat="1" ht="16.5" customHeight="1">
      <c r="A26" s="166">
        <v>7</v>
      </c>
      <c r="B26" s="167"/>
      <c r="C26" s="168"/>
      <c r="D26" s="168"/>
      <c r="E26" s="168"/>
      <c r="F26" s="168"/>
      <c r="G26" s="168"/>
      <c r="H26" s="168"/>
      <c r="I26" s="169"/>
      <c r="J26" s="169"/>
      <c r="K26" s="206"/>
      <c r="L26" s="206"/>
      <c r="M26" s="170">
        <f t="shared" si="0"/>
        <v>0</v>
      </c>
      <c r="N26" s="225"/>
      <c r="O26" s="225"/>
      <c r="P26" s="225"/>
      <c r="Q26" s="225"/>
      <c r="R26" s="225"/>
      <c r="S26" s="26"/>
      <c r="T26" s="26"/>
      <c r="U26" s="26"/>
      <c r="V26" s="259" t="s">
        <v>163</v>
      </c>
      <c r="W26" s="259" t="s">
        <v>549</v>
      </c>
      <c r="X26" s="259" t="s">
        <v>163</v>
      </c>
      <c r="Y26" s="259"/>
      <c r="Z26" s="259"/>
      <c r="AA26" s="259"/>
    </row>
    <row r="27" spans="1:27" s="136" customFormat="1" ht="16.5" customHeight="1">
      <c r="A27" s="166">
        <v>8</v>
      </c>
      <c r="B27" s="167"/>
      <c r="C27" s="168"/>
      <c r="D27" s="168"/>
      <c r="E27" s="168"/>
      <c r="F27" s="168"/>
      <c r="G27" s="168"/>
      <c r="H27" s="168"/>
      <c r="I27" s="169"/>
      <c r="J27" s="169"/>
      <c r="K27" s="206"/>
      <c r="L27" s="206"/>
      <c r="M27" s="170">
        <f t="shared" si="0"/>
        <v>0</v>
      </c>
      <c r="N27" s="225"/>
      <c r="O27" s="225"/>
      <c r="P27" s="225"/>
      <c r="Q27" s="225"/>
      <c r="R27" s="225"/>
      <c r="S27" s="26"/>
      <c r="T27" s="26"/>
      <c r="U27" s="26"/>
      <c r="V27" s="259" t="s">
        <v>166</v>
      </c>
      <c r="W27" s="259" t="s">
        <v>550</v>
      </c>
      <c r="X27" s="259" t="s">
        <v>166</v>
      </c>
      <c r="Y27" s="259"/>
      <c r="Z27" s="259"/>
      <c r="AA27" s="259"/>
    </row>
    <row r="28" spans="1:27" s="136" customFormat="1" ht="16.5" customHeight="1">
      <c r="A28" s="166">
        <v>9</v>
      </c>
      <c r="B28" s="167"/>
      <c r="C28" s="168"/>
      <c r="D28" s="168"/>
      <c r="E28" s="168"/>
      <c r="F28" s="168"/>
      <c r="G28" s="168"/>
      <c r="H28" s="168"/>
      <c r="I28" s="169"/>
      <c r="J28" s="169"/>
      <c r="K28" s="206"/>
      <c r="L28" s="206"/>
      <c r="M28" s="170">
        <f t="shared" si="0"/>
        <v>0</v>
      </c>
      <c r="N28" s="225"/>
      <c r="O28" s="225"/>
      <c r="P28" s="225"/>
      <c r="Q28" s="225"/>
      <c r="R28" s="225"/>
      <c r="S28" s="26"/>
      <c r="T28" s="26"/>
      <c r="U28" s="26"/>
      <c r="V28" s="259" t="s">
        <v>571</v>
      </c>
      <c r="W28" s="259" t="s">
        <v>639</v>
      </c>
      <c r="X28" s="259"/>
      <c r="Y28" s="259"/>
      <c r="Z28" s="259"/>
      <c r="AA28" s="259"/>
    </row>
    <row r="29" spans="1:27" s="136" customFormat="1" ht="16.5" customHeight="1">
      <c r="A29" s="166">
        <v>10</v>
      </c>
      <c r="B29" s="167"/>
      <c r="C29" s="168"/>
      <c r="D29" s="168"/>
      <c r="E29" s="168"/>
      <c r="F29" s="168"/>
      <c r="G29" s="168"/>
      <c r="H29" s="168"/>
      <c r="I29" s="169"/>
      <c r="J29" s="169"/>
      <c r="K29" s="206"/>
      <c r="L29" s="206"/>
      <c r="M29" s="170">
        <f>IF(VALUE(H29)&gt;1,J29,I29)</f>
        <v>0</v>
      </c>
      <c r="N29" s="225"/>
      <c r="O29" s="225"/>
      <c r="P29" s="225"/>
      <c r="Q29" s="225"/>
      <c r="R29" s="225"/>
      <c r="S29" s="26"/>
      <c r="T29" s="26"/>
      <c r="U29" s="26"/>
      <c r="V29" s="259" t="s">
        <v>572</v>
      </c>
      <c r="W29" s="259" t="s">
        <v>641</v>
      </c>
      <c r="X29" s="259"/>
      <c r="Y29" s="259"/>
      <c r="Z29" s="259"/>
      <c r="AA29" s="259"/>
    </row>
    <row r="30" spans="13:27" s="136" customFormat="1" ht="16.5" customHeight="1">
      <c r="M30" s="170"/>
      <c r="N30" s="225"/>
      <c r="O30" s="225"/>
      <c r="P30" s="225"/>
      <c r="Q30" s="225"/>
      <c r="R30" s="225"/>
      <c r="S30" s="26"/>
      <c r="T30" s="26"/>
      <c r="U30" s="26"/>
      <c r="V30" s="259" t="s">
        <v>573</v>
      </c>
      <c r="W30" s="259" t="s">
        <v>643</v>
      </c>
      <c r="X30" s="259"/>
      <c r="Y30" s="259"/>
      <c r="Z30" s="259"/>
      <c r="AA30" s="259"/>
    </row>
    <row r="31" spans="1:27" s="136" customFormat="1" ht="16.5" customHeight="1">
      <c r="A31" s="166" t="s">
        <v>259</v>
      </c>
      <c r="B31" s="166"/>
      <c r="C31" s="166"/>
      <c r="D31" s="166"/>
      <c r="E31" s="166"/>
      <c r="F31" s="166"/>
      <c r="G31" s="166"/>
      <c r="H31" s="166"/>
      <c r="I31" s="171"/>
      <c r="J31" s="171"/>
      <c r="K31" s="166"/>
      <c r="L31" s="166"/>
      <c r="M31" s="170"/>
      <c r="N31" s="225"/>
      <c r="O31" s="225"/>
      <c r="P31" s="225"/>
      <c r="Q31" s="225"/>
      <c r="R31" s="225"/>
      <c r="S31" s="26"/>
      <c r="T31" s="26"/>
      <c r="U31" s="26"/>
      <c r="V31" s="259" t="s">
        <v>574</v>
      </c>
      <c r="W31" s="259" t="s">
        <v>645</v>
      </c>
      <c r="X31" s="259"/>
      <c r="Y31" s="259"/>
      <c r="Z31" s="259"/>
      <c r="AA31" s="259"/>
    </row>
    <row r="32" spans="1:27" s="136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6"/>
      <c r="N32" s="225"/>
      <c r="O32" s="225"/>
      <c r="P32" s="225"/>
      <c r="Q32" s="225"/>
      <c r="R32" s="225"/>
      <c r="S32" s="26"/>
      <c r="T32" s="26"/>
      <c r="U32" s="26"/>
      <c r="V32" s="259" t="s">
        <v>575</v>
      </c>
      <c r="W32" s="259" t="s">
        <v>647</v>
      </c>
      <c r="X32" s="259"/>
      <c r="Y32" s="259"/>
      <c r="Z32" s="259"/>
      <c r="AA32" s="259"/>
    </row>
    <row r="33" spans="1:27" s="136" customFormat="1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6"/>
      <c r="N33" s="225"/>
      <c r="O33" s="225"/>
      <c r="P33" s="225"/>
      <c r="Q33" s="225"/>
      <c r="R33" s="225"/>
      <c r="S33" s="26"/>
      <c r="T33" s="26"/>
      <c r="U33" s="26"/>
      <c r="V33" s="259" t="s">
        <v>576</v>
      </c>
      <c r="W33" s="259" t="s">
        <v>649</v>
      </c>
      <c r="X33" s="259"/>
      <c r="Y33" s="259"/>
      <c r="Z33" s="259"/>
      <c r="AA33" s="259"/>
    </row>
    <row r="34" spans="1:27" s="136" customFormat="1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25"/>
      <c r="N34" s="225"/>
      <c r="O34" s="225"/>
      <c r="P34" s="225"/>
      <c r="Q34" s="225"/>
      <c r="R34" s="225"/>
      <c r="S34" s="26"/>
      <c r="T34" s="26"/>
      <c r="U34" s="26"/>
      <c r="V34" s="259" t="s">
        <v>577</v>
      </c>
      <c r="W34" s="259"/>
      <c r="X34" s="259"/>
      <c r="Y34" s="259"/>
      <c r="Z34" s="259"/>
      <c r="AA34" s="259"/>
    </row>
    <row r="35" spans="1:27" s="136" customFormat="1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5"/>
      <c r="N35" s="225"/>
      <c r="O35" s="225"/>
      <c r="P35" s="225"/>
      <c r="Q35" s="225"/>
      <c r="R35" s="225"/>
      <c r="S35" s="26"/>
      <c r="T35" s="26"/>
      <c r="U35" s="26"/>
      <c r="V35" s="259" t="s">
        <v>578</v>
      </c>
      <c r="W35" s="259"/>
      <c r="X35" s="259"/>
      <c r="Y35" s="259"/>
      <c r="Z35" s="259"/>
      <c r="AA35" s="259"/>
    </row>
    <row r="36" spans="1:27" s="136" customFormat="1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25"/>
      <c r="N36" s="225"/>
      <c r="O36" s="225"/>
      <c r="P36" s="225"/>
      <c r="Q36" s="225"/>
      <c r="R36" s="225"/>
      <c r="S36" s="26"/>
      <c r="T36" s="26"/>
      <c r="U36" s="26"/>
      <c r="V36" s="259" t="s">
        <v>579</v>
      </c>
      <c r="W36" s="259"/>
      <c r="X36" s="259"/>
      <c r="Y36" s="259"/>
      <c r="Z36" s="259"/>
      <c r="AA36" s="259"/>
    </row>
    <row r="37" spans="1:27" s="136" customFormat="1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5"/>
      <c r="N37" s="225"/>
      <c r="O37" s="225"/>
      <c r="P37" s="225"/>
      <c r="Q37" s="225"/>
      <c r="R37" s="225"/>
      <c r="S37" s="26"/>
      <c r="T37" s="26"/>
      <c r="U37" s="26"/>
      <c r="V37" s="226" t="s">
        <v>580</v>
      </c>
      <c r="W37" s="226"/>
      <c r="X37" s="226"/>
      <c r="Y37" s="226"/>
      <c r="Z37" s="226"/>
      <c r="AA37" s="226"/>
    </row>
    <row r="38" spans="1:27" s="136" customFormat="1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5"/>
      <c r="N38" s="26"/>
      <c r="O38" s="26"/>
      <c r="P38" s="225"/>
      <c r="Q38" s="225"/>
      <c r="R38" s="225"/>
      <c r="S38" s="26"/>
      <c r="T38" s="26"/>
      <c r="U38" s="26"/>
      <c r="V38" s="226" t="s">
        <v>581</v>
      </c>
      <c r="W38" s="226"/>
      <c r="X38" s="226"/>
      <c r="Y38" s="226"/>
      <c r="Z38" s="226"/>
      <c r="AA38" s="226"/>
    </row>
    <row r="39" spans="1:27" s="136" customFormat="1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5"/>
      <c r="N39" s="26"/>
      <c r="O39" s="26"/>
      <c r="P39" s="26"/>
      <c r="Q39" s="225"/>
      <c r="R39" s="225"/>
      <c r="S39" s="26"/>
      <c r="T39" s="26"/>
      <c r="U39" s="26"/>
      <c r="V39" s="226" t="s">
        <v>582</v>
      </c>
      <c r="W39" s="226"/>
      <c r="X39" s="226"/>
      <c r="Y39" s="226"/>
      <c r="Z39" s="226"/>
      <c r="AA39" s="226"/>
    </row>
    <row r="40" spans="1:27" s="136" customFormat="1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5"/>
      <c r="N40" s="25"/>
      <c r="O40" s="25"/>
      <c r="P40" s="26"/>
      <c r="Q40" s="26"/>
      <c r="R40" s="26"/>
      <c r="S40" s="26"/>
      <c r="T40" s="26"/>
      <c r="U40" s="26"/>
      <c r="V40" s="226" t="s">
        <v>583</v>
      </c>
      <c r="W40" s="226"/>
      <c r="X40" s="226"/>
      <c r="Y40" s="226"/>
      <c r="Z40" s="226"/>
      <c r="AA40" s="226"/>
    </row>
    <row r="41" spans="1:27" s="136" customFormat="1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/>
      <c r="N41" s="25"/>
      <c r="O41" s="25"/>
      <c r="P41" s="25"/>
      <c r="Q41" s="26"/>
      <c r="R41" s="26"/>
      <c r="S41" s="26"/>
      <c r="T41" s="26"/>
      <c r="U41" s="26"/>
      <c r="V41" s="226" t="s">
        <v>584</v>
      </c>
      <c r="W41" s="226"/>
      <c r="X41" s="226"/>
      <c r="Y41" s="226"/>
      <c r="Z41" s="226"/>
      <c r="AA41" s="226"/>
    </row>
    <row r="42" ht="16.5" customHeight="1">
      <c r="V42" s="226" t="s">
        <v>585</v>
      </c>
    </row>
    <row r="43" ht="16.5" customHeight="1">
      <c r="V43" s="226" t="s">
        <v>586</v>
      </c>
    </row>
    <row r="44" ht="16.5" customHeight="1">
      <c r="V44" s="226" t="s">
        <v>587</v>
      </c>
    </row>
    <row r="45" ht="14.25" hidden="1">
      <c r="V45" s="226" t="s">
        <v>562</v>
      </c>
    </row>
    <row r="46" ht="14.25" hidden="1">
      <c r="V46" s="226" t="s">
        <v>563</v>
      </c>
    </row>
    <row r="47" ht="14.25" hidden="1">
      <c r="V47" s="226" t="s">
        <v>561</v>
      </c>
    </row>
    <row r="48" ht="14.25" hidden="1">
      <c r="V48" s="226" t="s">
        <v>560</v>
      </c>
    </row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sheet="1" objects="1" scenarios="1" selectLockedCells="1"/>
  <mergeCells count="11">
    <mergeCell ref="B7:L7"/>
    <mergeCell ref="K15:L15"/>
    <mergeCell ref="K16:L16"/>
    <mergeCell ref="B8:L8"/>
    <mergeCell ref="A3:H3"/>
    <mergeCell ref="A4:I4"/>
    <mergeCell ref="B13:H13"/>
    <mergeCell ref="B12:H12"/>
    <mergeCell ref="D9:E9"/>
    <mergeCell ref="F9:L9"/>
    <mergeCell ref="B6:L6"/>
  </mergeCells>
  <dataValidations count="11">
    <dataValidation type="whole" allowBlank="1" showInputMessage="1" showErrorMessage="1" imeMode="disabled" sqref="K20:K29">
      <formula1>1</formula1>
      <formula2>99</formula2>
    </dataValidation>
    <dataValidation type="whole" allowBlank="1" showInputMessage="1" showErrorMessage="1" errorTitle="入力ミスです" error="1から12の整数値を入力してください。" imeMode="disabled" sqref="L20:L29">
      <formula1>1</formula1>
      <formula2>12</formula2>
    </dataValidation>
    <dataValidation type="textLength" operator="lessThanOrEqual" allowBlank="1" showInputMessage="1" showErrorMessage="1" imeMode="on" sqref="B20:B29">
      <formula1>250</formula1>
    </dataValidation>
    <dataValidation type="custom" showInputMessage="1" showErrorMessage="1" errorTitle="入力ミスです" error="　入力した値が正しくありません。&#10;　次の２点に注意してください。&#10;&#10;①　「７．受注形式」が１である場合、&#10;「９．JV工事の場合の貴社の持分額」&#10;の欄に入力可能な値は0,もしくは空白&#10;です。&#10;&#10;②　「７．受注形式」が２である場合、&#10;「９．JV工事の場合の貴社の持分額」&#10;の欄には必ず値を入力してください。&#10;また、「８．請負契約額」よりも小さな値&#10;が入力可能となっています。&#10;" imeMode="disabled" sqref="J20:J29">
      <formula1>OR(AND(VALUE(H20)=2,OR(IF(I20&gt;0,I20&gt;J20),IF(I20&lt;0,I20&lt;J20)),J20&gt;-100000,J20&lt;1000000,J20&lt;&gt;0),AND(VALUE(H20)=3,J20&gt;-100000,J20&lt;1000000),AND(ISBLANK(H20)=TRUE,J20&gt;-100000,J20&lt;1000000),AND(VALUE(H20)=1,OR(J20="",J20=0)))</formula1>
    </dataValidation>
    <dataValidation type="custom" showInputMessage="1" showErrorMessage="1" errorTitle="入力ミスです" error="　入力した値が正しくありません。&#10;　次の２点に注意してください。&#10;&#10;①「７．受注形式」が３の場合には、&#10;　「９．ＪＶ工事の場合の貴社の持分額」&#10;　にのみ入力してください。 &#10;&#10;②この欄には&#10;　-99999以上999999以下&#10;　の値が入力可能です。" imeMode="disabled" sqref="I20:I29">
      <formula1>OR(AND(OR(VALUE(H20)=1,VALUE(H20)=2),ISBLANK(H20)=FALSE,I20&gt;-100000,I20&lt;1000000),AND(VALUE(H20)=3,OR(I20="",I20=0)),AND(H20="",I20&gt;-100000,I20&lt;1000000))</formula1>
    </dataValidation>
    <dataValidation type="list" operator="equal" allowBlank="1" showInputMessage="1" showErrorMessage="1" sqref="C20:C29">
      <formula1>$V$2:$V$48</formula1>
    </dataValidation>
    <dataValidation type="list" operator="equal" allowBlank="1" showInputMessage="1" showErrorMessage="1" sqref="D20:D29">
      <formula1>$W$2:$W$33</formula1>
    </dataValidation>
    <dataValidation type="list" operator="equal" allowBlank="1" showInputMessage="1" showErrorMessage="1" sqref="E20:E29">
      <formula1>$X$2:$X$27</formula1>
    </dataValidation>
    <dataValidation type="list" operator="equal" allowBlank="1" showInputMessage="1" showErrorMessage="1" sqref="F20:F29">
      <formula1>$Y$2:$Y$4</formula1>
    </dataValidation>
    <dataValidation type="list" operator="equal" allowBlank="1" showInputMessage="1" showErrorMessage="1" sqref="G20:G29">
      <formula1>$Z$2:$Z$13</formula1>
    </dataValidation>
    <dataValidation type="list" operator="equal" allowBlank="1" showInputMessage="1" showErrorMessage="1" sqref="H20:H29">
      <formula1>$AA$2:$AA$4</formula1>
    </dataValidation>
  </dataValidations>
  <printOptions/>
  <pageMargins left="0.5905511811023623" right="0.3937007874015748" top="0.5905511811023622" bottom="0.7874015748031495" header="0.31496062992125984" footer="0.39370078740157477"/>
  <pageSetup fitToHeight="2" horizontalDpi="400" verticalDpi="400" orientation="landscape" paperSize="9" scale="110" r:id="rId2"/>
  <headerFooter alignWithMargins="0">
    <oddFooter>&amp;C&amp;14-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T48"/>
  <sheetViews>
    <sheetView showRowColHeaders="0" zoomScale="105" zoomScaleNormal="105" zoomScalePageLayoutView="0" workbookViewId="0" topLeftCell="A1">
      <pane ySplit="19" topLeftCell="A20" activePane="bottomLeft" state="frozen"/>
      <selection pane="topLeft" activeCell="H10" sqref="H10"/>
      <selection pane="bottomLeft" activeCell="B20" sqref="B20"/>
    </sheetView>
  </sheetViews>
  <sheetFormatPr defaultColWidth="0" defaultRowHeight="0" customHeight="1" zeroHeight="1"/>
  <cols>
    <col min="1" max="1" width="7.00390625" style="138" customWidth="1"/>
    <col min="2" max="2" width="75.125" style="138" customWidth="1"/>
    <col min="3" max="6" width="8.375" style="138" customWidth="1"/>
    <col min="7" max="7" width="15.875" style="138" customWidth="1"/>
    <col min="8" max="9" width="6.875" style="138" customWidth="1"/>
    <col min="10" max="10" width="7.00390625" style="135" customWidth="1"/>
    <col min="11" max="11" width="9.50390625" style="135" hidden="1" customWidth="1"/>
    <col min="12" max="12" width="7.875" style="135" hidden="1" customWidth="1"/>
    <col min="13" max="18" width="0" style="135" hidden="1" customWidth="1"/>
    <col min="19" max="22" width="9.375" style="226" hidden="1" customWidth="1"/>
    <col min="23" max="16384" width="0" style="138" hidden="1" customWidth="1"/>
  </cols>
  <sheetData>
    <row r="1" spans="2:228" s="5" customFormat="1" ht="26.25" customHeight="1">
      <c r="B1" s="6"/>
      <c r="C1" s="6"/>
      <c r="D1" s="9"/>
      <c r="E1" s="9"/>
      <c r="F1" s="9"/>
      <c r="G1" s="10"/>
      <c r="I1" s="140" t="s">
        <v>662</v>
      </c>
      <c r="J1" s="137"/>
      <c r="K1" s="227"/>
      <c r="L1" s="227"/>
      <c r="M1" s="227"/>
      <c r="N1" s="227"/>
      <c r="O1" s="227"/>
      <c r="P1" s="227"/>
      <c r="Q1" s="227"/>
      <c r="R1" s="227"/>
      <c r="S1" s="242" t="s">
        <v>543</v>
      </c>
      <c r="T1" s="242" t="s">
        <v>556</v>
      </c>
      <c r="U1" s="242" t="s">
        <v>557</v>
      </c>
      <c r="V1" s="242" t="s">
        <v>558</v>
      </c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</row>
    <row r="2" spans="1:219" s="251" customFormat="1" ht="26.25" customHeight="1">
      <c r="A2" s="172" t="s">
        <v>521</v>
      </c>
      <c r="B2" s="173" t="s">
        <v>522</v>
      </c>
      <c r="C2" s="143"/>
      <c r="D2" s="139"/>
      <c r="E2" s="409"/>
      <c r="F2" s="409"/>
      <c r="G2" s="409"/>
      <c r="H2" s="409"/>
      <c r="I2" s="409"/>
      <c r="J2" s="174"/>
      <c r="K2" s="227"/>
      <c r="L2" s="227"/>
      <c r="M2" s="227"/>
      <c r="N2" s="227"/>
      <c r="O2" s="227"/>
      <c r="P2" s="227"/>
      <c r="Q2" s="227"/>
      <c r="R2" s="227"/>
      <c r="S2" s="242" t="s">
        <v>46</v>
      </c>
      <c r="T2" s="242" t="s">
        <v>46</v>
      </c>
      <c r="U2" s="242" t="s">
        <v>46</v>
      </c>
      <c r="V2" s="242" t="s">
        <v>518</v>
      </c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0"/>
      <c r="FP2" s="250"/>
      <c r="FQ2" s="250"/>
      <c r="FR2" s="250"/>
      <c r="FS2" s="250"/>
      <c r="FT2" s="250"/>
      <c r="FU2" s="250"/>
      <c r="FV2" s="250"/>
      <c r="FW2" s="250"/>
      <c r="FX2" s="250"/>
      <c r="FY2" s="250"/>
      <c r="FZ2" s="250"/>
      <c r="GA2" s="250"/>
      <c r="GB2" s="250"/>
      <c r="GC2" s="250"/>
      <c r="GD2" s="250"/>
      <c r="GE2" s="250"/>
      <c r="GF2" s="250"/>
      <c r="GG2" s="250"/>
      <c r="GH2" s="250"/>
      <c r="GI2" s="250"/>
      <c r="GJ2" s="250"/>
      <c r="GK2" s="250"/>
      <c r="GL2" s="250"/>
      <c r="GM2" s="250"/>
      <c r="GN2" s="250"/>
      <c r="GO2" s="250"/>
      <c r="GP2" s="250"/>
      <c r="GQ2" s="250"/>
      <c r="GR2" s="250"/>
      <c r="GS2" s="250"/>
      <c r="GT2" s="250"/>
      <c r="GU2" s="250"/>
      <c r="GV2" s="250"/>
      <c r="GW2" s="250"/>
      <c r="GX2" s="250"/>
      <c r="GY2" s="250"/>
      <c r="GZ2" s="250"/>
      <c r="HA2" s="250"/>
      <c r="HB2" s="250"/>
      <c r="HC2" s="250"/>
      <c r="HD2" s="250"/>
      <c r="HE2" s="250"/>
      <c r="HF2" s="250"/>
      <c r="HG2" s="250"/>
      <c r="HH2" s="250"/>
      <c r="HI2" s="250"/>
      <c r="HJ2" s="250"/>
      <c r="HK2" s="250"/>
    </row>
    <row r="3" spans="1:219" s="142" customFormat="1" ht="10.5" customHeight="1">
      <c r="A3" s="410" t="s">
        <v>265</v>
      </c>
      <c r="B3" s="410"/>
      <c r="C3" s="410"/>
      <c r="D3" s="410"/>
      <c r="E3" s="410"/>
      <c r="F3" s="410"/>
      <c r="G3" s="410"/>
      <c r="H3" s="139"/>
      <c r="I3" s="139"/>
      <c r="J3" s="158"/>
      <c r="K3" s="227"/>
      <c r="L3" s="227"/>
      <c r="M3" s="227"/>
      <c r="N3" s="227"/>
      <c r="O3" s="227"/>
      <c r="P3" s="227"/>
      <c r="Q3" s="227"/>
      <c r="R3" s="227"/>
      <c r="S3" s="242" t="s">
        <v>53</v>
      </c>
      <c r="T3" s="242" t="s">
        <v>53</v>
      </c>
      <c r="U3" s="242" t="s">
        <v>53</v>
      </c>
      <c r="V3" s="242" t="s">
        <v>525</v>
      </c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</row>
    <row r="4" spans="1:219" s="143" customFormat="1" ht="23.25" customHeight="1">
      <c r="A4" s="411" t="s">
        <v>286</v>
      </c>
      <c r="B4" s="411"/>
      <c r="C4" s="411"/>
      <c r="D4" s="411"/>
      <c r="E4" s="411"/>
      <c r="F4" s="411"/>
      <c r="G4" s="411"/>
      <c r="H4" s="411"/>
      <c r="I4" s="411"/>
      <c r="J4" s="175"/>
      <c r="K4" s="227"/>
      <c r="L4" s="227"/>
      <c r="M4" s="227"/>
      <c r="N4" s="227"/>
      <c r="O4" s="227"/>
      <c r="P4" s="227"/>
      <c r="Q4" s="227"/>
      <c r="R4" s="227"/>
      <c r="S4" s="242" t="s">
        <v>60</v>
      </c>
      <c r="T4" s="242" t="s">
        <v>60</v>
      </c>
      <c r="U4" s="242" t="s">
        <v>60</v>
      </c>
      <c r="V4" s="242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</row>
    <row r="5" spans="1:216" s="142" customFormat="1" ht="12" customHeight="1">
      <c r="A5" s="176"/>
      <c r="B5" s="141" t="s">
        <v>516</v>
      </c>
      <c r="J5" s="158"/>
      <c r="K5" s="227"/>
      <c r="L5" s="227"/>
      <c r="M5" s="227"/>
      <c r="N5" s="227"/>
      <c r="O5" s="227"/>
      <c r="P5" s="227"/>
      <c r="Q5" s="227"/>
      <c r="R5" s="227"/>
      <c r="S5" s="242" t="s">
        <v>68</v>
      </c>
      <c r="T5" s="242" t="s">
        <v>68</v>
      </c>
      <c r="U5" s="242" t="s">
        <v>68</v>
      </c>
      <c r="V5" s="242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</row>
    <row r="6" spans="1:92" s="142" customFormat="1" ht="22.5" customHeight="1">
      <c r="A6" s="176"/>
      <c r="B6" s="421" t="s">
        <v>528</v>
      </c>
      <c r="C6" s="422"/>
      <c r="D6" s="422"/>
      <c r="E6" s="422"/>
      <c r="F6" s="422"/>
      <c r="G6" s="422"/>
      <c r="H6" s="422"/>
      <c r="I6" s="422"/>
      <c r="J6" s="177"/>
      <c r="K6" s="227"/>
      <c r="L6" s="227"/>
      <c r="M6" s="227"/>
      <c r="N6" s="227"/>
      <c r="O6" s="227"/>
      <c r="P6" s="227"/>
      <c r="Q6" s="227"/>
      <c r="R6" s="227"/>
      <c r="S6" s="242" t="s">
        <v>75</v>
      </c>
      <c r="T6" s="242" t="s">
        <v>75</v>
      </c>
      <c r="U6" s="242" t="s">
        <v>75</v>
      </c>
      <c r="V6" s="242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</row>
    <row r="7" spans="1:92" s="143" customFormat="1" ht="12.75" customHeight="1">
      <c r="A7" s="176"/>
      <c r="B7" s="404" t="s">
        <v>517</v>
      </c>
      <c r="C7" s="423"/>
      <c r="D7" s="423"/>
      <c r="E7" s="423"/>
      <c r="F7" s="423"/>
      <c r="G7" s="423"/>
      <c r="H7" s="424"/>
      <c r="I7" s="424"/>
      <c r="J7" s="178"/>
      <c r="K7" s="227"/>
      <c r="L7" s="227"/>
      <c r="M7" s="227"/>
      <c r="N7" s="227"/>
      <c r="O7" s="227"/>
      <c r="P7" s="227"/>
      <c r="Q7" s="227"/>
      <c r="R7" s="227"/>
      <c r="S7" s="242" t="s">
        <v>81</v>
      </c>
      <c r="T7" s="242" t="s">
        <v>81</v>
      </c>
      <c r="U7" s="242" t="s">
        <v>81</v>
      </c>
      <c r="V7" s="242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</row>
    <row r="8" spans="1:92" s="5" customFormat="1" ht="18" customHeight="1" hidden="1">
      <c r="A8" s="7"/>
      <c r="B8" s="417"/>
      <c r="C8" s="418"/>
      <c r="D8" s="418"/>
      <c r="E8" s="418"/>
      <c r="F8" s="418"/>
      <c r="G8" s="418"/>
      <c r="H8" s="17"/>
      <c r="I8" s="17"/>
      <c r="J8" s="27"/>
      <c r="K8" s="228"/>
      <c r="L8" s="228"/>
      <c r="M8" s="228"/>
      <c r="N8" s="228"/>
      <c r="O8" s="228"/>
      <c r="P8" s="228"/>
      <c r="Q8" s="228"/>
      <c r="R8" s="228"/>
      <c r="S8" s="242" t="s">
        <v>87</v>
      </c>
      <c r="T8" s="242" t="s">
        <v>87</v>
      </c>
      <c r="U8" s="242" t="s">
        <v>87</v>
      </c>
      <c r="V8" s="242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</row>
    <row r="9" spans="1:92" s="5" customFormat="1" ht="18.75" customHeight="1" hidden="1">
      <c r="A9" s="7"/>
      <c r="B9" s="29"/>
      <c r="C9" s="420"/>
      <c r="D9" s="420"/>
      <c r="E9" s="419"/>
      <c r="F9" s="419"/>
      <c r="G9" s="419"/>
      <c r="H9" s="419"/>
      <c r="I9" s="419"/>
      <c r="J9" s="24"/>
      <c r="K9" s="228"/>
      <c r="L9" s="228"/>
      <c r="M9" s="228"/>
      <c r="N9" s="228"/>
      <c r="O9" s="228"/>
      <c r="P9" s="228"/>
      <c r="Q9" s="228"/>
      <c r="R9" s="228"/>
      <c r="S9" s="242" t="s">
        <v>93</v>
      </c>
      <c r="T9" s="242" t="s">
        <v>93</v>
      </c>
      <c r="U9" s="242" t="s">
        <v>93</v>
      </c>
      <c r="V9" s="242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</row>
    <row r="10" spans="1:92" s="5" customFormat="1" ht="9" customHeight="1" hidden="1">
      <c r="A10" s="7"/>
      <c r="B10" s="29"/>
      <c r="C10" s="32"/>
      <c r="D10" s="32"/>
      <c r="E10" s="33"/>
      <c r="F10" s="33"/>
      <c r="G10" s="33"/>
      <c r="H10" s="33"/>
      <c r="I10" s="33"/>
      <c r="J10" s="24"/>
      <c r="K10" s="228"/>
      <c r="L10" s="228"/>
      <c r="M10" s="228"/>
      <c r="N10" s="228"/>
      <c r="O10" s="228"/>
      <c r="P10" s="228"/>
      <c r="Q10" s="228"/>
      <c r="R10" s="228"/>
      <c r="S10" s="242" t="s">
        <v>67</v>
      </c>
      <c r="T10" s="242" t="s">
        <v>67</v>
      </c>
      <c r="U10" s="242" t="s">
        <v>67</v>
      </c>
      <c r="V10" s="242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</row>
    <row r="11" spans="1:92" s="149" customFormat="1" ht="15" customHeight="1">
      <c r="A11" s="176"/>
      <c r="B11" s="179"/>
      <c r="C11" s="180"/>
      <c r="D11" s="180"/>
      <c r="E11" s="145"/>
      <c r="F11" s="145"/>
      <c r="G11" s="146" t="s">
        <v>262</v>
      </c>
      <c r="H11" s="145"/>
      <c r="I11" s="145"/>
      <c r="J11" s="148"/>
      <c r="K11" s="229"/>
      <c r="L11" s="229"/>
      <c r="M11" s="229"/>
      <c r="N11" s="229"/>
      <c r="O11" s="229"/>
      <c r="P11" s="229"/>
      <c r="Q11" s="229"/>
      <c r="R11" s="229"/>
      <c r="S11" s="242" t="s">
        <v>74</v>
      </c>
      <c r="T11" s="242" t="s">
        <v>74</v>
      </c>
      <c r="U11" s="242" t="s">
        <v>74</v>
      </c>
      <c r="V11" s="242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</row>
    <row r="12" spans="1:92" s="149" customFormat="1" ht="13.5" customHeight="1">
      <c r="A12" s="176"/>
      <c r="B12" s="415" t="s">
        <v>266</v>
      </c>
      <c r="C12" s="415"/>
      <c r="D12" s="415"/>
      <c r="E12" s="415"/>
      <c r="F12" s="416"/>
      <c r="G12" s="150">
        <f>'Ⅰ．企業等の概要・Ⅱ受注高'!I38</f>
        <v>0</v>
      </c>
      <c r="H12" s="145"/>
      <c r="I12" s="145"/>
      <c r="J12" s="148"/>
      <c r="K12" s="229"/>
      <c r="L12" s="229"/>
      <c r="M12" s="229"/>
      <c r="N12" s="229"/>
      <c r="O12" s="229"/>
      <c r="P12" s="229"/>
      <c r="Q12" s="229"/>
      <c r="R12" s="229"/>
      <c r="S12" s="242" t="s">
        <v>107</v>
      </c>
      <c r="T12" s="242" t="s">
        <v>107</v>
      </c>
      <c r="U12" s="242" t="s">
        <v>107</v>
      </c>
      <c r="V12" s="242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</row>
    <row r="13" spans="1:92" s="152" customFormat="1" ht="23.25" customHeight="1">
      <c r="A13" s="149"/>
      <c r="B13" s="412" t="s">
        <v>267</v>
      </c>
      <c r="C13" s="413"/>
      <c r="D13" s="413"/>
      <c r="E13" s="413"/>
      <c r="F13" s="414"/>
      <c r="G13" s="181" t="str">
        <f>IF(G19&gt;G12,"×","○")</f>
        <v>○</v>
      </c>
      <c r="H13" s="151"/>
      <c r="I13" s="151"/>
      <c r="J13" s="151"/>
      <c r="K13" s="229"/>
      <c r="L13" s="229"/>
      <c r="M13" s="229"/>
      <c r="N13" s="229"/>
      <c r="O13" s="229"/>
      <c r="P13" s="229"/>
      <c r="Q13" s="229"/>
      <c r="R13" s="229"/>
      <c r="S13" s="242" t="s">
        <v>111</v>
      </c>
      <c r="T13" s="242" t="s">
        <v>598</v>
      </c>
      <c r="U13" s="242" t="s">
        <v>111</v>
      </c>
      <c r="V13" s="242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</row>
    <row r="14" spans="1:92" s="152" customFormat="1" ht="11.25" customHeight="1">
      <c r="A14" s="154"/>
      <c r="B14" s="182" t="s">
        <v>3</v>
      </c>
      <c r="C14" s="182" t="s">
        <v>4</v>
      </c>
      <c r="D14" s="182" t="s">
        <v>5</v>
      </c>
      <c r="E14" s="155" t="s">
        <v>6</v>
      </c>
      <c r="F14" s="155" t="s">
        <v>7</v>
      </c>
      <c r="G14" s="155" t="s">
        <v>8</v>
      </c>
      <c r="H14" s="155" t="s">
        <v>9</v>
      </c>
      <c r="I14" s="183"/>
      <c r="J14" s="151"/>
      <c r="K14" s="230"/>
      <c r="L14" s="230"/>
      <c r="M14" s="230"/>
      <c r="N14" s="230"/>
      <c r="O14" s="230"/>
      <c r="P14" s="230"/>
      <c r="Q14" s="230"/>
      <c r="R14" s="230"/>
      <c r="S14" s="226" t="s">
        <v>115</v>
      </c>
      <c r="T14" s="226"/>
      <c r="U14" s="226" t="s">
        <v>115</v>
      </c>
      <c r="V14" s="226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</row>
    <row r="15" spans="1:92" s="152" customFormat="1" ht="11.25" customHeight="1">
      <c r="A15" s="156"/>
      <c r="B15" s="184" t="s">
        <v>13</v>
      </c>
      <c r="C15" s="185" t="s">
        <v>14</v>
      </c>
      <c r="D15" s="185" t="s">
        <v>15</v>
      </c>
      <c r="E15" s="157" t="s">
        <v>17</v>
      </c>
      <c r="F15" s="157" t="s">
        <v>17</v>
      </c>
      <c r="G15" s="157" t="s">
        <v>19</v>
      </c>
      <c r="H15" s="407" t="s">
        <v>520</v>
      </c>
      <c r="I15" s="390"/>
      <c r="J15" s="151"/>
      <c r="K15" s="230"/>
      <c r="L15" s="230"/>
      <c r="M15" s="230"/>
      <c r="N15" s="230"/>
      <c r="O15" s="230"/>
      <c r="P15" s="230"/>
      <c r="Q15" s="230"/>
      <c r="R15" s="230"/>
      <c r="S15" s="226" t="s">
        <v>120</v>
      </c>
      <c r="T15" s="226"/>
      <c r="U15" s="226" t="s">
        <v>120</v>
      </c>
      <c r="V15" s="226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</row>
    <row r="16" spans="1:92" s="142" customFormat="1" ht="11.25" customHeight="1">
      <c r="A16" s="156"/>
      <c r="B16" s="184" t="s">
        <v>21</v>
      </c>
      <c r="C16" s="185" t="s">
        <v>22</v>
      </c>
      <c r="D16" s="185" t="s">
        <v>23</v>
      </c>
      <c r="E16" s="157" t="s">
        <v>25</v>
      </c>
      <c r="F16" s="157" t="s">
        <v>25</v>
      </c>
      <c r="G16" s="157" t="s">
        <v>26</v>
      </c>
      <c r="H16" s="408" t="s">
        <v>524</v>
      </c>
      <c r="I16" s="392"/>
      <c r="J16" s="115"/>
      <c r="K16" s="230"/>
      <c r="L16" s="230"/>
      <c r="M16" s="230"/>
      <c r="N16" s="230"/>
      <c r="O16" s="230"/>
      <c r="P16" s="230"/>
      <c r="Q16" s="230"/>
      <c r="R16" s="230"/>
      <c r="S16" s="226" t="s">
        <v>125</v>
      </c>
      <c r="T16" s="226"/>
      <c r="U16" s="226" t="s">
        <v>125</v>
      </c>
      <c r="V16" s="226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</row>
    <row r="17" spans="1:92" s="142" customFormat="1" ht="11.25" customHeight="1">
      <c r="A17" s="159"/>
      <c r="B17" s="158"/>
      <c r="C17" s="186" t="s">
        <v>28</v>
      </c>
      <c r="D17" s="186" t="s">
        <v>523</v>
      </c>
      <c r="E17" s="161" t="s">
        <v>32</v>
      </c>
      <c r="F17" s="161" t="s">
        <v>31</v>
      </c>
      <c r="G17" s="160" t="s">
        <v>42</v>
      </c>
      <c r="H17" s="187"/>
      <c r="I17" s="188"/>
      <c r="J17" s="115"/>
      <c r="K17" s="230"/>
      <c r="L17" s="230"/>
      <c r="M17" s="230"/>
      <c r="N17" s="230"/>
      <c r="O17" s="230"/>
      <c r="P17" s="230"/>
      <c r="Q17" s="230"/>
      <c r="R17" s="230"/>
      <c r="S17" s="226" t="s">
        <v>130</v>
      </c>
      <c r="T17" s="226"/>
      <c r="U17" s="226" t="s">
        <v>130</v>
      </c>
      <c r="V17" s="226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</row>
    <row r="18" spans="1:22" s="142" customFormat="1" ht="11.25" customHeight="1">
      <c r="A18" s="159"/>
      <c r="B18" s="189"/>
      <c r="C18" s="186" t="s">
        <v>36</v>
      </c>
      <c r="D18" s="186" t="s">
        <v>231</v>
      </c>
      <c r="E18" s="161" t="s">
        <v>40</v>
      </c>
      <c r="F18" s="161" t="s">
        <v>39</v>
      </c>
      <c r="G18" s="161" t="s">
        <v>230</v>
      </c>
      <c r="H18" s="190" t="str">
        <f>'DB'!S2</f>
        <v>令和</v>
      </c>
      <c r="I18" s="191"/>
      <c r="J18" s="115"/>
      <c r="K18" s="192"/>
      <c r="L18" s="115"/>
      <c r="M18" s="115"/>
      <c r="N18" s="115"/>
      <c r="O18" s="158"/>
      <c r="P18" s="158"/>
      <c r="Q18" s="158"/>
      <c r="R18" s="158"/>
      <c r="S18" s="226" t="s">
        <v>135</v>
      </c>
      <c r="T18" s="226"/>
      <c r="U18" s="226" t="s">
        <v>135</v>
      </c>
      <c r="V18" s="226"/>
    </row>
    <row r="19" spans="1:22" s="142" customFormat="1" ht="11.25" customHeight="1">
      <c r="A19" s="162" t="s">
        <v>35</v>
      </c>
      <c r="B19" s="189" t="s">
        <v>279</v>
      </c>
      <c r="C19" s="193"/>
      <c r="D19" s="194" t="s">
        <v>232</v>
      </c>
      <c r="E19" s="193"/>
      <c r="F19" s="193"/>
      <c r="G19" s="163">
        <f>SUM(G20:G29)</f>
        <v>0</v>
      </c>
      <c r="H19" s="195" t="s">
        <v>43</v>
      </c>
      <c r="I19" s="195" t="s">
        <v>44</v>
      </c>
      <c r="J19" s="114"/>
      <c r="K19" s="114"/>
      <c r="L19" s="114"/>
      <c r="M19" s="114"/>
      <c r="N19" s="115"/>
      <c r="O19" s="158"/>
      <c r="P19" s="158"/>
      <c r="Q19" s="158"/>
      <c r="R19" s="158"/>
      <c r="S19" s="226" t="s">
        <v>139</v>
      </c>
      <c r="T19" s="226"/>
      <c r="U19" s="226" t="s">
        <v>139</v>
      </c>
      <c r="V19" s="226"/>
    </row>
    <row r="20" spans="1:22" s="201" customFormat="1" ht="16.5" customHeight="1">
      <c r="A20" s="196">
        <v>1</v>
      </c>
      <c r="B20" s="197"/>
      <c r="C20" s="198"/>
      <c r="D20" s="198"/>
      <c r="E20" s="198"/>
      <c r="F20" s="198"/>
      <c r="G20" s="212"/>
      <c r="H20" s="205"/>
      <c r="I20" s="205"/>
      <c r="J20" s="199"/>
      <c r="K20" s="199"/>
      <c r="L20" s="199"/>
      <c r="M20" s="199"/>
      <c r="N20" s="199"/>
      <c r="O20" s="200"/>
      <c r="P20" s="200"/>
      <c r="Q20" s="199"/>
      <c r="R20" s="199"/>
      <c r="S20" s="226" t="s">
        <v>143</v>
      </c>
      <c r="T20" s="226"/>
      <c r="U20" s="226" t="s">
        <v>143</v>
      </c>
      <c r="V20" s="226"/>
    </row>
    <row r="21" spans="1:22" s="201" customFormat="1" ht="16.5" customHeight="1">
      <c r="A21" s="196">
        <v>2</v>
      </c>
      <c r="B21" s="197"/>
      <c r="C21" s="198"/>
      <c r="D21" s="198"/>
      <c r="E21" s="198"/>
      <c r="F21" s="198"/>
      <c r="G21" s="212"/>
      <c r="H21" s="205"/>
      <c r="I21" s="205"/>
      <c r="J21" s="199"/>
      <c r="K21" s="199"/>
      <c r="L21" s="199"/>
      <c r="M21" s="199"/>
      <c r="N21" s="199"/>
      <c r="O21" s="200"/>
      <c r="P21" s="200"/>
      <c r="Q21" s="199"/>
      <c r="R21" s="199"/>
      <c r="S21" s="226" t="s">
        <v>147</v>
      </c>
      <c r="T21" s="226"/>
      <c r="U21" s="226" t="s">
        <v>147</v>
      </c>
      <c r="V21" s="226"/>
    </row>
    <row r="22" spans="1:22" s="201" customFormat="1" ht="16.5" customHeight="1">
      <c r="A22" s="196">
        <v>3</v>
      </c>
      <c r="B22" s="197"/>
      <c r="C22" s="198"/>
      <c r="D22" s="198"/>
      <c r="E22" s="198"/>
      <c r="F22" s="198"/>
      <c r="G22" s="212"/>
      <c r="H22" s="205"/>
      <c r="I22" s="205"/>
      <c r="J22" s="199"/>
      <c r="K22" s="199"/>
      <c r="L22" s="199"/>
      <c r="M22" s="199"/>
      <c r="N22" s="199"/>
      <c r="O22" s="200"/>
      <c r="P22" s="200"/>
      <c r="Q22" s="199"/>
      <c r="R22" s="199"/>
      <c r="S22" s="226" t="s">
        <v>151</v>
      </c>
      <c r="T22" s="226"/>
      <c r="U22" s="226" t="s">
        <v>151</v>
      </c>
      <c r="V22" s="226"/>
    </row>
    <row r="23" spans="1:22" s="201" customFormat="1" ht="16.5" customHeight="1">
      <c r="A23" s="196">
        <v>4</v>
      </c>
      <c r="B23" s="197"/>
      <c r="C23" s="198"/>
      <c r="D23" s="198"/>
      <c r="E23" s="198"/>
      <c r="F23" s="198"/>
      <c r="G23" s="212"/>
      <c r="H23" s="205"/>
      <c r="I23" s="205"/>
      <c r="J23" s="199"/>
      <c r="K23" s="199"/>
      <c r="L23" s="199"/>
      <c r="M23" s="199"/>
      <c r="N23" s="199"/>
      <c r="O23" s="200"/>
      <c r="P23" s="200"/>
      <c r="Q23" s="199"/>
      <c r="R23" s="199"/>
      <c r="S23" s="226" t="s">
        <v>154</v>
      </c>
      <c r="T23" s="226"/>
      <c r="U23" s="226"/>
      <c r="V23" s="226"/>
    </row>
    <row r="24" spans="1:22" s="201" customFormat="1" ht="16.5" customHeight="1">
      <c r="A24" s="196">
        <v>5</v>
      </c>
      <c r="B24" s="197"/>
      <c r="C24" s="198"/>
      <c r="D24" s="198"/>
      <c r="E24" s="198"/>
      <c r="F24" s="198"/>
      <c r="G24" s="212"/>
      <c r="H24" s="205"/>
      <c r="I24" s="205"/>
      <c r="J24" s="199"/>
      <c r="K24" s="199"/>
      <c r="L24" s="199"/>
      <c r="M24" s="199"/>
      <c r="N24" s="199"/>
      <c r="O24" s="200"/>
      <c r="P24" s="200"/>
      <c r="Q24" s="199"/>
      <c r="R24" s="199"/>
      <c r="S24" s="226" t="s">
        <v>157</v>
      </c>
      <c r="T24" s="226"/>
      <c r="U24" s="226"/>
      <c r="V24" s="226"/>
    </row>
    <row r="25" spans="1:22" s="201" customFormat="1" ht="16.5" customHeight="1">
      <c r="A25" s="196">
        <v>6</v>
      </c>
      <c r="B25" s="197"/>
      <c r="C25" s="198"/>
      <c r="D25" s="198"/>
      <c r="E25" s="198"/>
      <c r="F25" s="198"/>
      <c r="G25" s="212"/>
      <c r="H25" s="205"/>
      <c r="I25" s="205"/>
      <c r="J25" s="199"/>
      <c r="K25" s="199"/>
      <c r="L25" s="199"/>
      <c r="M25" s="199"/>
      <c r="N25" s="199"/>
      <c r="O25" s="200"/>
      <c r="P25" s="200"/>
      <c r="Q25" s="199"/>
      <c r="R25" s="199"/>
      <c r="S25" s="226" t="s">
        <v>160</v>
      </c>
      <c r="T25" s="226"/>
      <c r="U25" s="226"/>
      <c r="V25" s="226"/>
    </row>
    <row r="26" spans="1:22" s="201" customFormat="1" ht="16.5" customHeight="1">
      <c r="A26" s="196">
        <v>7</v>
      </c>
      <c r="B26" s="197"/>
      <c r="C26" s="198"/>
      <c r="D26" s="198"/>
      <c r="E26" s="198"/>
      <c r="F26" s="198"/>
      <c r="G26" s="212"/>
      <c r="H26" s="205"/>
      <c r="I26" s="205"/>
      <c r="J26" s="199"/>
      <c r="K26" s="199"/>
      <c r="L26" s="199"/>
      <c r="M26" s="199"/>
      <c r="N26" s="199"/>
      <c r="O26" s="200"/>
      <c r="P26" s="200"/>
      <c r="Q26" s="199"/>
      <c r="R26" s="199"/>
      <c r="S26" s="226" t="s">
        <v>163</v>
      </c>
      <c r="T26" s="226"/>
      <c r="U26" s="226"/>
      <c r="V26" s="226"/>
    </row>
    <row r="27" spans="1:22" s="201" customFormat="1" ht="16.5" customHeight="1">
      <c r="A27" s="196">
        <v>8</v>
      </c>
      <c r="B27" s="197"/>
      <c r="C27" s="198"/>
      <c r="D27" s="198"/>
      <c r="E27" s="198"/>
      <c r="F27" s="198"/>
      <c r="G27" s="212"/>
      <c r="H27" s="205"/>
      <c r="I27" s="205"/>
      <c r="J27" s="199"/>
      <c r="K27" s="199"/>
      <c r="L27" s="199"/>
      <c r="M27" s="199"/>
      <c r="N27" s="199"/>
      <c r="O27" s="200"/>
      <c r="P27" s="200"/>
      <c r="Q27" s="199"/>
      <c r="R27" s="199"/>
      <c r="S27" s="226" t="s">
        <v>166</v>
      </c>
      <c r="T27" s="226"/>
      <c r="U27" s="226"/>
      <c r="V27" s="226"/>
    </row>
    <row r="28" spans="1:22" s="201" customFormat="1" ht="16.5" customHeight="1">
      <c r="A28" s="196">
        <v>9</v>
      </c>
      <c r="B28" s="197"/>
      <c r="C28" s="198"/>
      <c r="D28" s="198"/>
      <c r="E28" s="198"/>
      <c r="F28" s="198"/>
      <c r="G28" s="212"/>
      <c r="H28" s="205"/>
      <c r="I28" s="205"/>
      <c r="J28" s="199"/>
      <c r="K28" s="199"/>
      <c r="L28" s="199"/>
      <c r="M28" s="199"/>
      <c r="N28" s="199"/>
      <c r="O28" s="200"/>
      <c r="P28" s="200"/>
      <c r="Q28" s="199"/>
      <c r="R28" s="199"/>
      <c r="S28" s="226" t="s">
        <v>571</v>
      </c>
      <c r="T28" s="226"/>
      <c r="U28" s="226"/>
      <c r="V28" s="226"/>
    </row>
    <row r="29" spans="1:22" s="201" customFormat="1" ht="16.5" customHeight="1">
      <c r="A29" s="196">
        <v>10</v>
      </c>
      <c r="B29" s="197"/>
      <c r="C29" s="198"/>
      <c r="D29" s="198"/>
      <c r="E29" s="198"/>
      <c r="F29" s="198"/>
      <c r="G29" s="212"/>
      <c r="H29" s="205"/>
      <c r="I29" s="205"/>
      <c r="J29" s="199"/>
      <c r="K29" s="199"/>
      <c r="L29" s="199"/>
      <c r="M29" s="199"/>
      <c r="N29" s="199"/>
      <c r="O29" s="200"/>
      <c r="P29" s="200"/>
      <c r="Q29" s="199"/>
      <c r="R29" s="199"/>
      <c r="S29" s="226" t="s">
        <v>572</v>
      </c>
      <c r="T29" s="226"/>
      <c r="U29" s="226"/>
      <c r="V29" s="226"/>
    </row>
    <row r="30" spans="9:22" s="201" customFormat="1" ht="16.5" customHeight="1">
      <c r="I30" s="200"/>
      <c r="J30" s="199"/>
      <c r="K30" s="199"/>
      <c r="L30" s="199"/>
      <c r="M30" s="199"/>
      <c r="N30" s="199"/>
      <c r="O30" s="200"/>
      <c r="P30" s="200"/>
      <c r="Q30" s="199"/>
      <c r="R30" s="199"/>
      <c r="S30" s="226" t="s">
        <v>573</v>
      </c>
      <c r="T30" s="226"/>
      <c r="U30" s="226"/>
      <c r="V30" s="226"/>
    </row>
    <row r="31" spans="1:22" s="201" customFormat="1" ht="16.5" customHeight="1">
      <c r="A31" s="196" t="s">
        <v>259</v>
      </c>
      <c r="B31" s="196"/>
      <c r="C31" s="196"/>
      <c r="D31" s="196"/>
      <c r="E31" s="196"/>
      <c r="F31" s="196"/>
      <c r="G31" s="196"/>
      <c r="H31" s="196"/>
      <c r="I31" s="196"/>
      <c r="J31" s="200"/>
      <c r="K31" s="200"/>
      <c r="L31" s="200"/>
      <c r="M31" s="200"/>
      <c r="N31" s="200"/>
      <c r="O31" s="200"/>
      <c r="P31" s="200"/>
      <c r="Q31" s="200"/>
      <c r="R31" s="200"/>
      <c r="S31" s="226" t="s">
        <v>574</v>
      </c>
      <c r="T31" s="226"/>
      <c r="U31" s="226"/>
      <c r="V31" s="226"/>
    </row>
    <row r="32" spans="1:22" s="201" customFormat="1" ht="16.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200">
        <f>IF(AND($J$17=1,NOT(ISBLANK(B31))),fcheck3(D31,E31),"")</f>
      </c>
      <c r="K32" s="200"/>
      <c r="L32" s="200"/>
      <c r="M32" s="200"/>
      <c r="N32" s="200"/>
      <c r="O32" s="200"/>
      <c r="P32" s="200"/>
      <c r="Q32" s="200"/>
      <c r="R32" s="200"/>
      <c r="S32" s="226" t="s">
        <v>575</v>
      </c>
      <c r="T32" s="226"/>
      <c r="U32" s="226"/>
      <c r="V32" s="226"/>
    </row>
    <row r="33" ht="16.5" customHeight="1">
      <c r="S33" s="226" t="s">
        <v>576</v>
      </c>
    </row>
    <row r="34" ht="16.5" customHeight="1">
      <c r="S34" s="226" t="s">
        <v>577</v>
      </c>
    </row>
    <row r="35" ht="16.5" customHeight="1">
      <c r="S35" s="226" t="s">
        <v>578</v>
      </c>
    </row>
    <row r="36" ht="16.5" customHeight="1" hidden="1">
      <c r="S36" s="226" t="s">
        <v>579</v>
      </c>
    </row>
    <row r="37" ht="16.5" customHeight="1" hidden="1">
      <c r="S37" s="226" t="s">
        <v>580</v>
      </c>
    </row>
    <row r="38" ht="16.5" customHeight="1" hidden="1">
      <c r="S38" s="226" t="s">
        <v>581</v>
      </c>
    </row>
    <row r="39" ht="16.5" customHeight="1" hidden="1">
      <c r="S39" s="226" t="s">
        <v>582</v>
      </c>
    </row>
    <row r="40" ht="16.5" customHeight="1" hidden="1">
      <c r="S40" s="226" t="s">
        <v>583</v>
      </c>
    </row>
    <row r="41" ht="16.5" customHeight="1" hidden="1">
      <c r="S41" s="226" t="s">
        <v>584</v>
      </c>
    </row>
    <row r="42" ht="16.5" customHeight="1" hidden="1">
      <c r="S42" s="226" t="s">
        <v>585</v>
      </c>
    </row>
    <row r="43" ht="16.5" customHeight="1" hidden="1">
      <c r="S43" s="226" t="s">
        <v>586</v>
      </c>
    </row>
    <row r="44" ht="16.5" customHeight="1" hidden="1">
      <c r="S44" s="226" t="s">
        <v>587</v>
      </c>
    </row>
    <row r="45" ht="16.5" customHeight="1" hidden="1">
      <c r="S45" s="226" t="s">
        <v>562</v>
      </c>
    </row>
    <row r="46" ht="16.5" customHeight="1" hidden="1">
      <c r="S46" s="226" t="s">
        <v>563</v>
      </c>
    </row>
    <row r="47" ht="16.5" customHeight="1" hidden="1">
      <c r="S47" s="226" t="s">
        <v>561</v>
      </c>
    </row>
    <row r="48" ht="16.5" customHeight="1" hidden="1">
      <c r="S48" s="226" t="s">
        <v>560</v>
      </c>
    </row>
    <row r="49" ht="16.5" customHeight="1" hidden="1"/>
    <row r="50" ht="16.5" customHeight="1" hidden="1"/>
    <row r="51" ht="16.5" customHeight="1" hidden="1"/>
    <row r="52" ht="16.5" customHeight="1" hidden="1"/>
    <row r="53" ht="16.5" customHeight="1" hidden="1"/>
    <row r="54" ht="16.5" customHeight="1" hidden="1"/>
    <row r="55" ht="16.5" customHeight="1" hidden="1"/>
    <row r="56" ht="16.5" customHeight="1" hidden="1"/>
    <row r="57" ht="16.5" customHeight="1" hidden="1"/>
    <row r="58" ht="16.5" customHeight="1" hidden="1"/>
    <row r="59" ht="16.5" customHeight="1" hidden="1"/>
  </sheetData>
  <sheetProtection sheet="1" objects="1" scenarios="1" selectLockedCells="1"/>
  <mergeCells count="12">
    <mergeCell ref="B6:I6"/>
    <mergeCell ref="B7:I7"/>
    <mergeCell ref="H15:I15"/>
    <mergeCell ref="H16:I16"/>
    <mergeCell ref="E2:I2"/>
    <mergeCell ref="A3:G3"/>
    <mergeCell ref="A4:I4"/>
    <mergeCell ref="B13:F13"/>
    <mergeCell ref="B12:F12"/>
    <mergeCell ref="B8:G8"/>
    <mergeCell ref="E9:I9"/>
    <mergeCell ref="C9:D9"/>
  </mergeCells>
  <dataValidations count="8">
    <dataValidation type="textLength" operator="lessThanOrEqual" allowBlank="1" showInputMessage="1" showErrorMessage="1" imeMode="on" sqref="B20:B29">
      <formula1>250</formula1>
    </dataValidation>
    <dataValidation type="whole" allowBlank="1" showInputMessage="1" showErrorMessage="1" imeMode="disabled" sqref="I20:I29">
      <formula1>1</formula1>
      <formula2>12</formula2>
    </dataValidation>
    <dataValidation type="whole" allowBlank="1" showInputMessage="1" showErrorMessage="1" imeMode="disabled" sqref="G20:G29">
      <formula1>-99999</formula1>
      <formula2>999999</formula2>
    </dataValidation>
    <dataValidation type="whole" allowBlank="1" showInputMessage="1" showErrorMessage="1" imeMode="disabled" sqref="H20:H29">
      <formula1>1</formula1>
      <formula2>99</formula2>
    </dataValidation>
    <dataValidation type="list" operator="equal" allowBlank="1" showInputMessage="1" showErrorMessage="1" sqref="C20:C29">
      <formula1>$S$2:$S$48</formula1>
    </dataValidation>
    <dataValidation type="list" operator="equal" allowBlank="1" showInputMessage="1" showErrorMessage="1" sqref="D20:D29">
      <formula1>$T$2:$T$13</formula1>
    </dataValidation>
    <dataValidation type="list" operator="equal" allowBlank="1" showInputMessage="1" showErrorMessage="1" sqref="E20:E29">
      <formula1>$U$2:$U$22</formula1>
    </dataValidation>
    <dataValidation type="list" operator="equal" allowBlank="1" showInputMessage="1" showErrorMessage="1" sqref="F20:F29">
      <formula1>$V$2:$V$3</formula1>
    </dataValidation>
  </dataValidations>
  <printOptions/>
  <pageMargins left="0.5905511811023623" right="0.84" top="0.5905511811023623" bottom="0.7874015748031497" header="0.31496062992125984" footer="0.39370078740157477"/>
  <pageSetup fitToHeight="2" horizontalDpi="400" verticalDpi="400" orientation="landscape" paperSize="9" scale="110" r:id="rId2"/>
  <headerFooter alignWithMargins="0">
    <oddFooter>&amp;C&amp;14-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X52"/>
  <sheetViews>
    <sheetView zoomScalePageLayoutView="0" workbookViewId="0" topLeftCell="A1">
      <selection activeCell="A1" sqref="A1:B1"/>
    </sheetView>
  </sheetViews>
  <sheetFormatPr defaultColWidth="12.00390625" defaultRowHeight="12"/>
  <cols>
    <col min="1" max="3" width="12.00390625" style="203" customWidth="1"/>
    <col min="4" max="4" width="43.125" style="203" customWidth="1"/>
    <col min="5" max="5" width="12.00390625" style="203" customWidth="1"/>
    <col min="6" max="6" width="50.00390625" style="203" customWidth="1"/>
    <col min="7" max="7" width="12.00390625" style="203" customWidth="1"/>
    <col min="8" max="8" width="24.125" style="203" customWidth="1"/>
    <col min="9" max="9" width="12.00390625" style="203" customWidth="1"/>
    <col min="10" max="10" width="27.125" style="203" bestFit="1" customWidth="1"/>
    <col min="11" max="11" width="12.00390625" style="203" customWidth="1"/>
    <col min="12" max="12" width="41.875" style="203" bestFit="1" customWidth="1"/>
    <col min="13" max="13" width="12.00390625" style="203" customWidth="1"/>
    <col min="14" max="14" width="37.375" style="203" customWidth="1"/>
    <col min="15" max="15" width="12.00390625" style="203" customWidth="1"/>
    <col min="16" max="16" width="38.625" style="203" customWidth="1"/>
    <col min="17" max="17" width="12.00390625" style="203" customWidth="1"/>
    <col min="18" max="18" width="58.00390625" style="203" customWidth="1"/>
    <col min="19" max="20" width="12.00390625" style="11" customWidth="1"/>
    <col min="21" max="21" width="17.00390625" style="11" customWidth="1"/>
    <col min="22" max="22" width="15.625" style="11" customWidth="1"/>
    <col min="23" max="23" width="12.00390625" style="11" customWidth="1"/>
    <col min="24" max="24" width="13.50390625" style="11" customWidth="1"/>
    <col min="25" max="16384" width="12.00390625" style="11" customWidth="1"/>
  </cols>
  <sheetData>
    <row r="1" spans="1:22" ht="60" customHeight="1">
      <c r="A1" s="425" t="s">
        <v>189</v>
      </c>
      <c r="B1" s="426"/>
      <c r="C1" s="425" t="s">
        <v>190</v>
      </c>
      <c r="D1" s="425"/>
      <c r="E1" s="425" t="s">
        <v>191</v>
      </c>
      <c r="F1" s="426"/>
      <c r="G1" s="425" t="s">
        <v>192</v>
      </c>
      <c r="H1" s="426"/>
      <c r="I1" s="425" t="s">
        <v>193</v>
      </c>
      <c r="J1" s="426"/>
      <c r="K1" s="425" t="s">
        <v>194</v>
      </c>
      <c r="L1" s="426"/>
      <c r="M1" s="425" t="s">
        <v>195</v>
      </c>
      <c r="N1" s="426"/>
      <c r="O1" s="425" t="s">
        <v>196</v>
      </c>
      <c r="P1" s="426"/>
      <c r="Q1" s="425" t="s">
        <v>225</v>
      </c>
      <c r="R1" s="425"/>
      <c r="S1" s="15" t="s">
        <v>539</v>
      </c>
      <c r="T1" s="15" t="s">
        <v>540</v>
      </c>
      <c r="U1" s="221" t="s">
        <v>541</v>
      </c>
      <c r="V1" s="221" t="s">
        <v>542</v>
      </c>
    </row>
    <row r="2" spans="1:22" ht="13.5">
      <c r="A2" s="203" t="s">
        <v>197</v>
      </c>
      <c r="B2" s="203" t="s">
        <v>198</v>
      </c>
      <c r="C2" s="203" t="s">
        <v>199</v>
      </c>
      <c r="D2" s="232" t="s">
        <v>200</v>
      </c>
      <c r="E2" s="203" t="s">
        <v>201</v>
      </c>
      <c r="F2" s="203" t="s">
        <v>191</v>
      </c>
      <c r="G2" s="203" t="s">
        <v>202</v>
      </c>
      <c r="H2" s="203" t="s">
        <v>203</v>
      </c>
      <c r="I2" s="203" t="s">
        <v>204</v>
      </c>
      <c r="J2" s="203" t="s">
        <v>205</v>
      </c>
      <c r="K2" s="203" t="s">
        <v>206</v>
      </c>
      <c r="L2" s="203" t="s">
        <v>207</v>
      </c>
      <c r="M2" s="203" t="s">
        <v>208</v>
      </c>
      <c r="N2" s="203" t="s">
        <v>205</v>
      </c>
      <c r="O2" s="203" t="s">
        <v>206</v>
      </c>
      <c r="P2" s="203" t="s">
        <v>203</v>
      </c>
      <c r="Q2" s="232" t="s">
        <v>226</v>
      </c>
      <c r="R2" s="232" t="s">
        <v>227</v>
      </c>
      <c r="S2" s="15" t="s">
        <v>664</v>
      </c>
      <c r="T2" s="15" t="s">
        <v>664</v>
      </c>
      <c r="U2" s="15" t="s">
        <v>665</v>
      </c>
      <c r="V2" s="11">
        <v>2</v>
      </c>
    </row>
    <row r="3" spans="1:21" ht="13.5">
      <c r="A3" s="12" t="s">
        <v>209</v>
      </c>
      <c r="B3" s="13" t="s">
        <v>45</v>
      </c>
      <c r="C3" s="12" t="s">
        <v>46</v>
      </c>
      <c r="D3" s="261" t="s">
        <v>47</v>
      </c>
      <c r="E3" s="12" t="s">
        <v>46</v>
      </c>
      <c r="F3" s="233" t="s">
        <v>48</v>
      </c>
      <c r="G3" s="12" t="s">
        <v>210</v>
      </c>
      <c r="H3" s="232" t="s">
        <v>274</v>
      </c>
      <c r="J3" s="232" t="s">
        <v>271</v>
      </c>
      <c r="K3" s="12" t="s">
        <v>46</v>
      </c>
      <c r="L3" s="203" t="s">
        <v>50</v>
      </c>
      <c r="N3" s="232" t="s">
        <v>272</v>
      </c>
      <c r="O3" s="12" t="s">
        <v>211</v>
      </c>
      <c r="P3" s="232" t="s">
        <v>274</v>
      </c>
      <c r="Q3" s="231" t="s">
        <v>210</v>
      </c>
      <c r="R3" s="232" t="s">
        <v>278</v>
      </c>
      <c r="T3" s="117"/>
      <c r="U3" s="117"/>
    </row>
    <row r="4" spans="1:24" ht="13.5">
      <c r="A4" s="12" t="s">
        <v>212</v>
      </c>
      <c r="B4" s="13" t="s">
        <v>52</v>
      </c>
      <c r="C4" s="12" t="s">
        <v>53</v>
      </c>
      <c r="D4" s="261" t="s">
        <v>54</v>
      </c>
      <c r="E4" s="12" t="s">
        <v>53</v>
      </c>
      <c r="F4" s="233" t="s">
        <v>55</v>
      </c>
      <c r="G4" s="12" t="s">
        <v>213</v>
      </c>
      <c r="H4" s="203" t="s">
        <v>214</v>
      </c>
      <c r="I4" s="12" t="s">
        <v>46</v>
      </c>
      <c r="J4" s="13" t="s">
        <v>49</v>
      </c>
      <c r="K4" s="12" t="s">
        <v>53</v>
      </c>
      <c r="L4" s="203" t="s">
        <v>57</v>
      </c>
      <c r="M4" s="12" t="s">
        <v>46</v>
      </c>
      <c r="N4" s="203" t="s">
        <v>51</v>
      </c>
      <c r="O4" s="12" t="s">
        <v>215</v>
      </c>
      <c r="P4" s="232" t="s">
        <v>285</v>
      </c>
      <c r="Q4" s="231" t="s">
        <v>600</v>
      </c>
      <c r="R4" s="232" t="s">
        <v>228</v>
      </c>
      <c r="V4" s="202"/>
      <c r="W4" s="203"/>
      <c r="X4" s="202"/>
    </row>
    <row r="5" spans="1:24" ht="13.5">
      <c r="A5" s="12" t="s">
        <v>216</v>
      </c>
      <c r="B5" s="13" t="s">
        <v>59</v>
      </c>
      <c r="C5" s="12" t="s">
        <v>60</v>
      </c>
      <c r="D5" s="261" t="s">
        <v>61</v>
      </c>
      <c r="E5" s="12" t="s">
        <v>60</v>
      </c>
      <c r="F5" s="233" t="s">
        <v>62</v>
      </c>
      <c r="G5" s="12" t="s">
        <v>217</v>
      </c>
      <c r="H5" s="232" t="s">
        <v>285</v>
      </c>
      <c r="I5" s="12" t="s">
        <v>53</v>
      </c>
      <c r="J5" s="13" t="s">
        <v>56</v>
      </c>
      <c r="K5" s="12" t="s">
        <v>60</v>
      </c>
      <c r="L5" s="203" t="s">
        <v>64</v>
      </c>
      <c r="M5" s="12" t="s">
        <v>53</v>
      </c>
      <c r="N5" s="203" t="s">
        <v>58</v>
      </c>
      <c r="O5" s="255"/>
      <c r="Q5" s="231" t="s">
        <v>601</v>
      </c>
      <c r="R5" s="232" t="s">
        <v>229</v>
      </c>
      <c r="V5" s="12"/>
      <c r="X5" s="12"/>
    </row>
    <row r="6" spans="1:24" ht="13.5">
      <c r="A6" s="12" t="s">
        <v>218</v>
      </c>
      <c r="B6" s="13" t="s">
        <v>66</v>
      </c>
      <c r="C6" s="12" t="s">
        <v>67</v>
      </c>
      <c r="D6" s="262" t="s">
        <v>602</v>
      </c>
      <c r="E6" s="12" t="s">
        <v>68</v>
      </c>
      <c r="F6" s="233" t="s">
        <v>69</v>
      </c>
      <c r="G6" s="231"/>
      <c r="H6" s="232"/>
      <c r="I6" s="255"/>
      <c r="J6" s="232" t="s">
        <v>272</v>
      </c>
      <c r="K6" s="12" t="s">
        <v>68</v>
      </c>
      <c r="L6" s="203" t="s">
        <v>71</v>
      </c>
      <c r="M6" s="12" t="s">
        <v>60</v>
      </c>
      <c r="N6" s="203" t="s">
        <v>65</v>
      </c>
      <c r="O6" s="255"/>
      <c r="Q6" s="255"/>
      <c r="V6" s="12"/>
      <c r="X6" s="12"/>
    </row>
    <row r="7" spans="1:24" ht="13.5">
      <c r="A7" s="12" t="s">
        <v>219</v>
      </c>
      <c r="B7" s="13" t="s">
        <v>73</v>
      </c>
      <c r="C7" s="253" t="s">
        <v>603</v>
      </c>
      <c r="D7" s="254" t="s">
        <v>604</v>
      </c>
      <c r="E7" s="12" t="s">
        <v>75</v>
      </c>
      <c r="F7" s="233" t="s">
        <v>76</v>
      </c>
      <c r="G7" s="255"/>
      <c r="I7" s="12" t="s">
        <v>60</v>
      </c>
      <c r="J7" s="13" t="s">
        <v>63</v>
      </c>
      <c r="K7" s="12" t="s">
        <v>75</v>
      </c>
      <c r="L7" s="203" t="s">
        <v>78</v>
      </c>
      <c r="M7" s="12" t="s">
        <v>68</v>
      </c>
      <c r="N7" s="203" t="s">
        <v>72</v>
      </c>
      <c r="O7" s="255"/>
      <c r="Q7" s="255"/>
      <c r="V7" s="12"/>
      <c r="X7" s="12"/>
    </row>
    <row r="8" spans="1:24" ht="13.5">
      <c r="A8" s="12" t="s">
        <v>220</v>
      </c>
      <c r="B8" s="13" t="s">
        <v>80</v>
      </c>
      <c r="C8" s="219" t="s">
        <v>605</v>
      </c>
      <c r="D8" s="234" t="s">
        <v>606</v>
      </c>
      <c r="E8" s="12" t="s">
        <v>81</v>
      </c>
      <c r="F8" s="233" t="s">
        <v>82</v>
      </c>
      <c r="G8" s="255"/>
      <c r="I8" s="12" t="s">
        <v>68</v>
      </c>
      <c r="J8" s="13" t="s">
        <v>70</v>
      </c>
      <c r="K8" s="12" t="s">
        <v>81</v>
      </c>
      <c r="L8" s="203" t="s">
        <v>84</v>
      </c>
      <c r="M8" s="12" t="s">
        <v>75</v>
      </c>
      <c r="N8" s="203" t="s">
        <v>79</v>
      </c>
      <c r="O8" s="255"/>
      <c r="Q8" s="255"/>
      <c r="V8" s="12"/>
      <c r="X8" s="12"/>
    </row>
    <row r="9" spans="1:24" ht="13.5">
      <c r="A9" s="12" t="s">
        <v>221</v>
      </c>
      <c r="B9" s="13" t="s">
        <v>86</v>
      </c>
      <c r="C9" s="219" t="s">
        <v>607</v>
      </c>
      <c r="D9" s="234" t="s">
        <v>538</v>
      </c>
      <c r="E9" s="12" t="s">
        <v>87</v>
      </c>
      <c r="F9" s="233" t="s">
        <v>88</v>
      </c>
      <c r="G9" s="255"/>
      <c r="I9" s="12" t="s">
        <v>75</v>
      </c>
      <c r="J9" s="13" t="s">
        <v>77</v>
      </c>
      <c r="K9" s="12" t="s">
        <v>87</v>
      </c>
      <c r="L9" s="203" t="s">
        <v>90</v>
      </c>
      <c r="M9" s="12" t="s">
        <v>81</v>
      </c>
      <c r="N9" s="203" t="s">
        <v>85</v>
      </c>
      <c r="O9" s="255"/>
      <c r="Q9" s="255"/>
      <c r="V9" s="12"/>
      <c r="X9" s="12"/>
    </row>
    <row r="10" spans="1:24" ht="13.5">
      <c r="A10" s="12" t="s">
        <v>222</v>
      </c>
      <c r="B10" s="13" t="s">
        <v>92</v>
      </c>
      <c r="C10" s="219" t="s">
        <v>608</v>
      </c>
      <c r="D10" s="262" t="s">
        <v>609</v>
      </c>
      <c r="E10" s="12" t="s">
        <v>93</v>
      </c>
      <c r="F10" s="235" t="s">
        <v>275</v>
      </c>
      <c r="G10" s="255"/>
      <c r="I10" s="12" t="s">
        <v>81</v>
      </c>
      <c r="J10" s="13" t="s">
        <v>83</v>
      </c>
      <c r="K10" s="12" t="s">
        <v>93</v>
      </c>
      <c r="L10" s="203" t="s">
        <v>95</v>
      </c>
      <c r="M10" s="12" t="s">
        <v>87</v>
      </c>
      <c r="N10" s="203" t="s">
        <v>91</v>
      </c>
      <c r="O10" s="255"/>
      <c r="Q10" s="255"/>
      <c r="V10" s="12"/>
      <c r="X10" s="12"/>
    </row>
    <row r="11" spans="1:24" ht="13.5">
      <c r="A11" s="12" t="s">
        <v>223</v>
      </c>
      <c r="B11" s="13" t="s">
        <v>97</v>
      </c>
      <c r="C11" s="219" t="s">
        <v>610</v>
      </c>
      <c r="D11" s="261" t="s">
        <v>119</v>
      </c>
      <c r="E11" s="12" t="s">
        <v>67</v>
      </c>
      <c r="F11" s="233" t="s">
        <v>98</v>
      </c>
      <c r="G11" s="255"/>
      <c r="I11" s="12" t="s">
        <v>87</v>
      </c>
      <c r="J11" s="13" t="s">
        <v>89</v>
      </c>
      <c r="K11" s="12" t="s">
        <v>67</v>
      </c>
      <c r="L11" s="203" t="s">
        <v>100</v>
      </c>
      <c r="M11" s="12" t="s">
        <v>93</v>
      </c>
      <c r="N11" s="203" t="s">
        <v>96</v>
      </c>
      <c r="O11" s="255"/>
      <c r="Q11" s="255"/>
      <c r="V11" s="12"/>
      <c r="X11" s="12"/>
    </row>
    <row r="12" spans="1:24" ht="13.5">
      <c r="A12" s="219" t="s">
        <v>564</v>
      </c>
      <c r="B12" s="13" t="s">
        <v>102</v>
      </c>
      <c r="C12" s="219" t="s">
        <v>611</v>
      </c>
      <c r="D12" s="261" t="s">
        <v>124</v>
      </c>
      <c r="E12" s="12" t="s">
        <v>74</v>
      </c>
      <c r="F12" s="233" t="s">
        <v>103</v>
      </c>
      <c r="G12" s="255"/>
      <c r="I12" s="12" t="s">
        <v>93</v>
      </c>
      <c r="J12" s="13" t="s">
        <v>94</v>
      </c>
      <c r="K12" s="12" t="s">
        <v>74</v>
      </c>
      <c r="L12" s="203" t="s">
        <v>104</v>
      </c>
      <c r="M12" s="12" t="s">
        <v>67</v>
      </c>
      <c r="N12" s="203" t="s">
        <v>101</v>
      </c>
      <c r="O12" s="255"/>
      <c r="Q12" s="255"/>
      <c r="V12" s="12"/>
      <c r="X12" s="12"/>
    </row>
    <row r="13" spans="1:24" ht="13.5">
      <c r="A13" s="219" t="s">
        <v>565</v>
      </c>
      <c r="B13" s="13" t="s">
        <v>106</v>
      </c>
      <c r="C13" s="219" t="s">
        <v>612</v>
      </c>
      <c r="D13" s="261" t="s">
        <v>129</v>
      </c>
      <c r="E13" s="12" t="s">
        <v>107</v>
      </c>
      <c r="F13" s="233" t="s">
        <v>108</v>
      </c>
      <c r="G13" s="255"/>
      <c r="I13" s="12" t="s">
        <v>67</v>
      </c>
      <c r="J13" s="13" t="s">
        <v>99</v>
      </c>
      <c r="K13" s="12" t="s">
        <v>107</v>
      </c>
      <c r="L13" s="232" t="s">
        <v>277</v>
      </c>
      <c r="M13" s="12" t="s">
        <v>74</v>
      </c>
      <c r="N13" s="203" t="s">
        <v>105</v>
      </c>
      <c r="O13" s="255"/>
      <c r="Q13" s="255"/>
      <c r="V13" s="12"/>
      <c r="X13" s="12"/>
    </row>
    <row r="14" spans="1:24" ht="13.5">
      <c r="A14" s="219" t="s">
        <v>566</v>
      </c>
      <c r="B14" s="13" t="s">
        <v>110</v>
      </c>
      <c r="C14" s="231" t="s">
        <v>613</v>
      </c>
      <c r="D14" s="15" t="s">
        <v>268</v>
      </c>
      <c r="E14" s="12" t="s">
        <v>111</v>
      </c>
      <c r="F14" s="233" t="s">
        <v>112</v>
      </c>
      <c r="G14" s="255"/>
      <c r="I14" s="12" t="s">
        <v>74</v>
      </c>
      <c r="J14" s="236" t="s">
        <v>276</v>
      </c>
      <c r="K14" s="238" t="s">
        <v>599</v>
      </c>
      <c r="L14" s="237" t="s">
        <v>269</v>
      </c>
      <c r="M14" s="255"/>
      <c r="N14" s="232" t="s">
        <v>271</v>
      </c>
      <c r="O14" s="255"/>
      <c r="Q14" s="255"/>
      <c r="V14" s="12"/>
      <c r="X14" s="12"/>
    </row>
    <row r="15" spans="1:24" ht="13.5">
      <c r="A15" s="219" t="s">
        <v>567</v>
      </c>
      <c r="B15" s="13" t="s">
        <v>114</v>
      </c>
      <c r="C15" s="219" t="s">
        <v>614</v>
      </c>
      <c r="D15" s="261" t="s">
        <v>134</v>
      </c>
      <c r="E15" s="12" t="s">
        <v>115</v>
      </c>
      <c r="F15" s="233" t="s">
        <v>116</v>
      </c>
      <c r="G15" s="255"/>
      <c r="I15" s="12" t="s">
        <v>107</v>
      </c>
      <c r="J15" s="13" t="s">
        <v>105</v>
      </c>
      <c r="K15" s="255"/>
      <c r="M15" s="12" t="s">
        <v>107</v>
      </c>
      <c r="N15" s="203" t="s">
        <v>109</v>
      </c>
      <c r="O15" s="255"/>
      <c r="Q15" s="255"/>
      <c r="V15" s="12"/>
      <c r="X15" s="12"/>
    </row>
    <row r="16" spans="1:24" ht="13.5">
      <c r="A16" s="219" t="s">
        <v>568</v>
      </c>
      <c r="B16" s="13" t="s">
        <v>118</v>
      </c>
      <c r="C16" s="238" t="s">
        <v>615</v>
      </c>
      <c r="D16" s="263" t="s">
        <v>616</v>
      </c>
      <c r="E16" s="12" t="s">
        <v>120</v>
      </c>
      <c r="F16" s="233" t="s">
        <v>121</v>
      </c>
      <c r="G16" s="255"/>
      <c r="I16" s="255"/>
      <c r="J16" s="232" t="s">
        <v>273</v>
      </c>
      <c r="K16" s="255"/>
      <c r="M16" s="12" t="s">
        <v>111</v>
      </c>
      <c r="N16" s="203" t="s">
        <v>113</v>
      </c>
      <c r="O16" s="255"/>
      <c r="Q16" s="255"/>
      <c r="V16" s="12"/>
      <c r="X16" s="12"/>
    </row>
    <row r="17" spans="1:24" ht="13.5">
      <c r="A17" s="219" t="s">
        <v>569</v>
      </c>
      <c r="B17" s="13" t="s">
        <v>123</v>
      </c>
      <c r="C17" s="238" t="s">
        <v>617</v>
      </c>
      <c r="D17" s="263" t="s">
        <v>618</v>
      </c>
      <c r="E17" s="12" t="s">
        <v>125</v>
      </c>
      <c r="F17" s="233" t="s">
        <v>126</v>
      </c>
      <c r="G17" s="255"/>
      <c r="I17" s="12" t="s">
        <v>111</v>
      </c>
      <c r="J17" s="13" t="s">
        <v>2</v>
      </c>
      <c r="K17" s="255"/>
      <c r="M17" s="12" t="s">
        <v>115</v>
      </c>
      <c r="N17" s="203" t="s">
        <v>117</v>
      </c>
      <c r="O17" s="255"/>
      <c r="Q17" s="255"/>
      <c r="V17" s="12"/>
      <c r="X17" s="12"/>
    </row>
    <row r="18" spans="1:24" ht="13.5">
      <c r="A18" s="219" t="s">
        <v>570</v>
      </c>
      <c r="B18" s="13" t="s">
        <v>128</v>
      </c>
      <c r="C18" s="238" t="s">
        <v>619</v>
      </c>
      <c r="D18" s="263" t="s">
        <v>620</v>
      </c>
      <c r="E18" s="12" t="s">
        <v>130</v>
      </c>
      <c r="F18" s="233" t="s">
        <v>131</v>
      </c>
      <c r="G18" s="255"/>
      <c r="I18" s="255"/>
      <c r="K18" s="255"/>
      <c r="M18" s="12" t="s">
        <v>120</v>
      </c>
      <c r="N18" s="203" t="s">
        <v>122</v>
      </c>
      <c r="O18" s="255"/>
      <c r="Q18" s="255"/>
      <c r="V18" s="12"/>
      <c r="X18" s="39"/>
    </row>
    <row r="19" spans="1:24" ht="13.5">
      <c r="A19" s="219" t="s">
        <v>135</v>
      </c>
      <c r="B19" s="13" t="s">
        <v>133</v>
      </c>
      <c r="C19" s="238" t="s">
        <v>621</v>
      </c>
      <c r="D19" s="264" t="s">
        <v>622</v>
      </c>
      <c r="E19" s="12" t="s">
        <v>135</v>
      </c>
      <c r="F19" s="233" t="s">
        <v>136</v>
      </c>
      <c r="G19" s="255"/>
      <c r="I19" s="255"/>
      <c r="K19" s="255"/>
      <c r="M19" s="12" t="s">
        <v>125</v>
      </c>
      <c r="N19" s="203" t="s">
        <v>127</v>
      </c>
      <c r="O19" s="255"/>
      <c r="Q19" s="255"/>
      <c r="V19" s="12"/>
      <c r="X19" s="12"/>
    </row>
    <row r="20" spans="1:24" ht="13.5">
      <c r="A20" s="219" t="s">
        <v>139</v>
      </c>
      <c r="B20" s="13" t="s">
        <v>138</v>
      </c>
      <c r="C20" s="231" t="s">
        <v>623</v>
      </c>
      <c r="D20" s="15" t="s">
        <v>270</v>
      </c>
      <c r="E20" s="12" t="s">
        <v>139</v>
      </c>
      <c r="F20" s="233" t="s">
        <v>140</v>
      </c>
      <c r="G20" s="255"/>
      <c r="I20" s="255"/>
      <c r="K20" s="255"/>
      <c r="M20" s="12" t="s">
        <v>130</v>
      </c>
      <c r="N20" s="203" t="s">
        <v>132</v>
      </c>
      <c r="O20" s="255"/>
      <c r="Q20" s="255"/>
      <c r="V20" s="12"/>
      <c r="X20" s="14"/>
    </row>
    <row r="21" spans="1:24" ht="40.5">
      <c r="A21" s="219" t="s">
        <v>143</v>
      </c>
      <c r="B21" s="13" t="s">
        <v>142</v>
      </c>
      <c r="C21" s="238" t="s">
        <v>624</v>
      </c>
      <c r="D21" s="264" t="s">
        <v>625</v>
      </c>
      <c r="E21" s="12" t="s">
        <v>143</v>
      </c>
      <c r="F21" s="233" t="s">
        <v>144</v>
      </c>
      <c r="G21" s="255"/>
      <c r="I21" s="255"/>
      <c r="K21" s="255"/>
      <c r="M21" s="12" t="s">
        <v>135</v>
      </c>
      <c r="N21" s="203" t="s">
        <v>137</v>
      </c>
      <c r="O21" s="255"/>
      <c r="Q21" s="255"/>
      <c r="V21" s="12"/>
      <c r="X21" s="14"/>
    </row>
    <row r="22" spans="1:24" ht="13.5">
      <c r="A22" s="219" t="s">
        <v>147</v>
      </c>
      <c r="B22" s="13" t="s">
        <v>146</v>
      </c>
      <c r="C22" s="219" t="s">
        <v>626</v>
      </c>
      <c r="D22" s="262" t="s">
        <v>627</v>
      </c>
      <c r="E22" s="12" t="s">
        <v>147</v>
      </c>
      <c r="F22" s="233" t="s">
        <v>148</v>
      </c>
      <c r="G22" s="255"/>
      <c r="I22" s="255"/>
      <c r="K22" s="255"/>
      <c r="M22" s="12" t="s">
        <v>139</v>
      </c>
      <c r="N22" s="203" t="s">
        <v>141</v>
      </c>
      <c r="O22" s="255"/>
      <c r="Q22" s="255"/>
      <c r="V22" s="12"/>
      <c r="X22" s="14"/>
    </row>
    <row r="23" spans="1:24" ht="13.5">
      <c r="A23" s="219" t="s">
        <v>151</v>
      </c>
      <c r="B23" s="13" t="s">
        <v>150</v>
      </c>
      <c r="C23" s="219" t="s">
        <v>628</v>
      </c>
      <c r="D23" s="262" t="s">
        <v>629</v>
      </c>
      <c r="E23" s="12" t="s">
        <v>151</v>
      </c>
      <c r="F23" s="233" t="s">
        <v>152</v>
      </c>
      <c r="G23" s="255"/>
      <c r="I23" s="255"/>
      <c r="K23" s="255"/>
      <c r="M23" s="12" t="s">
        <v>143</v>
      </c>
      <c r="N23" s="203" t="s">
        <v>145</v>
      </c>
      <c r="O23" s="255"/>
      <c r="Q23" s="255"/>
      <c r="V23" s="12"/>
      <c r="X23" s="14"/>
    </row>
    <row r="24" spans="1:24" ht="13.5">
      <c r="A24" s="219" t="s">
        <v>154</v>
      </c>
      <c r="B24" s="13" t="s">
        <v>153</v>
      </c>
      <c r="C24" s="219" t="s">
        <v>630</v>
      </c>
      <c r="D24" s="262" t="s">
        <v>631</v>
      </c>
      <c r="E24" s="12" t="s">
        <v>154</v>
      </c>
      <c r="F24" s="233" t="s">
        <v>155</v>
      </c>
      <c r="G24" s="255"/>
      <c r="I24" s="255"/>
      <c r="K24" s="255"/>
      <c r="M24" s="12" t="s">
        <v>147</v>
      </c>
      <c r="N24" s="203" t="s">
        <v>149</v>
      </c>
      <c r="O24" s="255"/>
      <c r="Q24" s="255"/>
      <c r="V24" s="12"/>
      <c r="X24" s="39"/>
    </row>
    <row r="25" spans="1:24" ht="13.5">
      <c r="A25" s="219" t="s">
        <v>157</v>
      </c>
      <c r="B25" s="13" t="s">
        <v>156</v>
      </c>
      <c r="C25" s="219" t="s">
        <v>632</v>
      </c>
      <c r="D25" s="261" t="s">
        <v>224</v>
      </c>
      <c r="E25" s="12" t="s">
        <v>157</v>
      </c>
      <c r="F25" s="233" t="s">
        <v>158</v>
      </c>
      <c r="G25" s="255"/>
      <c r="I25" s="255"/>
      <c r="K25" s="255"/>
      <c r="M25" s="255"/>
      <c r="N25" s="232" t="s">
        <v>273</v>
      </c>
      <c r="O25" s="255"/>
      <c r="Q25" s="255"/>
      <c r="V25" s="12"/>
      <c r="X25" s="14"/>
    </row>
    <row r="26" spans="1:24" ht="27">
      <c r="A26" s="219" t="s">
        <v>160</v>
      </c>
      <c r="B26" s="13" t="s">
        <v>159</v>
      </c>
      <c r="C26" s="238" t="s">
        <v>633</v>
      </c>
      <c r="D26" s="264" t="s">
        <v>634</v>
      </c>
      <c r="E26" s="12" t="s">
        <v>160</v>
      </c>
      <c r="F26" s="233" t="s">
        <v>161</v>
      </c>
      <c r="G26" s="255"/>
      <c r="I26" s="255"/>
      <c r="K26" s="255"/>
      <c r="M26" s="12" t="s">
        <v>151</v>
      </c>
      <c r="N26" s="203" t="s">
        <v>2</v>
      </c>
      <c r="O26" s="255"/>
      <c r="Q26" s="255"/>
      <c r="V26" s="12"/>
      <c r="X26" s="12"/>
    </row>
    <row r="27" spans="1:24" ht="27">
      <c r="A27" s="219" t="s">
        <v>163</v>
      </c>
      <c r="B27" s="13" t="s">
        <v>162</v>
      </c>
      <c r="C27" s="238" t="s">
        <v>635</v>
      </c>
      <c r="D27" s="264" t="s">
        <v>636</v>
      </c>
      <c r="E27" s="12" t="s">
        <v>163</v>
      </c>
      <c r="F27" s="233" t="s">
        <v>164</v>
      </c>
      <c r="G27" s="255"/>
      <c r="I27" s="255"/>
      <c r="K27" s="255"/>
      <c r="M27" s="255"/>
      <c r="O27" s="255"/>
      <c r="Q27" s="255"/>
      <c r="V27" s="12"/>
      <c r="X27" s="12"/>
    </row>
    <row r="28" spans="1:24" ht="27">
      <c r="A28" s="219" t="s">
        <v>166</v>
      </c>
      <c r="B28" s="13" t="s">
        <v>165</v>
      </c>
      <c r="C28" s="238" t="s">
        <v>637</v>
      </c>
      <c r="D28" s="264" t="s">
        <v>638</v>
      </c>
      <c r="E28" s="12" t="s">
        <v>166</v>
      </c>
      <c r="F28" s="233" t="s">
        <v>167</v>
      </c>
      <c r="G28" s="255"/>
      <c r="I28" s="255"/>
      <c r="K28" s="255"/>
      <c r="M28" s="255"/>
      <c r="O28" s="255"/>
      <c r="Q28" s="255"/>
      <c r="V28" s="12"/>
      <c r="X28" s="12"/>
    </row>
    <row r="29" spans="1:24" ht="27">
      <c r="A29" s="219" t="s">
        <v>571</v>
      </c>
      <c r="B29" s="13" t="s">
        <v>168</v>
      </c>
      <c r="C29" s="238" t="s">
        <v>639</v>
      </c>
      <c r="D29" s="264" t="s">
        <v>640</v>
      </c>
      <c r="E29" s="255"/>
      <c r="G29" s="255"/>
      <c r="I29" s="255"/>
      <c r="K29" s="255"/>
      <c r="M29" s="255"/>
      <c r="O29" s="255"/>
      <c r="Q29" s="255"/>
      <c r="V29" s="12"/>
      <c r="X29" s="12"/>
    </row>
    <row r="30" spans="1:24" ht="27">
      <c r="A30" s="219" t="s">
        <v>572</v>
      </c>
      <c r="B30" s="13" t="s">
        <v>169</v>
      </c>
      <c r="C30" s="238" t="s">
        <v>641</v>
      </c>
      <c r="D30" s="264" t="s">
        <v>642</v>
      </c>
      <c r="E30" s="255"/>
      <c r="G30" s="255"/>
      <c r="I30" s="255"/>
      <c r="K30" s="255"/>
      <c r="M30" s="255"/>
      <c r="O30" s="255"/>
      <c r="Q30" s="255"/>
      <c r="V30" s="12"/>
      <c r="X30" s="14"/>
    </row>
    <row r="31" spans="1:24" ht="27">
      <c r="A31" s="219" t="s">
        <v>573</v>
      </c>
      <c r="B31" s="13" t="s">
        <v>170</v>
      </c>
      <c r="C31" s="238" t="s">
        <v>643</v>
      </c>
      <c r="D31" s="264" t="s">
        <v>644</v>
      </c>
      <c r="E31" s="255"/>
      <c r="G31" s="255"/>
      <c r="I31" s="255"/>
      <c r="K31" s="255"/>
      <c r="M31" s="255"/>
      <c r="O31" s="255"/>
      <c r="Q31" s="255"/>
      <c r="V31" s="12"/>
      <c r="X31" s="14"/>
    </row>
    <row r="32" spans="1:24" ht="13.5">
      <c r="A32" s="219" t="s">
        <v>574</v>
      </c>
      <c r="B32" s="13" t="s">
        <v>171</v>
      </c>
      <c r="C32" s="238" t="s">
        <v>645</v>
      </c>
      <c r="D32" s="264" t="s">
        <v>646</v>
      </c>
      <c r="E32" s="255"/>
      <c r="G32" s="255"/>
      <c r="I32" s="255"/>
      <c r="K32" s="255"/>
      <c r="M32" s="255"/>
      <c r="O32" s="255"/>
      <c r="Q32" s="255"/>
      <c r="V32" s="12"/>
      <c r="X32" s="14"/>
    </row>
    <row r="33" spans="1:24" ht="13.5">
      <c r="A33" s="219" t="s">
        <v>575</v>
      </c>
      <c r="B33" s="13" t="s">
        <v>172</v>
      </c>
      <c r="C33" s="238" t="s">
        <v>647</v>
      </c>
      <c r="D33" s="264" t="s">
        <v>648</v>
      </c>
      <c r="E33" s="255"/>
      <c r="G33" s="255"/>
      <c r="I33" s="255"/>
      <c r="K33" s="255"/>
      <c r="M33" s="255"/>
      <c r="O33" s="255"/>
      <c r="Q33" s="255"/>
      <c r="V33" s="12"/>
      <c r="X33"/>
    </row>
    <row r="34" spans="1:22" ht="13.5">
      <c r="A34" s="219" t="s">
        <v>576</v>
      </c>
      <c r="B34" s="13" t="s">
        <v>173</v>
      </c>
      <c r="C34" s="238" t="s">
        <v>649</v>
      </c>
      <c r="D34" s="263" t="s">
        <v>650</v>
      </c>
      <c r="E34" s="255"/>
      <c r="G34" s="255"/>
      <c r="I34" s="255"/>
      <c r="K34" s="255"/>
      <c r="M34" s="255"/>
      <c r="V34" s="12"/>
    </row>
    <row r="35" spans="1:22" ht="13.5">
      <c r="A35" s="219" t="s">
        <v>577</v>
      </c>
      <c r="B35" s="13" t="s">
        <v>174</v>
      </c>
      <c r="C35" s="255"/>
      <c r="E35" s="255"/>
      <c r="G35" s="255"/>
      <c r="I35" s="255"/>
      <c r="K35" s="255"/>
      <c r="M35" s="255"/>
      <c r="V35" s="12"/>
    </row>
    <row r="36" spans="1:22" ht="13.5">
      <c r="A36" s="219" t="s">
        <v>578</v>
      </c>
      <c r="B36" s="13" t="s">
        <v>175</v>
      </c>
      <c r="C36" s="255"/>
      <c r="E36" s="255"/>
      <c r="G36" s="255"/>
      <c r="I36" s="255"/>
      <c r="K36" s="255"/>
      <c r="M36" s="255"/>
      <c r="V36" s="12"/>
    </row>
    <row r="37" spans="1:22" ht="13.5">
      <c r="A37" s="219" t="s">
        <v>579</v>
      </c>
      <c r="B37" s="13" t="s">
        <v>176</v>
      </c>
      <c r="C37" s="255"/>
      <c r="E37" s="255"/>
      <c r="G37" s="255"/>
      <c r="I37" s="255"/>
      <c r="K37" s="255"/>
      <c r="M37" s="255"/>
      <c r="V37" s="12"/>
    </row>
    <row r="38" spans="1:22" ht="13.5">
      <c r="A38" s="219" t="s">
        <v>580</v>
      </c>
      <c r="B38" s="13" t="s">
        <v>177</v>
      </c>
      <c r="C38" s="255"/>
      <c r="E38" s="255"/>
      <c r="G38" s="255"/>
      <c r="I38" s="255"/>
      <c r="K38" s="255"/>
      <c r="M38" s="255"/>
      <c r="V38" s="12"/>
    </row>
    <row r="39" spans="1:22" ht="13.5">
      <c r="A39" s="219" t="s">
        <v>581</v>
      </c>
      <c r="B39" s="13" t="s">
        <v>178</v>
      </c>
      <c r="C39" s="255"/>
      <c r="E39" s="255"/>
      <c r="G39" s="255"/>
      <c r="I39" s="255"/>
      <c r="K39" s="255"/>
      <c r="M39" s="255"/>
      <c r="V39" s="12"/>
    </row>
    <row r="40" spans="1:22" ht="13.5">
      <c r="A40" s="219" t="s">
        <v>582</v>
      </c>
      <c r="B40" s="13" t="s">
        <v>179</v>
      </c>
      <c r="C40" s="255"/>
      <c r="E40" s="255"/>
      <c r="G40" s="255"/>
      <c r="I40" s="255"/>
      <c r="K40" s="255"/>
      <c r="M40" s="255"/>
      <c r="V40" s="12"/>
    </row>
    <row r="41" spans="1:22" ht="13.5">
      <c r="A41" s="219" t="s">
        <v>583</v>
      </c>
      <c r="B41" s="13" t="s">
        <v>180</v>
      </c>
      <c r="C41" s="255"/>
      <c r="E41" s="255"/>
      <c r="G41" s="255"/>
      <c r="I41" s="255"/>
      <c r="K41" s="255"/>
      <c r="M41" s="255"/>
      <c r="V41" s="12"/>
    </row>
    <row r="42" spans="1:22" ht="13.5">
      <c r="A42" s="219" t="s">
        <v>584</v>
      </c>
      <c r="B42" s="13" t="s">
        <v>181</v>
      </c>
      <c r="C42" s="255"/>
      <c r="E42" s="255"/>
      <c r="G42" s="255"/>
      <c r="I42" s="255"/>
      <c r="K42" s="255"/>
      <c r="M42" s="255"/>
      <c r="V42" s="12"/>
    </row>
    <row r="43" spans="1:22" ht="13.5">
      <c r="A43" s="219" t="s">
        <v>585</v>
      </c>
      <c r="B43" s="13" t="s">
        <v>182</v>
      </c>
      <c r="C43" s="255"/>
      <c r="E43" s="255"/>
      <c r="G43" s="255"/>
      <c r="I43" s="255"/>
      <c r="K43" s="255"/>
      <c r="M43" s="255"/>
      <c r="V43" s="12"/>
    </row>
    <row r="44" spans="1:22" ht="13.5">
      <c r="A44" s="219" t="s">
        <v>586</v>
      </c>
      <c r="B44" s="13" t="s">
        <v>183</v>
      </c>
      <c r="C44" s="255"/>
      <c r="E44" s="255"/>
      <c r="G44" s="255"/>
      <c r="I44" s="255"/>
      <c r="K44" s="255"/>
      <c r="M44" s="255"/>
      <c r="V44" s="12"/>
    </row>
    <row r="45" spans="1:22" ht="13.5">
      <c r="A45" s="219" t="s">
        <v>587</v>
      </c>
      <c r="B45" s="13" t="s">
        <v>184</v>
      </c>
      <c r="C45" s="255"/>
      <c r="E45" s="255"/>
      <c r="G45" s="255"/>
      <c r="I45" s="255"/>
      <c r="K45" s="255"/>
      <c r="M45" s="255"/>
      <c r="V45" s="12"/>
    </row>
    <row r="46" spans="1:22" ht="13.5">
      <c r="A46" s="219" t="s">
        <v>562</v>
      </c>
      <c r="B46" s="13" t="s">
        <v>185</v>
      </c>
      <c r="C46" s="255"/>
      <c r="E46" s="255"/>
      <c r="G46" s="255"/>
      <c r="V46" s="12"/>
    </row>
    <row r="47" spans="1:22" ht="13.5">
      <c r="A47" s="219" t="s">
        <v>563</v>
      </c>
      <c r="B47" s="13" t="s">
        <v>186</v>
      </c>
      <c r="C47" s="255"/>
      <c r="E47" s="255"/>
      <c r="G47" s="255"/>
      <c r="V47" s="12"/>
    </row>
    <row r="48" spans="1:22" ht="13.5">
      <c r="A48" s="219" t="s">
        <v>561</v>
      </c>
      <c r="B48" s="13" t="s">
        <v>187</v>
      </c>
      <c r="C48" s="255"/>
      <c r="E48" s="255"/>
      <c r="V48" s="12"/>
    </row>
    <row r="49" spans="1:22" ht="13.5">
      <c r="A49" s="219" t="s">
        <v>560</v>
      </c>
      <c r="B49" s="13" t="s">
        <v>188</v>
      </c>
      <c r="C49" s="255"/>
      <c r="E49" s="255"/>
      <c r="V49" s="12"/>
    </row>
    <row r="50" spans="3:22" ht="13.5">
      <c r="C50" s="255"/>
      <c r="E50" s="255"/>
      <c r="V50" s="12"/>
    </row>
    <row r="51" ht="13.5">
      <c r="V51" s="12"/>
    </row>
    <row r="52" ht="13.5">
      <c r="V52"/>
    </row>
  </sheetData>
  <sheetProtection/>
  <mergeCells count="9">
    <mergeCell ref="A1:B1"/>
    <mergeCell ref="C1:D1"/>
    <mergeCell ref="E1:F1"/>
    <mergeCell ref="G1:H1"/>
    <mergeCell ref="Q1:R1"/>
    <mergeCell ref="I1:J1"/>
    <mergeCell ref="K1:L1"/>
    <mergeCell ref="M1:N1"/>
    <mergeCell ref="O1:P1"/>
  </mergeCells>
  <dataValidations count="3">
    <dataValidation type="list" allowBlank="1" showInputMessage="1" showErrorMessage="1" sqref="U48">
      <formula1>$V$5:$V$51</formula1>
    </dataValidation>
    <dataValidation allowBlank="1" showInputMessage="1" showErrorMessage="1" imeMode="disabled" sqref="V2"/>
    <dataValidation allowBlank="1" showInputMessage="1" showErrorMessage="1" imeMode="halfAlpha" sqref="U2"/>
  </dataValidations>
  <printOptions gridLines="1"/>
  <pageMargins left="0.75" right="0.75" top="1" bottom="1" header="0.512" footer="0.512"/>
  <pageSetup horizontalDpi="600" verticalDpi="600" orientation="landscape" paperSize="8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W120"/>
  <sheetViews>
    <sheetView zoomScalePageLayoutView="0" workbookViewId="0" topLeftCell="A1">
      <pane xSplit="15630" topLeftCell="GB1" activePane="topLeft" state="split"/>
      <selection pane="topLeft" activeCell="A1" sqref="A1"/>
      <selection pane="topRight" activeCell="HE1" sqref="HE1"/>
    </sheetView>
  </sheetViews>
  <sheetFormatPr defaultColWidth="9.00390625" defaultRowHeight="12"/>
  <cols>
    <col min="1" max="1" width="15.875" style="93" customWidth="1"/>
    <col min="2" max="13" width="9.375" style="93" customWidth="1"/>
    <col min="14" max="14" width="9.375" style="95" customWidth="1"/>
    <col min="15" max="39" width="9.375" style="93" customWidth="1"/>
    <col min="40" max="40" width="10.00390625" style="93" bestFit="1" customWidth="1"/>
    <col min="41" max="201" width="9.375" style="93" customWidth="1"/>
    <col min="202" max="202" width="16.00390625" style="93" bestFit="1" customWidth="1"/>
    <col min="203" max="204" width="9.375" style="93" customWidth="1"/>
    <col min="205" max="205" width="10.375" style="93" customWidth="1"/>
    <col min="206" max="16384" width="9.375" style="93" customWidth="1"/>
  </cols>
  <sheetData>
    <row r="1" spans="1:205" ht="16.5" customHeight="1">
      <c r="A1" s="92" t="s">
        <v>551</v>
      </c>
      <c r="B1" s="92" t="s">
        <v>308</v>
      </c>
      <c r="C1" s="92" t="s">
        <v>309</v>
      </c>
      <c r="D1" s="92" t="s">
        <v>310</v>
      </c>
      <c r="E1" s="92" t="s">
        <v>506</v>
      </c>
      <c r="F1" s="92" t="s">
        <v>311</v>
      </c>
      <c r="G1" s="93" t="s">
        <v>507</v>
      </c>
      <c r="H1" s="93" t="s">
        <v>532</v>
      </c>
      <c r="I1" s="93" t="s">
        <v>0</v>
      </c>
      <c r="J1" s="93" t="s">
        <v>328</v>
      </c>
      <c r="K1" s="93" t="s">
        <v>485</v>
      </c>
      <c r="L1" s="93" t="s">
        <v>486</v>
      </c>
      <c r="M1" s="92" t="s">
        <v>312</v>
      </c>
      <c r="N1" s="92" t="s">
        <v>313</v>
      </c>
      <c r="O1" s="92" t="s">
        <v>314</v>
      </c>
      <c r="P1" s="92" t="s">
        <v>315</v>
      </c>
      <c r="Q1" s="92" t="s">
        <v>316</v>
      </c>
      <c r="R1" s="92" t="s">
        <v>317</v>
      </c>
      <c r="S1" s="92" t="s">
        <v>318</v>
      </c>
      <c r="T1" s="92" t="s">
        <v>319</v>
      </c>
      <c r="U1" s="92" t="s">
        <v>320</v>
      </c>
      <c r="V1" s="92" t="s">
        <v>321</v>
      </c>
      <c r="W1" s="92" t="s">
        <v>322</v>
      </c>
      <c r="X1" s="92" t="s">
        <v>323</v>
      </c>
      <c r="Y1" s="92" t="s">
        <v>324</v>
      </c>
      <c r="Z1" s="92" t="s">
        <v>508</v>
      </c>
      <c r="AA1" s="92" t="s">
        <v>509</v>
      </c>
      <c r="AB1" s="92" t="s">
        <v>325</v>
      </c>
      <c r="AC1" s="92" t="s">
        <v>326</v>
      </c>
      <c r="AD1" s="92" t="s">
        <v>327</v>
      </c>
      <c r="AE1" s="92" t="s">
        <v>478</v>
      </c>
      <c r="AF1" s="93" t="s">
        <v>477</v>
      </c>
      <c r="AG1" s="93" t="s">
        <v>329</v>
      </c>
      <c r="AH1" s="93" t="s">
        <v>330</v>
      </c>
      <c r="AI1" s="93" t="s">
        <v>331</v>
      </c>
      <c r="AJ1" s="93" t="s">
        <v>332</v>
      </c>
      <c r="AK1" s="93" t="s">
        <v>333</v>
      </c>
      <c r="AL1" s="93" t="s">
        <v>334</v>
      </c>
      <c r="AM1" s="93" t="s">
        <v>335</v>
      </c>
      <c r="AN1" s="93" t="s">
        <v>336</v>
      </c>
      <c r="AO1" s="93" t="s">
        <v>337</v>
      </c>
      <c r="AP1" s="93" t="s">
        <v>338</v>
      </c>
      <c r="AQ1" s="93" t="s">
        <v>488</v>
      </c>
      <c r="AR1" s="93" t="s">
        <v>529</v>
      </c>
      <c r="AS1" s="93" t="s">
        <v>530</v>
      </c>
      <c r="AT1" s="93" t="s">
        <v>531</v>
      </c>
      <c r="AU1" s="93" t="s">
        <v>339</v>
      </c>
      <c r="AV1" s="93" t="s">
        <v>340</v>
      </c>
      <c r="AW1" s="93" t="s">
        <v>341</v>
      </c>
      <c r="AX1" s="93" t="s">
        <v>342</v>
      </c>
      <c r="AY1" s="93" t="s">
        <v>343</v>
      </c>
      <c r="AZ1" s="93" t="s">
        <v>344</v>
      </c>
      <c r="BA1" s="93" t="s">
        <v>345</v>
      </c>
      <c r="BB1" s="93" t="s">
        <v>489</v>
      </c>
      <c r="BC1" s="93" t="s">
        <v>346</v>
      </c>
      <c r="BD1" s="93" t="s">
        <v>347</v>
      </c>
      <c r="BE1" s="93" t="s">
        <v>348</v>
      </c>
      <c r="BF1" s="93" t="s">
        <v>349</v>
      </c>
      <c r="BG1" s="93" t="s">
        <v>350</v>
      </c>
      <c r="BH1" s="93" t="s">
        <v>351</v>
      </c>
      <c r="BI1" s="93" t="s">
        <v>352</v>
      </c>
      <c r="BJ1" s="93" t="s">
        <v>353</v>
      </c>
      <c r="BK1" s="93" t="s">
        <v>354</v>
      </c>
      <c r="BL1" s="93" t="s">
        <v>355</v>
      </c>
      <c r="BM1" s="93" t="s">
        <v>490</v>
      </c>
      <c r="BN1" s="93" t="s">
        <v>356</v>
      </c>
      <c r="BO1" s="93" t="s">
        <v>357</v>
      </c>
      <c r="BP1" s="93" t="s">
        <v>358</v>
      </c>
      <c r="BQ1" s="93" t="s">
        <v>359</v>
      </c>
      <c r="BR1" s="93" t="s">
        <v>360</v>
      </c>
      <c r="BS1" s="93" t="s">
        <v>361</v>
      </c>
      <c r="BT1" s="93" t="s">
        <v>362</v>
      </c>
      <c r="BU1" s="93" t="s">
        <v>363</v>
      </c>
      <c r="BV1" s="93" t="s">
        <v>364</v>
      </c>
      <c r="BW1" s="93" t="s">
        <v>365</v>
      </c>
      <c r="BX1" s="93" t="s">
        <v>491</v>
      </c>
      <c r="BY1" s="93" t="s">
        <v>366</v>
      </c>
      <c r="BZ1" s="93" t="s">
        <v>367</v>
      </c>
      <c r="CA1" s="93" t="s">
        <v>368</v>
      </c>
      <c r="CB1" s="93" t="s">
        <v>369</v>
      </c>
      <c r="CC1" s="93" t="s">
        <v>370</v>
      </c>
      <c r="CD1" s="93" t="s">
        <v>371</v>
      </c>
      <c r="CE1" s="93" t="s">
        <v>372</v>
      </c>
      <c r="CF1" s="93" t="s">
        <v>373</v>
      </c>
      <c r="CG1" s="93" t="s">
        <v>374</v>
      </c>
      <c r="CH1" s="93" t="s">
        <v>375</v>
      </c>
      <c r="CI1" s="93" t="s">
        <v>492</v>
      </c>
      <c r="CJ1" s="93" t="s">
        <v>376</v>
      </c>
      <c r="CK1" s="93" t="s">
        <v>377</v>
      </c>
      <c r="CL1" s="93" t="s">
        <v>378</v>
      </c>
      <c r="CM1" s="93" t="s">
        <v>379</v>
      </c>
      <c r="CN1" s="93" t="s">
        <v>380</v>
      </c>
      <c r="CO1" s="93" t="s">
        <v>381</v>
      </c>
      <c r="CP1" s="93" t="s">
        <v>382</v>
      </c>
      <c r="CQ1" s="93" t="s">
        <v>383</v>
      </c>
      <c r="CR1" s="93" t="s">
        <v>384</v>
      </c>
      <c r="CS1" s="93" t="s">
        <v>385</v>
      </c>
      <c r="CT1" s="93" t="s">
        <v>493</v>
      </c>
      <c r="CU1" s="93" t="s">
        <v>386</v>
      </c>
      <c r="CV1" s="93" t="s">
        <v>387</v>
      </c>
      <c r="CW1" s="93" t="s">
        <v>388</v>
      </c>
      <c r="CX1" s="93" t="s">
        <v>389</v>
      </c>
      <c r="CY1" s="93" t="s">
        <v>390</v>
      </c>
      <c r="CZ1" s="93" t="s">
        <v>391</v>
      </c>
      <c r="DA1" s="93" t="s">
        <v>392</v>
      </c>
      <c r="DB1" s="93" t="s">
        <v>393</v>
      </c>
      <c r="DC1" s="93" t="s">
        <v>394</v>
      </c>
      <c r="DD1" s="93" t="s">
        <v>395</v>
      </c>
      <c r="DE1" s="93" t="s">
        <v>494</v>
      </c>
      <c r="DF1" s="93" t="s">
        <v>396</v>
      </c>
      <c r="DG1" s="93" t="s">
        <v>397</v>
      </c>
      <c r="DH1" s="93" t="s">
        <v>398</v>
      </c>
      <c r="DI1" s="93" t="s">
        <v>399</v>
      </c>
      <c r="DJ1" s="93" t="s">
        <v>400</v>
      </c>
      <c r="DK1" s="93" t="s">
        <v>401</v>
      </c>
      <c r="DL1" s="93" t="s">
        <v>402</v>
      </c>
      <c r="DM1" s="93" t="s">
        <v>403</v>
      </c>
      <c r="DN1" s="93" t="s">
        <v>404</v>
      </c>
      <c r="DO1" s="93" t="s">
        <v>405</v>
      </c>
      <c r="DP1" s="93" t="s">
        <v>495</v>
      </c>
      <c r="DQ1" s="93" t="s">
        <v>406</v>
      </c>
      <c r="DR1" s="93" t="s">
        <v>407</v>
      </c>
      <c r="DS1" s="93" t="s">
        <v>408</v>
      </c>
      <c r="DT1" s="93" t="s">
        <v>409</v>
      </c>
      <c r="DU1" s="93" t="s">
        <v>410</v>
      </c>
      <c r="DV1" s="93" t="s">
        <v>411</v>
      </c>
      <c r="DW1" s="93" t="s">
        <v>412</v>
      </c>
      <c r="DX1" s="93" t="s">
        <v>413</v>
      </c>
      <c r="DY1" s="93" t="s">
        <v>414</v>
      </c>
      <c r="DZ1" s="93" t="s">
        <v>415</v>
      </c>
      <c r="EA1" s="93" t="s">
        <v>496</v>
      </c>
      <c r="EB1" s="93" t="s">
        <v>416</v>
      </c>
      <c r="EC1" s="93" t="s">
        <v>417</v>
      </c>
      <c r="ED1" s="93" t="s">
        <v>418</v>
      </c>
      <c r="EE1" s="93" t="s">
        <v>419</v>
      </c>
      <c r="EF1" s="93" t="s">
        <v>420</v>
      </c>
      <c r="EG1" s="93" t="s">
        <v>421</v>
      </c>
      <c r="EH1" s="93" t="s">
        <v>422</v>
      </c>
      <c r="EI1" s="93" t="s">
        <v>423</v>
      </c>
      <c r="EJ1" s="93" t="s">
        <v>424</v>
      </c>
      <c r="EK1" s="93" t="s">
        <v>425</v>
      </c>
      <c r="EL1" s="93" t="s">
        <v>497</v>
      </c>
      <c r="EM1" s="93" t="s">
        <v>426</v>
      </c>
      <c r="EN1" s="93" t="s">
        <v>427</v>
      </c>
      <c r="EO1" s="93" t="s">
        <v>428</v>
      </c>
      <c r="EP1" s="93" t="s">
        <v>429</v>
      </c>
      <c r="EQ1" s="93" t="s">
        <v>430</v>
      </c>
      <c r="ER1" s="93" t="s">
        <v>431</v>
      </c>
      <c r="ES1" s="93" t="s">
        <v>432</v>
      </c>
      <c r="ET1" s="93" t="s">
        <v>1</v>
      </c>
      <c r="EU1" s="93" t="s">
        <v>433</v>
      </c>
      <c r="EV1" s="93" t="s">
        <v>434</v>
      </c>
      <c r="EW1" s="93" t="s">
        <v>498</v>
      </c>
      <c r="EX1" s="93" t="s">
        <v>435</v>
      </c>
      <c r="EY1" s="93" t="s">
        <v>436</v>
      </c>
      <c r="EZ1" s="93" t="s">
        <v>437</v>
      </c>
      <c r="FA1" s="93" t="s">
        <v>438</v>
      </c>
      <c r="FB1" s="93" t="s">
        <v>439</v>
      </c>
      <c r="FC1" s="93" t="s">
        <v>440</v>
      </c>
      <c r="FD1" s="93" t="s">
        <v>441</v>
      </c>
      <c r="FE1" s="93" t="s">
        <v>499</v>
      </c>
      <c r="FF1" s="93" t="s">
        <v>442</v>
      </c>
      <c r="FG1" s="93" t="s">
        <v>443</v>
      </c>
      <c r="FH1" s="93" t="s">
        <v>444</v>
      </c>
      <c r="FI1" s="93" t="s">
        <v>445</v>
      </c>
      <c r="FJ1" s="93" t="s">
        <v>446</v>
      </c>
      <c r="FK1" s="93" t="s">
        <v>447</v>
      </c>
      <c r="FL1" s="93" t="s">
        <v>448</v>
      </c>
      <c r="FM1" s="93" t="s">
        <v>500</v>
      </c>
      <c r="FN1" s="93" t="s">
        <v>449</v>
      </c>
      <c r="FO1" s="93" t="s">
        <v>450</v>
      </c>
      <c r="FP1" s="93" t="s">
        <v>451</v>
      </c>
      <c r="FQ1" s="93" t="s">
        <v>452</v>
      </c>
      <c r="FR1" s="93" t="s">
        <v>453</v>
      </c>
      <c r="FS1" s="93" t="s">
        <v>454</v>
      </c>
      <c r="FT1" s="93" t="s">
        <v>455</v>
      </c>
      <c r="FU1" s="93" t="s">
        <v>501</v>
      </c>
      <c r="FV1" s="93" t="s">
        <v>456</v>
      </c>
      <c r="FW1" s="93" t="s">
        <v>457</v>
      </c>
      <c r="FX1" s="93" t="s">
        <v>458</v>
      </c>
      <c r="FY1" s="93" t="s">
        <v>459</v>
      </c>
      <c r="FZ1" s="93" t="s">
        <v>460</v>
      </c>
      <c r="GA1" s="93" t="s">
        <v>461</v>
      </c>
      <c r="GB1" s="93" t="s">
        <v>462</v>
      </c>
      <c r="GC1" s="93" t="s">
        <v>502</v>
      </c>
      <c r="GD1" s="93" t="s">
        <v>463</v>
      </c>
      <c r="GE1" s="93" t="s">
        <v>464</v>
      </c>
      <c r="GF1" s="93" t="s">
        <v>465</v>
      </c>
      <c r="GG1" s="93" t="s">
        <v>466</v>
      </c>
      <c r="GH1" s="93" t="s">
        <v>467</v>
      </c>
      <c r="GI1" s="93" t="s">
        <v>468</v>
      </c>
      <c r="GJ1" s="93" t="s">
        <v>469</v>
      </c>
      <c r="GK1" s="93" t="s">
        <v>503</v>
      </c>
      <c r="GL1" s="93" t="s">
        <v>470</v>
      </c>
      <c r="GM1" s="93" t="s">
        <v>471</v>
      </c>
      <c r="GN1" s="93" t="s">
        <v>472</v>
      </c>
      <c r="GO1" s="93" t="s">
        <v>473</v>
      </c>
      <c r="GP1" s="93" t="s">
        <v>474</v>
      </c>
      <c r="GQ1" s="93" t="s">
        <v>475</v>
      </c>
      <c r="GR1" s="93" t="s">
        <v>476</v>
      </c>
      <c r="GS1" s="93" t="s">
        <v>479</v>
      </c>
      <c r="GT1" s="93" t="s">
        <v>552</v>
      </c>
      <c r="GU1" s="93" t="s">
        <v>553</v>
      </c>
      <c r="GV1" s="93" t="s">
        <v>487</v>
      </c>
      <c r="GW1" s="93" t="s">
        <v>480</v>
      </c>
    </row>
    <row r="2" spans="1:204" s="96" customFormat="1" ht="16.5" customHeight="1">
      <c r="A2" s="96" t="str">
        <f>'Ⅰ．企業等の概要・Ⅱ受注高'!S9&amp;"-"&amp;'Ⅰ．企業等の概要・Ⅱ受注高'!S10&amp;"-"&amp;'Ⅰ．企業等の概要・Ⅱ受注高'!S11</f>
        <v>--</v>
      </c>
      <c r="B2" s="96">
        <v>0</v>
      </c>
      <c r="C2" s="96" t="s">
        <v>481</v>
      </c>
      <c r="D2" s="97">
        <f>'Ⅰ．企業等の概要・Ⅱ受注高'!S9</f>
        <v>0</v>
      </c>
      <c r="E2" s="96">
        <f>IF('Ⅰ．企業等の概要・Ⅱ受注高'!S10=1,"00",D2)</f>
        <v>0</v>
      </c>
      <c r="F2" s="96" t="str">
        <f>IF(E2="00","大臣","知事")</f>
        <v>知事</v>
      </c>
      <c r="G2" s="97">
        <f>'Ⅰ．企業等の概要・Ⅱ受注高'!S11</f>
        <v>0</v>
      </c>
      <c r="H2" s="101">
        <f>IF(E2="00",'Ⅰ．企業等の概要・Ⅱ受注高'!H20,IF(E2=0,"",'Ⅰ．企業等の概要・Ⅱ受注高'!H21))</f>
      </c>
      <c r="I2" s="101">
        <f>IF(E2="00",'Ⅰ．企業等の概要・Ⅱ受注高'!K20,IF(E2=0,"",'Ⅰ．企業等の概要・Ⅱ受注高'!K21))</f>
      </c>
      <c r="K2" s="96">
        <v>1</v>
      </c>
      <c r="L2" s="96">
        <v>1</v>
      </c>
      <c r="M2" s="98" t="str">
        <f>'DB'!S2</f>
        <v>令和</v>
      </c>
      <c r="N2" s="96">
        <f>'提出年月日'!J13</f>
        <v>0</v>
      </c>
      <c r="O2" s="96">
        <f>'提出年月日'!L13</f>
        <v>0</v>
      </c>
      <c r="P2" s="96">
        <f>'提出年月日'!N13</f>
        <v>0</v>
      </c>
      <c r="Q2" s="96">
        <f>IF($B$2=1,'DB'!S2,"")</f>
      </c>
      <c r="R2" s="96">
        <f>IF($B$2=1,'提出年月日'!J16,"")</f>
      </c>
      <c r="S2" s="96">
        <f>IF($B$2=1,'提出年月日'!L16,"")</f>
      </c>
      <c r="T2" s="96">
        <f>IF($B$2=1,'提出年月日'!N16,"")</f>
      </c>
      <c r="U2" s="96" t="str">
        <f>'DB'!T2</f>
        <v>令和</v>
      </c>
      <c r="V2" s="96">
        <f>'Ⅰ．企業等の概要・Ⅱ受注高'!H9</f>
      </c>
      <c r="W2" s="96">
        <f>'Ⅰ．企業等の概要・Ⅱ受注高'!J9</f>
      </c>
      <c r="X2" s="99" t="str">
        <f>'Ⅰ．企業等の概要・Ⅱ受注高'!E18&amp;"-"&amp;'Ⅰ．企業等の概要・Ⅱ受注高'!H18</f>
        <v>-</v>
      </c>
      <c r="Y2" s="96">
        <f>IF('Ⅰ．企業等の概要・Ⅱ受注高'!D19="","",'Ⅰ．企業等の概要・Ⅱ受注高'!D19)</f>
      </c>
      <c r="Z2" s="96">
        <f>IF('Ⅰ．企業等の概要・Ⅱ受注高'!D17="","",'Ⅰ．企業等の概要・Ⅱ受注高'!D17)</f>
      </c>
      <c r="AA2" s="97" t="str">
        <f>'Ⅰ．企業等の概要・Ⅱ受注高'!S12</f>
        <v>00</v>
      </c>
      <c r="AB2" s="96">
        <f>IF('Ⅰ．企業等の概要・Ⅱ受注高'!D27="","",'Ⅰ．企業等の概要・Ⅱ受注高'!D27)</f>
      </c>
      <c r="AC2" s="96">
        <f>IF('Ⅰ．企業等の概要・Ⅱ受注高'!D26="","",'Ⅰ．企業等の概要・Ⅱ受注高'!D26)</f>
      </c>
      <c r="AD2" s="101">
        <f>IF('Ⅰ．企業等の概要・Ⅱ受注高'!D28="","",'Ⅰ．企業等の概要・Ⅱ受注高'!D28)</f>
      </c>
      <c r="AE2" s="101">
        <f>IF('Ⅰ．企業等の概要・Ⅱ受注高'!D29="","",'Ⅰ．企業等の概要・Ⅱ受注高'!D29)</f>
      </c>
      <c r="AF2" s="100">
        <f>'Ⅰ．企業等の概要・Ⅱ受注高'!D23</f>
        <v>0</v>
      </c>
      <c r="AG2" s="96">
        <f>'Ⅰ．企業等の概要・Ⅱ受注高'!M22</f>
        <v>0</v>
      </c>
      <c r="AH2" s="96">
        <f>'Ⅰ．企業等の概要・Ⅱ受注高'!E35</f>
        <v>0</v>
      </c>
      <c r="AI2" s="96">
        <f>'Ⅰ．企業等の概要・Ⅱ受注高'!E36</f>
        <v>0</v>
      </c>
      <c r="AJ2" s="96">
        <f>'Ⅰ．企業等の概要・Ⅱ受注高'!E37</f>
        <v>0</v>
      </c>
      <c r="AK2" s="96">
        <f>'Ⅰ．企業等の概要・Ⅱ受注高'!I35</f>
        <v>0</v>
      </c>
      <c r="AL2" s="96">
        <f>'Ⅰ．企業等の概要・Ⅱ受注高'!I36</f>
        <v>0</v>
      </c>
      <c r="AM2" s="96">
        <f>'Ⅰ．企業等の概要・Ⅱ受注高'!I37</f>
        <v>0</v>
      </c>
      <c r="AN2" s="96">
        <f>'Ⅰ．企業等の概要・Ⅱ受注高'!M35</f>
        <v>0</v>
      </c>
      <c r="AO2" s="96">
        <f>'Ⅰ．企業等の概要・Ⅱ受注高'!M36</f>
        <v>0</v>
      </c>
      <c r="AP2" s="96">
        <f>'Ⅰ．企業等の概要・Ⅱ受注高'!M37</f>
        <v>0</v>
      </c>
      <c r="AQ2" s="96">
        <f>IF(A20="","",A20)</f>
      </c>
      <c r="AR2" s="96">
        <f aca="true" t="shared" si="0" ref="AR2:BA2">IF(B20="","",B20)</f>
      </c>
      <c r="AS2" s="96">
        <f t="shared" si="0"/>
      </c>
      <c r="AT2" s="96">
        <f t="shared" si="0"/>
      </c>
      <c r="AU2" s="96">
        <f t="shared" si="0"/>
      </c>
      <c r="AV2" s="96">
        <f t="shared" si="0"/>
      </c>
      <c r="AW2" s="96">
        <f t="shared" si="0"/>
      </c>
      <c r="AX2" s="96">
        <f t="shared" si="0"/>
      </c>
      <c r="AY2" s="96">
        <f t="shared" si="0"/>
      </c>
      <c r="AZ2" s="96">
        <f t="shared" si="0"/>
      </c>
      <c r="BA2" s="96">
        <f t="shared" si="0"/>
      </c>
      <c r="BB2" s="96">
        <f aca="true" t="shared" si="1" ref="BB2:BL2">IF(A21="","",A21)</f>
      </c>
      <c r="BC2" s="96">
        <f t="shared" si="1"/>
      </c>
      <c r="BD2" s="96">
        <f t="shared" si="1"/>
      </c>
      <c r="BE2" s="96">
        <f t="shared" si="1"/>
      </c>
      <c r="BF2" s="96">
        <f t="shared" si="1"/>
      </c>
      <c r="BG2" s="96">
        <f t="shared" si="1"/>
      </c>
      <c r="BH2" s="96">
        <f t="shared" si="1"/>
      </c>
      <c r="BI2" s="96">
        <f t="shared" si="1"/>
      </c>
      <c r="BJ2" s="96">
        <f t="shared" si="1"/>
      </c>
      <c r="BK2" s="96">
        <f t="shared" si="1"/>
      </c>
      <c r="BL2" s="96">
        <f t="shared" si="1"/>
      </c>
      <c r="BM2" s="96">
        <f aca="true" t="shared" si="2" ref="BM2:BW2">IF(A22="","",A22)</f>
      </c>
      <c r="BN2" s="96">
        <f t="shared" si="2"/>
      </c>
      <c r="BO2" s="96">
        <f t="shared" si="2"/>
      </c>
      <c r="BP2" s="96">
        <f t="shared" si="2"/>
      </c>
      <c r="BQ2" s="96">
        <f t="shared" si="2"/>
      </c>
      <c r="BR2" s="96">
        <f t="shared" si="2"/>
      </c>
      <c r="BS2" s="96">
        <f t="shared" si="2"/>
      </c>
      <c r="BT2" s="96">
        <f t="shared" si="2"/>
      </c>
      <c r="BU2" s="96">
        <f t="shared" si="2"/>
      </c>
      <c r="BV2" s="96">
        <f t="shared" si="2"/>
      </c>
      <c r="BW2" s="96">
        <f t="shared" si="2"/>
      </c>
      <c r="BX2" s="96">
        <f aca="true" t="shared" si="3" ref="BX2:CH2">IF(A23="","",A23)</f>
      </c>
      <c r="BY2" s="96">
        <f t="shared" si="3"/>
      </c>
      <c r="BZ2" s="96">
        <f t="shared" si="3"/>
      </c>
      <c r="CA2" s="96">
        <f t="shared" si="3"/>
      </c>
      <c r="CB2" s="96">
        <f t="shared" si="3"/>
      </c>
      <c r="CC2" s="96">
        <f t="shared" si="3"/>
      </c>
      <c r="CD2" s="96">
        <f t="shared" si="3"/>
      </c>
      <c r="CE2" s="96">
        <f t="shared" si="3"/>
      </c>
      <c r="CF2" s="96">
        <f t="shared" si="3"/>
      </c>
      <c r="CG2" s="96">
        <f t="shared" si="3"/>
      </c>
      <c r="CH2" s="96">
        <f t="shared" si="3"/>
      </c>
      <c r="CI2" s="96">
        <f aca="true" t="shared" si="4" ref="CI2:CS2">IF(A24="","",A24)</f>
      </c>
      <c r="CJ2" s="96">
        <f t="shared" si="4"/>
      </c>
      <c r="CK2" s="96">
        <f t="shared" si="4"/>
      </c>
      <c r="CL2" s="96">
        <f t="shared" si="4"/>
      </c>
      <c r="CM2" s="96">
        <f t="shared" si="4"/>
      </c>
      <c r="CN2" s="96">
        <f t="shared" si="4"/>
      </c>
      <c r="CO2" s="96">
        <f t="shared" si="4"/>
      </c>
      <c r="CP2" s="96">
        <f t="shared" si="4"/>
      </c>
      <c r="CQ2" s="96">
        <f t="shared" si="4"/>
      </c>
      <c r="CR2" s="96">
        <f t="shared" si="4"/>
      </c>
      <c r="CS2" s="96">
        <f t="shared" si="4"/>
      </c>
      <c r="CT2" s="96">
        <f aca="true" t="shared" si="5" ref="CT2:DD2">IF(A25="","",A25)</f>
      </c>
      <c r="CU2" s="96">
        <f t="shared" si="5"/>
      </c>
      <c r="CV2" s="96">
        <f t="shared" si="5"/>
      </c>
      <c r="CW2" s="96">
        <f t="shared" si="5"/>
      </c>
      <c r="CX2" s="96">
        <f t="shared" si="5"/>
      </c>
      <c r="CY2" s="96">
        <f t="shared" si="5"/>
      </c>
      <c r="CZ2" s="96">
        <f t="shared" si="5"/>
      </c>
      <c r="DA2" s="96">
        <f t="shared" si="5"/>
      </c>
      <c r="DB2" s="96">
        <f t="shared" si="5"/>
      </c>
      <c r="DC2" s="96">
        <f t="shared" si="5"/>
      </c>
      <c r="DD2" s="96">
        <f t="shared" si="5"/>
      </c>
      <c r="DE2" s="96">
        <f aca="true" t="shared" si="6" ref="DE2:DO2">IF(A26="","",A26)</f>
      </c>
      <c r="DF2" s="96">
        <f t="shared" si="6"/>
      </c>
      <c r="DG2" s="96">
        <f t="shared" si="6"/>
      </c>
      <c r="DH2" s="96">
        <f t="shared" si="6"/>
      </c>
      <c r="DI2" s="96">
        <f t="shared" si="6"/>
      </c>
      <c r="DJ2" s="96">
        <f t="shared" si="6"/>
      </c>
      <c r="DK2" s="96">
        <f t="shared" si="6"/>
      </c>
      <c r="DL2" s="96">
        <f t="shared" si="6"/>
      </c>
      <c r="DM2" s="96">
        <f t="shared" si="6"/>
      </c>
      <c r="DN2" s="96">
        <f t="shared" si="6"/>
      </c>
      <c r="DO2" s="96">
        <f t="shared" si="6"/>
      </c>
      <c r="DP2" s="96">
        <f aca="true" t="shared" si="7" ref="DP2:DZ2">IF(A27="","",A27)</f>
      </c>
      <c r="DQ2" s="96">
        <f t="shared" si="7"/>
      </c>
      <c r="DR2" s="96">
        <f t="shared" si="7"/>
      </c>
      <c r="DS2" s="96">
        <f t="shared" si="7"/>
      </c>
      <c r="DT2" s="96">
        <f t="shared" si="7"/>
      </c>
      <c r="DU2" s="96">
        <f t="shared" si="7"/>
      </c>
      <c r="DV2" s="96">
        <f t="shared" si="7"/>
      </c>
      <c r="DW2" s="96">
        <f t="shared" si="7"/>
      </c>
      <c r="DX2" s="96">
        <f t="shared" si="7"/>
      </c>
      <c r="DY2" s="96">
        <f t="shared" si="7"/>
      </c>
      <c r="DZ2" s="96">
        <f t="shared" si="7"/>
      </c>
      <c r="EA2" s="96">
        <f aca="true" t="shared" si="8" ref="EA2:EK2">IF(A28="","",A28)</f>
      </c>
      <c r="EB2" s="96">
        <f t="shared" si="8"/>
      </c>
      <c r="EC2" s="96">
        <f t="shared" si="8"/>
      </c>
      <c r="ED2" s="96">
        <f t="shared" si="8"/>
      </c>
      <c r="EE2" s="96">
        <f t="shared" si="8"/>
      </c>
      <c r="EF2" s="96">
        <f t="shared" si="8"/>
      </c>
      <c r="EG2" s="96">
        <f t="shared" si="8"/>
      </c>
      <c r="EH2" s="96">
        <f t="shared" si="8"/>
      </c>
      <c r="EI2" s="96">
        <f t="shared" si="8"/>
      </c>
      <c r="EJ2" s="96">
        <f t="shared" si="8"/>
      </c>
      <c r="EK2" s="96">
        <f t="shared" si="8"/>
      </c>
      <c r="EL2" s="96">
        <f aca="true" t="shared" si="9" ref="EL2:EV2">IF(A29="","",A29)</f>
      </c>
      <c r="EM2" s="96">
        <f t="shared" si="9"/>
      </c>
      <c r="EN2" s="96">
        <f t="shared" si="9"/>
      </c>
      <c r="EO2" s="96">
        <f t="shared" si="9"/>
      </c>
      <c r="EP2" s="96">
        <f t="shared" si="9"/>
      </c>
      <c r="EQ2" s="96">
        <f t="shared" si="9"/>
      </c>
      <c r="ER2" s="96">
        <f t="shared" si="9"/>
      </c>
      <c r="ES2" s="96">
        <f t="shared" si="9"/>
      </c>
      <c r="ET2" s="96">
        <f t="shared" si="9"/>
      </c>
      <c r="EU2" s="96">
        <f t="shared" si="9"/>
      </c>
      <c r="EV2" s="96">
        <f t="shared" si="9"/>
      </c>
      <c r="EW2" s="101">
        <f>IF(L20="","",L20)</f>
      </c>
      <c r="EX2" s="101">
        <f aca="true" t="shared" si="10" ref="EX2:FD2">IF(M20="","",M20)</f>
      </c>
      <c r="EY2" s="101">
        <f t="shared" si="10"/>
      </c>
      <c r="EZ2" s="101">
        <f t="shared" si="10"/>
      </c>
      <c r="FA2" s="101">
        <f t="shared" si="10"/>
      </c>
      <c r="FB2" s="101">
        <f t="shared" si="10"/>
      </c>
      <c r="FC2" s="101">
        <f t="shared" si="10"/>
      </c>
      <c r="FD2" s="101">
        <f t="shared" si="10"/>
      </c>
      <c r="FE2" s="101">
        <f aca="true" t="shared" si="11" ref="FE2:FL2">IF(L21="","",L21)</f>
      </c>
      <c r="FF2" s="101">
        <f t="shared" si="11"/>
      </c>
      <c r="FG2" s="101">
        <f t="shared" si="11"/>
      </c>
      <c r="FH2" s="101">
        <f t="shared" si="11"/>
      </c>
      <c r="FI2" s="101">
        <f t="shared" si="11"/>
      </c>
      <c r="FJ2" s="101">
        <f t="shared" si="11"/>
      </c>
      <c r="FK2" s="101">
        <f t="shared" si="11"/>
      </c>
      <c r="FL2" s="101">
        <f t="shared" si="11"/>
      </c>
      <c r="FM2" s="101">
        <f aca="true" t="shared" si="12" ref="FM2:FT2">IF(L22="","",L22)</f>
      </c>
      <c r="FN2" s="101">
        <f t="shared" si="12"/>
      </c>
      <c r="FO2" s="101">
        <f t="shared" si="12"/>
      </c>
      <c r="FP2" s="101">
        <f t="shared" si="12"/>
      </c>
      <c r="FQ2" s="101">
        <f t="shared" si="12"/>
      </c>
      <c r="FR2" s="101">
        <f t="shared" si="12"/>
      </c>
      <c r="FS2" s="101">
        <f t="shared" si="12"/>
      </c>
      <c r="FT2" s="101">
        <f t="shared" si="12"/>
      </c>
      <c r="FU2" s="101">
        <f aca="true" t="shared" si="13" ref="FU2:GB2">IF(L23="","",L23)</f>
      </c>
      <c r="FV2" s="101">
        <f t="shared" si="13"/>
      </c>
      <c r="FW2" s="101">
        <f t="shared" si="13"/>
      </c>
      <c r="FX2" s="101">
        <f t="shared" si="13"/>
      </c>
      <c r="FY2" s="101">
        <f t="shared" si="13"/>
      </c>
      <c r="FZ2" s="101">
        <f t="shared" si="13"/>
      </c>
      <c r="GA2" s="101">
        <f t="shared" si="13"/>
      </c>
      <c r="GB2" s="101">
        <f t="shared" si="13"/>
      </c>
      <c r="GC2" s="101">
        <f aca="true" t="shared" si="14" ref="GC2:GJ2">IF(L24="","",L24)</f>
      </c>
      <c r="GD2" s="101">
        <f t="shared" si="14"/>
      </c>
      <c r="GE2" s="101">
        <f t="shared" si="14"/>
      </c>
      <c r="GF2" s="101">
        <f t="shared" si="14"/>
      </c>
      <c r="GG2" s="101">
        <f t="shared" si="14"/>
      </c>
      <c r="GH2" s="101">
        <f t="shared" si="14"/>
      </c>
      <c r="GI2" s="101">
        <f t="shared" si="14"/>
      </c>
      <c r="GJ2" s="101">
        <f t="shared" si="14"/>
      </c>
      <c r="GK2" s="101">
        <f aca="true" t="shared" si="15" ref="GK2:GR2">IF(L25="","",L25)</f>
      </c>
      <c r="GL2" s="101">
        <f t="shared" si="15"/>
      </c>
      <c r="GM2" s="101">
        <f t="shared" si="15"/>
      </c>
      <c r="GN2" s="101">
        <f t="shared" si="15"/>
      </c>
      <c r="GO2" s="101">
        <f t="shared" si="15"/>
      </c>
      <c r="GP2" s="101">
        <f t="shared" si="15"/>
      </c>
      <c r="GQ2" s="101">
        <f t="shared" si="15"/>
      </c>
      <c r="GR2" s="101">
        <f t="shared" si="15"/>
      </c>
      <c r="GS2" s="101"/>
      <c r="GT2" s="220">
        <v>43035</v>
      </c>
      <c r="GU2" s="101">
        <f>'DB'!V2</f>
        <v>2</v>
      </c>
      <c r="GV2" s="96" t="s">
        <v>661</v>
      </c>
    </row>
    <row r="3" spans="1:204" ht="16.5" customHeight="1">
      <c r="A3" s="93">
        <f>IF(OR($AQ3&lt;&gt;"",$EW3&lt;&gt;""),A2,"")</f>
      </c>
      <c r="B3" s="93">
        <f aca="true" t="shared" si="16" ref="B3:I17">IF(OR($AQ3&lt;&gt;"",$EW3&lt;&gt;""),B2,"")</f>
      </c>
      <c r="C3" s="93">
        <f t="shared" si="16"/>
      </c>
      <c r="D3" s="93">
        <f t="shared" si="16"/>
      </c>
      <c r="E3" s="93">
        <f t="shared" si="16"/>
      </c>
      <c r="F3" s="93">
        <f t="shared" si="16"/>
      </c>
      <c r="G3" s="93">
        <f t="shared" si="16"/>
      </c>
      <c r="H3" s="93">
        <f t="shared" si="16"/>
      </c>
      <c r="I3" s="93">
        <f t="shared" si="16"/>
      </c>
      <c r="K3" s="93">
        <f>IF(OR($AQ3&lt;&gt;"",$EW3&lt;&gt;""),K2+1,"")</f>
      </c>
      <c r="L3" s="93">
        <f>IF(OR($AQ3&lt;&gt;"",$EW3&lt;&gt;""),L2+1,"")</f>
      </c>
      <c r="N3" s="93"/>
      <c r="AQ3" s="96">
        <f aca="true" t="shared" si="17" ref="AQ3:BA3">IF(A30="","",A30)</f>
      </c>
      <c r="AR3" s="96">
        <f t="shared" si="17"/>
      </c>
      <c r="AS3" s="96">
        <f t="shared" si="17"/>
      </c>
      <c r="AT3" s="96">
        <f t="shared" si="17"/>
      </c>
      <c r="AU3" s="96">
        <f t="shared" si="17"/>
      </c>
      <c r="AV3" s="96">
        <f t="shared" si="17"/>
      </c>
      <c r="AW3" s="96">
        <f t="shared" si="17"/>
      </c>
      <c r="AX3" s="96">
        <f t="shared" si="17"/>
      </c>
      <c r="AY3" s="96">
        <f t="shared" si="17"/>
      </c>
      <c r="AZ3" s="96">
        <f t="shared" si="17"/>
      </c>
      <c r="BA3" s="96">
        <f t="shared" si="17"/>
      </c>
      <c r="BB3" s="96">
        <f aca="true" t="shared" si="18" ref="BB3:BL3">IF(A31="","",A31)</f>
      </c>
      <c r="BC3" s="96">
        <f t="shared" si="18"/>
      </c>
      <c r="BD3" s="96">
        <f t="shared" si="18"/>
      </c>
      <c r="BE3" s="96">
        <f t="shared" si="18"/>
      </c>
      <c r="BF3" s="96">
        <f t="shared" si="18"/>
      </c>
      <c r="BG3" s="96">
        <f t="shared" si="18"/>
      </c>
      <c r="BH3" s="96">
        <f t="shared" si="18"/>
      </c>
      <c r="BI3" s="96">
        <f t="shared" si="18"/>
      </c>
      <c r="BJ3" s="96">
        <f t="shared" si="18"/>
      </c>
      <c r="BK3" s="96">
        <f t="shared" si="18"/>
      </c>
      <c r="BL3" s="96">
        <f t="shared" si="18"/>
      </c>
      <c r="BM3" s="96">
        <f aca="true" t="shared" si="19" ref="BM3:BW3">IF(A32="","",A32)</f>
      </c>
      <c r="BN3" s="96">
        <f t="shared" si="19"/>
      </c>
      <c r="BO3" s="96">
        <f t="shared" si="19"/>
      </c>
      <c r="BP3" s="96">
        <f t="shared" si="19"/>
      </c>
      <c r="BQ3" s="96">
        <f t="shared" si="19"/>
      </c>
      <c r="BR3" s="96">
        <f t="shared" si="19"/>
      </c>
      <c r="BS3" s="96">
        <f t="shared" si="19"/>
      </c>
      <c r="BT3" s="96">
        <f t="shared" si="19"/>
      </c>
      <c r="BU3" s="96">
        <f t="shared" si="19"/>
      </c>
      <c r="BV3" s="96">
        <f t="shared" si="19"/>
      </c>
      <c r="BW3" s="96">
        <f t="shared" si="19"/>
      </c>
      <c r="BX3" s="96">
        <f aca="true" t="shared" si="20" ref="BX3:CH3">IF(A33="","",A33)</f>
      </c>
      <c r="BY3" s="96">
        <f t="shared" si="20"/>
      </c>
      <c r="BZ3" s="96">
        <f t="shared" si="20"/>
      </c>
      <c r="CA3" s="96">
        <f t="shared" si="20"/>
      </c>
      <c r="CB3" s="96">
        <f t="shared" si="20"/>
      </c>
      <c r="CC3" s="96">
        <f t="shared" si="20"/>
      </c>
      <c r="CD3" s="96">
        <f t="shared" si="20"/>
      </c>
      <c r="CE3" s="96">
        <f t="shared" si="20"/>
      </c>
      <c r="CF3" s="96">
        <f t="shared" si="20"/>
      </c>
      <c r="CG3" s="96">
        <f t="shared" si="20"/>
      </c>
      <c r="CH3" s="96">
        <f t="shared" si="20"/>
      </c>
      <c r="CI3" s="96">
        <f aca="true" t="shared" si="21" ref="CI3:CS3">IF(A34="","",A34)</f>
      </c>
      <c r="CJ3" s="96">
        <f t="shared" si="21"/>
      </c>
      <c r="CK3" s="96">
        <f t="shared" si="21"/>
      </c>
      <c r="CL3" s="96">
        <f t="shared" si="21"/>
      </c>
      <c r="CM3" s="96">
        <f t="shared" si="21"/>
      </c>
      <c r="CN3" s="96">
        <f t="shared" si="21"/>
      </c>
      <c r="CO3" s="96">
        <f t="shared" si="21"/>
      </c>
      <c r="CP3" s="96">
        <f t="shared" si="21"/>
      </c>
      <c r="CQ3" s="96">
        <f t="shared" si="21"/>
      </c>
      <c r="CR3" s="96">
        <f t="shared" si="21"/>
      </c>
      <c r="CS3" s="96">
        <f t="shared" si="21"/>
      </c>
      <c r="CT3" s="96">
        <f aca="true" t="shared" si="22" ref="CT3:DD3">IF(A35="","",A35)</f>
      </c>
      <c r="CU3" s="96">
        <f t="shared" si="22"/>
      </c>
      <c r="CV3" s="96">
        <f t="shared" si="22"/>
      </c>
      <c r="CW3" s="96">
        <f t="shared" si="22"/>
      </c>
      <c r="CX3" s="96">
        <f t="shared" si="22"/>
      </c>
      <c r="CY3" s="96">
        <f t="shared" si="22"/>
      </c>
      <c r="CZ3" s="96">
        <f t="shared" si="22"/>
      </c>
      <c r="DA3" s="96">
        <f t="shared" si="22"/>
      </c>
      <c r="DB3" s="96">
        <f t="shared" si="22"/>
      </c>
      <c r="DC3" s="96">
        <f t="shared" si="22"/>
      </c>
      <c r="DD3" s="96">
        <f t="shared" si="22"/>
      </c>
      <c r="DE3" s="96">
        <f aca="true" t="shared" si="23" ref="DE3:DO3">IF(A36="","",A36)</f>
      </c>
      <c r="DF3" s="96">
        <f t="shared" si="23"/>
      </c>
      <c r="DG3" s="96">
        <f t="shared" si="23"/>
      </c>
      <c r="DH3" s="96">
        <f t="shared" si="23"/>
      </c>
      <c r="DI3" s="96">
        <f t="shared" si="23"/>
      </c>
      <c r="DJ3" s="96">
        <f t="shared" si="23"/>
      </c>
      <c r="DK3" s="96">
        <f t="shared" si="23"/>
      </c>
      <c r="DL3" s="96">
        <f t="shared" si="23"/>
      </c>
      <c r="DM3" s="96">
        <f t="shared" si="23"/>
      </c>
      <c r="DN3" s="96">
        <f t="shared" si="23"/>
      </c>
      <c r="DO3" s="96">
        <f t="shared" si="23"/>
      </c>
      <c r="DP3" s="96">
        <f aca="true" t="shared" si="24" ref="DP3:DZ3">IF(A37="","",A37)</f>
      </c>
      <c r="DQ3" s="96">
        <f t="shared" si="24"/>
      </c>
      <c r="DR3" s="96">
        <f t="shared" si="24"/>
      </c>
      <c r="DS3" s="96">
        <f t="shared" si="24"/>
      </c>
      <c r="DT3" s="96">
        <f t="shared" si="24"/>
      </c>
      <c r="DU3" s="96">
        <f t="shared" si="24"/>
      </c>
      <c r="DV3" s="96">
        <f t="shared" si="24"/>
      </c>
      <c r="DW3" s="96">
        <f t="shared" si="24"/>
      </c>
      <c r="DX3" s="96">
        <f t="shared" si="24"/>
      </c>
      <c r="DY3" s="96">
        <f t="shared" si="24"/>
      </c>
      <c r="DZ3" s="96">
        <f t="shared" si="24"/>
      </c>
      <c r="EA3" s="96">
        <f aca="true" t="shared" si="25" ref="EA3:EK3">IF(A38="","",A38)</f>
      </c>
      <c r="EB3" s="96">
        <f t="shared" si="25"/>
      </c>
      <c r="EC3" s="96">
        <f t="shared" si="25"/>
      </c>
      <c r="ED3" s="96">
        <f t="shared" si="25"/>
      </c>
      <c r="EE3" s="96">
        <f t="shared" si="25"/>
      </c>
      <c r="EF3" s="96">
        <f t="shared" si="25"/>
      </c>
      <c r="EG3" s="96">
        <f t="shared" si="25"/>
      </c>
      <c r="EH3" s="96">
        <f t="shared" si="25"/>
      </c>
      <c r="EI3" s="96">
        <f t="shared" si="25"/>
      </c>
      <c r="EJ3" s="96">
        <f t="shared" si="25"/>
      </c>
      <c r="EK3" s="96">
        <f t="shared" si="25"/>
      </c>
      <c r="EL3" s="96">
        <f aca="true" t="shared" si="26" ref="EL3:EV3">IF(A39="","",A39)</f>
      </c>
      <c r="EM3" s="96">
        <f t="shared" si="26"/>
      </c>
      <c r="EN3" s="96">
        <f t="shared" si="26"/>
      </c>
      <c r="EO3" s="96">
        <f t="shared" si="26"/>
      </c>
      <c r="EP3" s="96">
        <f t="shared" si="26"/>
      </c>
      <c r="EQ3" s="96">
        <f t="shared" si="26"/>
      </c>
      <c r="ER3" s="96">
        <f t="shared" si="26"/>
      </c>
      <c r="ES3" s="96">
        <f t="shared" si="26"/>
      </c>
      <c r="ET3" s="96">
        <f t="shared" si="26"/>
      </c>
      <c r="EU3" s="96">
        <f t="shared" si="26"/>
      </c>
      <c r="EV3" s="96">
        <f t="shared" si="26"/>
      </c>
      <c r="EW3" s="101">
        <f aca="true" t="shared" si="27" ref="EW3:FD3">IF(L26="","",L26)</f>
      </c>
      <c r="EX3" s="101">
        <f t="shared" si="27"/>
      </c>
      <c r="EY3" s="101">
        <f t="shared" si="27"/>
      </c>
      <c r="EZ3" s="101">
        <f t="shared" si="27"/>
      </c>
      <c r="FA3" s="101">
        <f t="shared" si="27"/>
      </c>
      <c r="FB3" s="101">
        <f t="shared" si="27"/>
      </c>
      <c r="FC3" s="101">
        <f t="shared" si="27"/>
      </c>
      <c r="FD3" s="101">
        <f t="shared" si="27"/>
      </c>
      <c r="FE3" s="101">
        <f aca="true" t="shared" si="28" ref="FE3:FL3">IF(L27="","",L27)</f>
      </c>
      <c r="FF3" s="101">
        <f t="shared" si="28"/>
      </c>
      <c r="FG3" s="101">
        <f t="shared" si="28"/>
      </c>
      <c r="FH3" s="101">
        <f t="shared" si="28"/>
      </c>
      <c r="FI3" s="101">
        <f t="shared" si="28"/>
      </c>
      <c r="FJ3" s="101">
        <f t="shared" si="28"/>
      </c>
      <c r="FK3" s="101">
        <f t="shared" si="28"/>
      </c>
      <c r="FL3" s="101">
        <f t="shared" si="28"/>
      </c>
      <c r="FM3" s="101">
        <f aca="true" t="shared" si="29" ref="FM3:FT3">IF(L28="","",L28)</f>
      </c>
      <c r="FN3" s="101">
        <f t="shared" si="29"/>
      </c>
      <c r="FO3" s="101">
        <f t="shared" si="29"/>
      </c>
      <c r="FP3" s="101">
        <f t="shared" si="29"/>
      </c>
      <c r="FQ3" s="101">
        <f t="shared" si="29"/>
      </c>
      <c r="FR3" s="101">
        <f t="shared" si="29"/>
      </c>
      <c r="FS3" s="101">
        <f t="shared" si="29"/>
      </c>
      <c r="FT3" s="101">
        <f t="shared" si="29"/>
      </c>
      <c r="FU3" s="101">
        <f aca="true" t="shared" si="30" ref="FU3:GB3">IF(L29="","",L29)</f>
      </c>
      <c r="FV3" s="101">
        <f t="shared" si="30"/>
      </c>
      <c r="FW3" s="101">
        <f t="shared" si="30"/>
      </c>
      <c r="FX3" s="101">
        <f t="shared" si="30"/>
      </c>
      <c r="FY3" s="101">
        <f t="shared" si="30"/>
      </c>
      <c r="FZ3" s="101">
        <f t="shared" si="30"/>
      </c>
      <c r="GA3" s="101">
        <f t="shared" si="30"/>
      </c>
      <c r="GB3" s="101">
        <f t="shared" si="30"/>
      </c>
      <c r="GC3" s="101">
        <f aca="true" t="shared" si="31" ref="GC3:GJ3">IF(L30="","",L30)</f>
      </c>
      <c r="GD3" s="101">
        <f t="shared" si="31"/>
      </c>
      <c r="GE3" s="101">
        <f t="shared" si="31"/>
      </c>
      <c r="GF3" s="101">
        <f t="shared" si="31"/>
      </c>
      <c r="GG3" s="101">
        <f t="shared" si="31"/>
      </c>
      <c r="GH3" s="101">
        <f t="shared" si="31"/>
      </c>
      <c r="GI3" s="101">
        <f t="shared" si="31"/>
      </c>
      <c r="GJ3" s="101">
        <f t="shared" si="31"/>
      </c>
      <c r="GK3" s="101">
        <f aca="true" t="shared" si="32" ref="GK3:GR3">IF(L31="","",L31)</f>
      </c>
      <c r="GL3" s="101">
        <f t="shared" si="32"/>
      </c>
      <c r="GM3" s="101">
        <f t="shared" si="32"/>
      </c>
      <c r="GN3" s="101">
        <f t="shared" si="32"/>
      </c>
      <c r="GO3" s="101">
        <f t="shared" si="32"/>
      </c>
      <c r="GP3" s="101">
        <f t="shared" si="32"/>
      </c>
      <c r="GQ3" s="101">
        <f t="shared" si="32"/>
      </c>
      <c r="GR3" s="101">
        <f t="shared" si="32"/>
      </c>
      <c r="GS3" s="101"/>
      <c r="GT3" s="220">
        <f>IF(OR($AQ3&lt;&gt;"",$EW3&lt;&gt;""),$GT$2,"")</f>
      </c>
      <c r="GU3" s="220">
        <f>IF(OR($AQ3&lt;&gt;"",$EW3&lt;&gt;""),$GU$2,"")</f>
      </c>
      <c r="GV3" s="93">
        <f>IF(OR($AQ3&lt;&gt;"",$EW3&lt;&gt;""),GV2,"")</f>
      </c>
    </row>
    <row r="4" spans="1:204" ht="16.5" customHeight="1">
      <c r="A4" s="93">
        <f aca="true" t="shared" si="33" ref="A4:A17">IF(OR($AQ4&lt;&gt;"",$EW4&lt;&gt;""),A3,"")</f>
      </c>
      <c r="B4" s="93">
        <f>IF(OR($AQ4&lt;&gt;"",$EW4&lt;&gt;""),B3,"")</f>
      </c>
      <c r="C4" s="93">
        <f t="shared" si="16"/>
      </c>
      <c r="D4" s="93">
        <f t="shared" si="16"/>
      </c>
      <c r="E4" s="93">
        <f t="shared" si="16"/>
      </c>
      <c r="F4" s="93">
        <f t="shared" si="16"/>
      </c>
      <c r="G4" s="93">
        <f t="shared" si="16"/>
      </c>
      <c r="H4" s="93">
        <f t="shared" si="16"/>
      </c>
      <c r="I4" s="93">
        <f t="shared" si="16"/>
      </c>
      <c r="K4" s="93">
        <f aca="true" t="shared" si="34" ref="K4:K17">IF(OR($AQ4&lt;&gt;"",$EW4&lt;&gt;""),K3+1,"")</f>
      </c>
      <c r="L4" s="93">
        <f>IF(OR($AQ4&lt;&gt;"",$EW4&lt;&gt;""),L3,"")</f>
      </c>
      <c r="N4" s="93"/>
      <c r="AQ4" s="96">
        <f aca="true" t="shared" si="35" ref="AQ4:BA4">IF(A40="","",A40)</f>
      </c>
      <c r="AR4" s="96">
        <f t="shared" si="35"/>
      </c>
      <c r="AS4" s="96">
        <f t="shared" si="35"/>
      </c>
      <c r="AT4" s="96">
        <f t="shared" si="35"/>
      </c>
      <c r="AU4" s="96">
        <f t="shared" si="35"/>
      </c>
      <c r="AV4" s="96">
        <f t="shared" si="35"/>
      </c>
      <c r="AW4" s="96">
        <f t="shared" si="35"/>
      </c>
      <c r="AX4" s="96">
        <f t="shared" si="35"/>
      </c>
      <c r="AY4" s="96">
        <f t="shared" si="35"/>
      </c>
      <c r="AZ4" s="96">
        <f t="shared" si="35"/>
      </c>
      <c r="BA4" s="96">
        <f t="shared" si="35"/>
      </c>
      <c r="BB4" s="96">
        <f aca="true" t="shared" si="36" ref="BB4:BL4">IF(A41="","",A41)</f>
      </c>
      <c r="BC4" s="96">
        <f t="shared" si="36"/>
      </c>
      <c r="BD4" s="96">
        <f t="shared" si="36"/>
      </c>
      <c r="BE4" s="96">
        <f t="shared" si="36"/>
      </c>
      <c r="BF4" s="96">
        <f t="shared" si="36"/>
      </c>
      <c r="BG4" s="96">
        <f t="shared" si="36"/>
      </c>
      <c r="BH4" s="96">
        <f t="shared" si="36"/>
      </c>
      <c r="BI4" s="96">
        <f t="shared" si="36"/>
      </c>
      <c r="BJ4" s="96">
        <f t="shared" si="36"/>
      </c>
      <c r="BK4" s="96">
        <f t="shared" si="36"/>
      </c>
      <c r="BL4" s="96">
        <f t="shared" si="36"/>
      </c>
      <c r="BM4" s="96">
        <f aca="true" t="shared" si="37" ref="BM4:BW4">IF(A42="","",A42)</f>
      </c>
      <c r="BN4" s="96">
        <f t="shared" si="37"/>
      </c>
      <c r="BO4" s="96">
        <f t="shared" si="37"/>
      </c>
      <c r="BP4" s="96">
        <f t="shared" si="37"/>
      </c>
      <c r="BQ4" s="96">
        <f t="shared" si="37"/>
      </c>
      <c r="BR4" s="96">
        <f t="shared" si="37"/>
      </c>
      <c r="BS4" s="96">
        <f t="shared" si="37"/>
      </c>
      <c r="BT4" s="96">
        <f t="shared" si="37"/>
      </c>
      <c r="BU4" s="96">
        <f t="shared" si="37"/>
      </c>
      <c r="BV4" s="96">
        <f t="shared" si="37"/>
      </c>
      <c r="BW4" s="96">
        <f t="shared" si="37"/>
      </c>
      <c r="BX4" s="96">
        <f aca="true" t="shared" si="38" ref="BX4:CH4">IF(A43="","",A43)</f>
      </c>
      <c r="BY4" s="96">
        <f t="shared" si="38"/>
      </c>
      <c r="BZ4" s="96">
        <f t="shared" si="38"/>
      </c>
      <c r="CA4" s="96">
        <f t="shared" si="38"/>
      </c>
      <c r="CB4" s="96">
        <f t="shared" si="38"/>
      </c>
      <c r="CC4" s="96">
        <f t="shared" si="38"/>
      </c>
      <c r="CD4" s="96">
        <f t="shared" si="38"/>
      </c>
      <c r="CE4" s="96">
        <f t="shared" si="38"/>
      </c>
      <c r="CF4" s="96">
        <f t="shared" si="38"/>
      </c>
      <c r="CG4" s="96">
        <f t="shared" si="38"/>
      </c>
      <c r="CH4" s="96">
        <f t="shared" si="38"/>
      </c>
      <c r="CI4" s="96">
        <f aca="true" t="shared" si="39" ref="CI4:CS4">IF(A44="","",A44)</f>
      </c>
      <c r="CJ4" s="96">
        <f t="shared" si="39"/>
      </c>
      <c r="CK4" s="96">
        <f t="shared" si="39"/>
      </c>
      <c r="CL4" s="96">
        <f t="shared" si="39"/>
      </c>
      <c r="CM4" s="96">
        <f t="shared" si="39"/>
      </c>
      <c r="CN4" s="96">
        <f t="shared" si="39"/>
      </c>
      <c r="CO4" s="96">
        <f t="shared" si="39"/>
      </c>
      <c r="CP4" s="96">
        <f t="shared" si="39"/>
      </c>
      <c r="CQ4" s="96">
        <f t="shared" si="39"/>
      </c>
      <c r="CR4" s="96">
        <f t="shared" si="39"/>
      </c>
      <c r="CS4" s="96">
        <f t="shared" si="39"/>
      </c>
      <c r="CT4" s="96">
        <f aca="true" t="shared" si="40" ref="CT4:DD4">IF(A45="","",A45)</f>
      </c>
      <c r="CU4" s="96">
        <f t="shared" si="40"/>
      </c>
      <c r="CV4" s="96">
        <f t="shared" si="40"/>
      </c>
      <c r="CW4" s="96">
        <f t="shared" si="40"/>
      </c>
      <c r="CX4" s="96">
        <f t="shared" si="40"/>
      </c>
      <c r="CY4" s="96">
        <f t="shared" si="40"/>
      </c>
      <c r="CZ4" s="96">
        <f t="shared" si="40"/>
      </c>
      <c r="DA4" s="96">
        <f t="shared" si="40"/>
      </c>
      <c r="DB4" s="96">
        <f t="shared" si="40"/>
      </c>
      <c r="DC4" s="96">
        <f t="shared" si="40"/>
      </c>
      <c r="DD4" s="96">
        <f t="shared" si="40"/>
      </c>
      <c r="DE4" s="96">
        <f aca="true" t="shared" si="41" ref="DE4:DO4">IF(A46="","",A46)</f>
      </c>
      <c r="DF4" s="96">
        <f t="shared" si="41"/>
      </c>
      <c r="DG4" s="96">
        <f t="shared" si="41"/>
      </c>
      <c r="DH4" s="96">
        <f t="shared" si="41"/>
      </c>
      <c r="DI4" s="96">
        <f t="shared" si="41"/>
      </c>
      <c r="DJ4" s="96">
        <f t="shared" si="41"/>
      </c>
      <c r="DK4" s="96">
        <f t="shared" si="41"/>
      </c>
      <c r="DL4" s="96">
        <f t="shared" si="41"/>
      </c>
      <c r="DM4" s="96">
        <f t="shared" si="41"/>
      </c>
      <c r="DN4" s="96">
        <f t="shared" si="41"/>
      </c>
      <c r="DO4" s="96">
        <f t="shared" si="41"/>
      </c>
      <c r="DP4" s="96">
        <f aca="true" t="shared" si="42" ref="DP4:DZ4">IF(A47="","",A47)</f>
      </c>
      <c r="DQ4" s="96">
        <f t="shared" si="42"/>
      </c>
      <c r="DR4" s="96">
        <f t="shared" si="42"/>
      </c>
      <c r="DS4" s="96">
        <f t="shared" si="42"/>
      </c>
      <c r="DT4" s="96">
        <f t="shared" si="42"/>
      </c>
      <c r="DU4" s="96">
        <f t="shared" si="42"/>
      </c>
      <c r="DV4" s="96">
        <f t="shared" si="42"/>
      </c>
      <c r="DW4" s="96">
        <f t="shared" si="42"/>
      </c>
      <c r="DX4" s="96">
        <f t="shared" si="42"/>
      </c>
      <c r="DY4" s="96">
        <f t="shared" si="42"/>
      </c>
      <c r="DZ4" s="96">
        <f t="shared" si="42"/>
      </c>
      <c r="EA4" s="96">
        <f aca="true" t="shared" si="43" ref="EA4:EK4">IF(A48="","",A48)</f>
      </c>
      <c r="EB4" s="96">
        <f t="shared" si="43"/>
      </c>
      <c r="EC4" s="96">
        <f t="shared" si="43"/>
      </c>
      <c r="ED4" s="96">
        <f t="shared" si="43"/>
      </c>
      <c r="EE4" s="96">
        <f t="shared" si="43"/>
      </c>
      <c r="EF4" s="96">
        <f t="shared" si="43"/>
      </c>
      <c r="EG4" s="96">
        <f t="shared" si="43"/>
      </c>
      <c r="EH4" s="96">
        <f t="shared" si="43"/>
      </c>
      <c r="EI4" s="96">
        <f t="shared" si="43"/>
      </c>
      <c r="EJ4" s="96">
        <f t="shared" si="43"/>
      </c>
      <c r="EK4" s="96">
        <f t="shared" si="43"/>
      </c>
      <c r="EL4" s="96">
        <f aca="true" t="shared" si="44" ref="EL4:EV4">IF(A49="","",A49)</f>
      </c>
      <c r="EM4" s="96">
        <f t="shared" si="44"/>
      </c>
      <c r="EN4" s="96">
        <f t="shared" si="44"/>
      </c>
      <c r="EO4" s="96">
        <f t="shared" si="44"/>
      </c>
      <c r="EP4" s="96">
        <f t="shared" si="44"/>
      </c>
      <c r="EQ4" s="96">
        <f t="shared" si="44"/>
      </c>
      <c r="ER4" s="96">
        <f t="shared" si="44"/>
      </c>
      <c r="ES4" s="96">
        <f t="shared" si="44"/>
      </c>
      <c r="ET4" s="96">
        <f t="shared" si="44"/>
      </c>
      <c r="EU4" s="96">
        <f t="shared" si="44"/>
      </c>
      <c r="EV4" s="96">
        <f t="shared" si="44"/>
      </c>
      <c r="EW4" s="101">
        <f aca="true" t="shared" si="45" ref="EW4:FD4">IF(L32="","",L32)</f>
      </c>
      <c r="EX4" s="101">
        <f t="shared" si="45"/>
      </c>
      <c r="EY4" s="101">
        <f t="shared" si="45"/>
      </c>
      <c r="EZ4" s="101">
        <f t="shared" si="45"/>
      </c>
      <c r="FA4" s="101">
        <f t="shared" si="45"/>
      </c>
      <c r="FB4" s="101">
        <f t="shared" si="45"/>
      </c>
      <c r="FC4" s="101">
        <f t="shared" si="45"/>
      </c>
      <c r="FD4" s="101">
        <f t="shared" si="45"/>
      </c>
      <c r="FE4" s="101">
        <f aca="true" t="shared" si="46" ref="FE4:FL4">IF(L33="","",L33)</f>
      </c>
      <c r="FF4" s="101">
        <f t="shared" si="46"/>
      </c>
      <c r="FG4" s="101">
        <f t="shared" si="46"/>
      </c>
      <c r="FH4" s="101">
        <f t="shared" si="46"/>
      </c>
      <c r="FI4" s="101">
        <f t="shared" si="46"/>
      </c>
      <c r="FJ4" s="101">
        <f t="shared" si="46"/>
      </c>
      <c r="FK4" s="101">
        <f t="shared" si="46"/>
      </c>
      <c r="FL4" s="101">
        <f t="shared" si="46"/>
      </c>
      <c r="FM4" s="101">
        <f aca="true" t="shared" si="47" ref="FM4:FT4">IF(L34="","",L34)</f>
      </c>
      <c r="FN4" s="101">
        <f t="shared" si="47"/>
      </c>
      <c r="FO4" s="101">
        <f t="shared" si="47"/>
      </c>
      <c r="FP4" s="101">
        <f t="shared" si="47"/>
      </c>
      <c r="FQ4" s="101">
        <f t="shared" si="47"/>
      </c>
      <c r="FR4" s="101">
        <f t="shared" si="47"/>
      </c>
      <c r="FS4" s="101">
        <f t="shared" si="47"/>
      </c>
      <c r="FT4" s="101">
        <f t="shared" si="47"/>
      </c>
      <c r="FU4" s="101">
        <f aca="true" t="shared" si="48" ref="FU4:GB4">IF(L35="","",L35)</f>
      </c>
      <c r="FV4" s="101">
        <f t="shared" si="48"/>
      </c>
      <c r="FW4" s="101">
        <f t="shared" si="48"/>
      </c>
      <c r="FX4" s="101">
        <f t="shared" si="48"/>
      </c>
      <c r="FY4" s="101">
        <f t="shared" si="48"/>
      </c>
      <c r="FZ4" s="101">
        <f t="shared" si="48"/>
      </c>
      <c r="GA4" s="101">
        <f t="shared" si="48"/>
      </c>
      <c r="GB4" s="101">
        <f t="shared" si="48"/>
      </c>
      <c r="GC4" s="101">
        <f aca="true" t="shared" si="49" ref="GC4:GJ4">IF(L36="","",L36)</f>
      </c>
      <c r="GD4" s="101">
        <f t="shared" si="49"/>
      </c>
      <c r="GE4" s="101">
        <f t="shared" si="49"/>
      </c>
      <c r="GF4" s="101">
        <f t="shared" si="49"/>
      </c>
      <c r="GG4" s="101">
        <f t="shared" si="49"/>
      </c>
      <c r="GH4" s="101">
        <f t="shared" si="49"/>
      </c>
      <c r="GI4" s="101">
        <f t="shared" si="49"/>
      </c>
      <c r="GJ4" s="101">
        <f t="shared" si="49"/>
      </c>
      <c r="GK4" s="101">
        <f aca="true" t="shared" si="50" ref="GK4:GR4">IF(L37="","",L37)</f>
      </c>
      <c r="GL4" s="101">
        <f t="shared" si="50"/>
      </c>
      <c r="GM4" s="101">
        <f t="shared" si="50"/>
      </c>
      <c r="GN4" s="101">
        <f t="shared" si="50"/>
      </c>
      <c r="GO4" s="101">
        <f t="shared" si="50"/>
      </c>
      <c r="GP4" s="101">
        <f t="shared" si="50"/>
      </c>
      <c r="GQ4" s="101">
        <f t="shared" si="50"/>
      </c>
      <c r="GR4" s="101">
        <f t="shared" si="50"/>
      </c>
      <c r="GS4" s="101"/>
      <c r="GT4" s="220">
        <f aca="true" t="shared" si="51" ref="GT4:GT17">IF(OR($AQ4&lt;&gt;"",$EW4&lt;&gt;""),$GT$2,"")</f>
      </c>
      <c r="GU4" s="220">
        <f aca="true" t="shared" si="52" ref="GU4:GU17">IF(OR($AQ4&lt;&gt;"",$EW4&lt;&gt;""),$GU$2,"")</f>
      </c>
      <c r="GV4" s="93">
        <f aca="true" t="shared" si="53" ref="GV4:GV17">IF(OR($AQ4&lt;&gt;"",$EW4&lt;&gt;""),GV3,"")</f>
      </c>
    </row>
    <row r="5" spans="1:204" ht="16.5" customHeight="1">
      <c r="A5" s="93">
        <f t="shared" si="33"/>
      </c>
      <c r="B5" s="93">
        <f t="shared" si="16"/>
      </c>
      <c r="C5" s="93">
        <f t="shared" si="16"/>
      </c>
      <c r="D5" s="93">
        <f t="shared" si="16"/>
      </c>
      <c r="E5" s="93">
        <f t="shared" si="16"/>
      </c>
      <c r="F5" s="93">
        <f t="shared" si="16"/>
      </c>
      <c r="G5" s="93">
        <f t="shared" si="16"/>
      </c>
      <c r="H5" s="93">
        <f t="shared" si="16"/>
      </c>
      <c r="I5" s="93">
        <f t="shared" si="16"/>
      </c>
      <c r="K5" s="93">
        <f t="shared" si="34"/>
      </c>
      <c r="L5" s="93">
        <f aca="true" t="shared" si="54" ref="L5:L17">IF(OR($AQ5&lt;&gt;"",$EW5&lt;&gt;""),L4,"")</f>
      </c>
      <c r="AQ5" s="96">
        <f aca="true" t="shared" si="55" ref="AQ5:BA5">IF(A50="","",A50)</f>
      </c>
      <c r="AR5" s="96">
        <f t="shared" si="55"/>
      </c>
      <c r="AS5" s="96">
        <f t="shared" si="55"/>
      </c>
      <c r="AT5" s="96">
        <f t="shared" si="55"/>
      </c>
      <c r="AU5" s="96">
        <f t="shared" si="55"/>
      </c>
      <c r="AV5" s="96">
        <f t="shared" si="55"/>
      </c>
      <c r="AW5" s="96">
        <f t="shared" si="55"/>
      </c>
      <c r="AX5" s="96">
        <f t="shared" si="55"/>
      </c>
      <c r="AY5" s="96">
        <f t="shared" si="55"/>
      </c>
      <c r="AZ5" s="96">
        <f t="shared" si="55"/>
      </c>
      <c r="BA5" s="96">
        <f t="shared" si="55"/>
      </c>
      <c r="BB5" s="96">
        <f aca="true" t="shared" si="56" ref="BB5:BL5">IF(A51="","",A51)</f>
      </c>
      <c r="BC5" s="96">
        <f t="shared" si="56"/>
      </c>
      <c r="BD5" s="96">
        <f t="shared" si="56"/>
      </c>
      <c r="BE5" s="96">
        <f t="shared" si="56"/>
      </c>
      <c r="BF5" s="96">
        <f t="shared" si="56"/>
      </c>
      <c r="BG5" s="96">
        <f t="shared" si="56"/>
      </c>
      <c r="BH5" s="96">
        <f t="shared" si="56"/>
      </c>
      <c r="BI5" s="96">
        <f t="shared" si="56"/>
      </c>
      <c r="BJ5" s="96">
        <f t="shared" si="56"/>
      </c>
      <c r="BK5" s="96">
        <f t="shared" si="56"/>
      </c>
      <c r="BL5" s="96">
        <f t="shared" si="56"/>
      </c>
      <c r="BM5" s="96">
        <f aca="true" t="shared" si="57" ref="BM5:BW5">IF(A52="","",A52)</f>
      </c>
      <c r="BN5" s="96">
        <f t="shared" si="57"/>
      </c>
      <c r="BO5" s="96">
        <f t="shared" si="57"/>
      </c>
      <c r="BP5" s="96">
        <f t="shared" si="57"/>
      </c>
      <c r="BQ5" s="96">
        <f t="shared" si="57"/>
      </c>
      <c r="BR5" s="96">
        <f t="shared" si="57"/>
      </c>
      <c r="BS5" s="96">
        <f t="shared" si="57"/>
      </c>
      <c r="BT5" s="96">
        <f t="shared" si="57"/>
      </c>
      <c r="BU5" s="96">
        <f t="shared" si="57"/>
      </c>
      <c r="BV5" s="96">
        <f t="shared" si="57"/>
      </c>
      <c r="BW5" s="96">
        <f t="shared" si="57"/>
      </c>
      <c r="BX5" s="96">
        <f aca="true" t="shared" si="58" ref="BX5:CH5">IF(A53="","",A53)</f>
      </c>
      <c r="BY5" s="96">
        <f t="shared" si="58"/>
      </c>
      <c r="BZ5" s="96">
        <f t="shared" si="58"/>
      </c>
      <c r="CA5" s="96">
        <f t="shared" si="58"/>
      </c>
      <c r="CB5" s="96">
        <f t="shared" si="58"/>
      </c>
      <c r="CC5" s="96">
        <f t="shared" si="58"/>
      </c>
      <c r="CD5" s="96">
        <f t="shared" si="58"/>
      </c>
      <c r="CE5" s="96">
        <f t="shared" si="58"/>
      </c>
      <c r="CF5" s="96">
        <f t="shared" si="58"/>
      </c>
      <c r="CG5" s="96">
        <f t="shared" si="58"/>
      </c>
      <c r="CH5" s="96">
        <f t="shared" si="58"/>
      </c>
      <c r="CI5" s="96">
        <f aca="true" t="shared" si="59" ref="CI5:CS5">IF(A54="","",A54)</f>
      </c>
      <c r="CJ5" s="96">
        <f t="shared" si="59"/>
      </c>
      <c r="CK5" s="96">
        <f t="shared" si="59"/>
      </c>
      <c r="CL5" s="96">
        <f t="shared" si="59"/>
      </c>
      <c r="CM5" s="96">
        <f t="shared" si="59"/>
      </c>
      <c r="CN5" s="96">
        <f t="shared" si="59"/>
      </c>
      <c r="CO5" s="96">
        <f t="shared" si="59"/>
      </c>
      <c r="CP5" s="96">
        <f t="shared" si="59"/>
      </c>
      <c r="CQ5" s="96">
        <f t="shared" si="59"/>
      </c>
      <c r="CR5" s="96">
        <f t="shared" si="59"/>
      </c>
      <c r="CS5" s="96">
        <f t="shared" si="59"/>
      </c>
      <c r="CT5" s="96">
        <f aca="true" t="shared" si="60" ref="CT5:DD5">IF(A55="","",A55)</f>
      </c>
      <c r="CU5" s="96">
        <f t="shared" si="60"/>
      </c>
      <c r="CV5" s="96">
        <f t="shared" si="60"/>
      </c>
      <c r="CW5" s="96">
        <f t="shared" si="60"/>
      </c>
      <c r="CX5" s="96">
        <f t="shared" si="60"/>
      </c>
      <c r="CY5" s="96">
        <f t="shared" si="60"/>
      </c>
      <c r="CZ5" s="96">
        <f t="shared" si="60"/>
      </c>
      <c r="DA5" s="96">
        <f t="shared" si="60"/>
      </c>
      <c r="DB5" s="96">
        <f t="shared" si="60"/>
      </c>
      <c r="DC5" s="96">
        <f t="shared" si="60"/>
      </c>
      <c r="DD5" s="96">
        <f t="shared" si="60"/>
      </c>
      <c r="DE5" s="96">
        <f aca="true" t="shared" si="61" ref="DE5:DO5">IF(A56="","",A56)</f>
      </c>
      <c r="DF5" s="96">
        <f t="shared" si="61"/>
      </c>
      <c r="DG5" s="96">
        <f t="shared" si="61"/>
      </c>
      <c r="DH5" s="96">
        <f t="shared" si="61"/>
      </c>
      <c r="DI5" s="96">
        <f t="shared" si="61"/>
      </c>
      <c r="DJ5" s="96">
        <f t="shared" si="61"/>
      </c>
      <c r="DK5" s="96">
        <f t="shared" si="61"/>
      </c>
      <c r="DL5" s="96">
        <f t="shared" si="61"/>
      </c>
      <c r="DM5" s="96">
        <f t="shared" si="61"/>
      </c>
      <c r="DN5" s="96">
        <f t="shared" si="61"/>
      </c>
      <c r="DO5" s="96">
        <f t="shared" si="61"/>
      </c>
      <c r="DP5" s="96">
        <f aca="true" t="shared" si="62" ref="DP5:DZ5">IF(A57="","",A57)</f>
      </c>
      <c r="DQ5" s="96">
        <f t="shared" si="62"/>
      </c>
      <c r="DR5" s="96">
        <f t="shared" si="62"/>
      </c>
      <c r="DS5" s="96">
        <f t="shared" si="62"/>
      </c>
      <c r="DT5" s="96">
        <f t="shared" si="62"/>
      </c>
      <c r="DU5" s="96">
        <f t="shared" si="62"/>
      </c>
      <c r="DV5" s="96">
        <f t="shared" si="62"/>
      </c>
      <c r="DW5" s="96">
        <f t="shared" si="62"/>
      </c>
      <c r="DX5" s="96">
        <f t="shared" si="62"/>
      </c>
      <c r="DY5" s="96">
        <f t="shared" si="62"/>
      </c>
      <c r="DZ5" s="96">
        <f t="shared" si="62"/>
      </c>
      <c r="EA5" s="96">
        <f aca="true" t="shared" si="63" ref="EA5:EK5">IF(A58="","",A58)</f>
      </c>
      <c r="EB5" s="96">
        <f t="shared" si="63"/>
      </c>
      <c r="EC5" s="96">
        <f t="shared" si="63"/>
      </c>
      <c r="ED5" s="96">
        <f t="shared" si="63"/>
      </c>
      <c r="EE5" s="96">
        <f t="shared" si="63"/>
      </c>
      <c r="EF5" s="96">
        <f t="shared" si="63"/>
      </c>
      <c r="EG5" s="96">
        <f t="shared" si="63"/>
      </c>
      <c r="EH5" s="96">
        <f t="shared" si="63"/>
      </c>
      <c r="EI5" s="96">
        <f t="shared" si="63"/>
      </c>
      <c r="EJ5" s="96">
        <f t="shared" si="63"/>
      </c>
      <c r="EK5" s="96">
        <f t="shared" si="63"/>
      </c>
      <c r="EL5" s="96">
        <f aca="true" t="shared" si="64" ref="EL5:EV5">IF(A59="","",A59)</f>
      </c>
      <c r="EM5" s="96">
        <f t="shared" si="64"/>
      </c>
      <c r="EN5" s="96">
        <f t="shared" si="64"/>
      </c>
      <c r="EO5" s="96">
        <f t="shared" si="64"/>
      </c>
      <c r="EP5" s="96">
        <f t="shared" si="64"/>
      </c>
      <c r="EQ5" s="96">
        <f t="shared" si="64"/>
      </c>
      <c r="ER5" s="96">
        <f t="shared" si="64"/>
      </c>
      <c r="ES5" s="96">
        <f t="shared" si="64"/>
      </c>
      <c r="ET5" s="96">
        <f t="shared" si="64"/>
      </c>
      <c r="EU5" s="96">
        <f t="shared" si="64"/>
      </c>
      <c r="EV5" s="96">
        <f t="shared" si="64"/>
      </c>
      <c r="EW5" s="101">
        <f aca="true" t="shared" si="65" ref="EW5:FD5">IF(L38="","",L38)</f>
      </c>
      <c r="EX5" s="101">
        <f t="shared" si="65"/>
      </c>
      <c r="EY5" s="101">
        <f t="shared" si="65"/>
      </c>
      <c r="EZ5" s="101">
        <f t="shared" si="65"/>
      </c>
      <c r="FA5" s="101">
        <f t="shared" si="65"/>
      </c>
      <c r="FB5" s="101">
        <f t="shared" si="65"/>
      </c>
      <c r="FC5" s="101">
        <f t="shared" si="65"/>
      </c>
      <c r="FD5" s="101">
        <f t="shared" si="65"/>
      </c>
      <c r="FE5" s="101">
        <f aca="true" t="shared" si="66" ref="FE5:FL5">IF(L39="","",L39)</f>
      </c>
      <c r="FF5" s="101">
        <f t="shared" si="66"/>
      </c>
      <c r="FG5" s="101">
        <f t="shared" si="66"/>
      </c>
      <c r="FH5" s="101">
        <f t="shared" si="66"/>
      </c>
      <c r="FI5" s="101">
        <f t="shared" si="66"/>
      </c>
      <c r="FJ5" s="101">
        <f t="shared" si="66"/>
      </c>
      <c r="FK5" s="101">
        <f t="shared" si="66"/>
      </c>
      <c r="FL5" s="101">
        <f t="shared" si="66"/>
      </c>
      <c r="FM5" s="101">
        <f aca="true" t="shared" si="67" ref="FM5:FT5">IF(L40="","",L40)</f>
      </c>
      <c r="FN5" s="101">
        <f t="shared" si="67"/>
      </c>
      <c r="FO5" s="101">
        <f t="shared" si="67"/>
      </c>
      <c r="FP5" s="101">
        <f t="shared" si="67"/>
      </c>
      <c r="FQ5" s="101">
        <f t="shared" si="67"/>
      </c>
      <c r="FR5" s="101">
        <f t="shared" si="67"/>
      </c>
      <c r="FS5" s="101">
        <f t="shared" si="67"/>
      </c>
      <c r="FT5" s="101">
        <f t="shared" si="67"/>
      </c>
      <c r="FU5" s="101">
        <f aca="true" t="shared" si="68" ref="FU5:GB5">IF(L41="","",L41)</f>
      </c>
      <c r="FV5" s="101">
        <f t="shared" si="68"/>
      </c>
      <c r="FW5" s="101">
        <f t="shared" si="68"/>
      </c>
      <c r="FX5" s="101">
        <f t="shared" si="68"/>
      </c>
      <c r="FY5" s="101">
        <f t="shared" si="68"/>
      </c>
      <c r="FZ5" s="101">
        <f t="shared" si="68"/>
      </c>
      <c r="GA5" s="101">
        <f t="shared" si="68"/>
      </c>
      <c r="GB5" s="101">
        <f t="shared" si="68"/>
      </c>
      <c r="GC5" s="101">
        <f aca="true" t="shared" si="69" ref="GC5:GJ5">IF(L42="","",L42)</f>
      </c>
      <c r="GD5" s="101">
        <f t="shared" si="69"/>
      </c>
      <c r="GE5" s="101">
        <f t="shared" si="69"/>
      </c>
      <c r="GF5" s="101">
        <f t="shared" si="69"/>
      </c>
      <c r="GG5" s="101">
        <f t="shared" si="69"/>
      </c>
      <c r="GH5" s="101">
        <f t="shared" si="69"/>
      </c>
      <c r="GI5" s="101">
        <f t="shared" si="69"/>
      </c>
      <c r="GJ5" s="101">
        <f t="shared" si="69"/>
      </c>
      <c r="GK5" s="101">
        <f aca="true" t="shared" si="70" ref="GK5:GR5">IF(L43="","",L43)</f>
      </c>
      <c r="GL5" s="101">
        <f t="shared" si="70"/>
      </c>
      <c r="GM5" s="101">
        <f t="shared" si="70"/>
      </c>
      <c r="GN5" s="101">
        <f t="shared" si="70"/>
      </c>
      <c r="GO5" s="101">
        <f t="shared" si="70"/>
      </c>
      <c r="GP5" s="101">
        <f t="shared" si="70"/>
      </c>
      <c r="GQ5" s="101">
        <f t="shared" si="70"/>
      </c>
      <c r="GR5" s="101">
        <f t="shared" si="70"/>
      </c>
      <c r="GS5" s="101"/>
      <c r="GT5" s="220">
        <f t="shared" si="51"/>
      </c>
      <c r="GU5" s="220">
        <f t="shared" si="52"/>
      </c>
      <c r="GV5" s="93">
        <f t="shared" si="53"/>
      </c>
    </row>
    <row r="6" spans="1:204" s="96" customFormat="1" ht="16.5" customHeight="1">
      <c r="A6" s="93">
        <f t="shared" si="33"/>
      </c>
      <c r="B6" s="93">
        <f t="shared" si="16"/>
      </c>
      <c r="C6" s="93">
        <f t="shared" si="16"/>
      </c>
      <c r="D6" s="93">
        <f t="shared" si="16"/>
      </c>
      <c r="E6" s="93">
        <f t="shared" si="16"/>
      </c>
      <c r="F6" s="93">
        <f t="shared" si="16"/>
      </c>
      <c r="G6" s="93">
        <f t="shared" si="16"/>
      </c>
      <c r="H6" s="93">
        <f t="shared" si="16"/>
      </c>
      <c r="I6" s="93">
        <f t="shared" si="16"/>
      </c>
      <c r="J6" s="93"/>
      <c r="K6" s="93">
        <f t="shared" si="34"/>
      </c>
      <c r="L6" s="93">
        <f t="shared" si="54"/>
      </c>
      <c r="AQ6" s="96">
        <f aca="true" t="shared" si="71" ref="AQ6:BA6">IF(A60="","",A60)</f>
      </c>
      <c r="AR6" s="96">
        <f t="shared" si="71"/>
      </c>
      <c r="AS6" s="96">
        <f t="shared" si="71"/>
      </c>
      <c r="AT6" s="96">
        <f t="shared" si="71"/>
      </c>
      <c r="AU6" s="96">
        <f t="shared" si="71"/>
      </c>
      <c r="AV6" s="96">
        <f t="shared" si="71"/>
      </c>
      <c r="AW6" s="96">
        <f t="shared" si="71"/>
      </c>
      <c r="AX6" s="96">
        <f t="shared" si="71"/>
      </c>
      <c r="AY6" s="96">
        <f t="shared" si="71"/>
      </c>
      <c r="AZ6" s="96">
        <f t="shared" si="71"/>
      </c>
      <c r="BA6" s="96">
        <f t="shared" si="71"/>
      </c>
      <c r="BB6" s="96">
        <f aca="true" t="shared" si="72" ref="BB6:BL6">IF(A61="","",A61)</f>
      </c>
      <c r="BC6" s="96">
        <f t="shared" si="72"/>
      </c>
      <c r="BD6" s="96">
        <f t="shared" si="72"/>
      </c>
      <c r="BE6" s="96">
        <f t="shared" si="72"/>
      </c>
      <c r="BF6" s="96">
        <f t="shared" si="72"/>
      </c>
      <c r="BG6" s="96">
        <f t="shared" si="72"/>
      </c>
      <c r="BH6" s="96">
        <f t="shared" si="72"/>
      </c>
      <c r="BI6" s="96">
        <f t="shared" si="72"/>
      </c>
      <c r="BJ6" s="96">
        <f t="shared" si="72"/>
      </c>
      <c r="BK6" s="96">
        <f t="shared" si="72"/>
      </c>
      <c r="BL6" s="96">
        <f t="shared" si="72"/>
      </c>
      <c r="BM6" s="96">
        <f aca="true" t="shared" si="73" ref="BM6:BW6">IF(A62="","",A62)</f>
      </c>
      <c r="BN6" s="96">
        <f t="shared" si="73"/>
      </c>
      <c r="BO6" s="96">
        <f t="shared" si="73"/>
      </c>
      <c r="BP6" s="96">
        <f t="shared" si="73"/>
      </c>
      <c r="BQ6" s="96">
        <f t="shared" si="73"/>
      </c>
      <c r="BR6" s="96">
        <f t="shared" si="73"/>
      </c>
      <c r="BS6" s="96">
        <f t="shared" si="73"/>
      </c>
      <c r="BT6" s="96">
        <f t="shared" si="73"/>
      </c>
      <c r="BU6" s="96">
        <f t="shared" si="73"/>
      </c>
      <c r="BV6" s="96">
        <f t="shared" si="73"/>
      </c>
      <c r="BW6" s="96">
        <f t="shared" si="73"/>
      </c>
      <c r="BX6" s="96">
        <f aca="true" t="shared" si="74" ref="BX6:CH6">IF(A63="","",A63)</f>
      </c>
      <c r="BY6" s="96">
        <f t="shared" si="74"/>
      </c>
      <c r="BZ6" s="96">
        <f t="shared" si="74"/>
      </c>
      <c r="CA6" s="96">
        <f t="shared" si="74"/>
      </c>
      <c r="CB6" s="96">
        <f t="shared" si="74"/>
      </c>
      <c r="CC6" s="96">
        <f t="shared" si="74"/>
      </c>
      <c r="CD6" s="96">
        <f t="shared" si="74"/>
      </c>
      <c r="CE6" s="96">
        <f t="shared" si="74"/>
      </c>
      <c r="CF6" s="96">
        <f t="shared" si="74"/>
      </c>
      <c r="CG6" s="96">
        <f t="shared" si="74"/>
      </c>
      <c r="CH6" s="96">
        <f t="shared" si="74"/>
      </c>
      <c r="CI6" s="96">
        <f aca="true" t="shared" si="75" ref="CI6:CS6">IF(A64="","",A64)</f>
      </c>
      <c r="CJ6" s="96">
        <f t="shared" si="75"/>
      </c>
      <c r="CK6" s="96">
        <f t="shared" si="75"/>
      </c>
      <c r="CL6" s="96">
        <f t="shared" si="75"/>
      </c>
      <c r="CM6" s="96">
        <f t="shared" si="75"/>
      </c>
      <c r="CN6" s="96">
        <f t="shared" si="75"/>
      </c>
      <c r="CO6" s="96">
        <f t="shared" si="75"/>
      </c>
      <c r="CP6" s="96">
        <f t="shared" si="75"/>
      </c>
      <c r="CQ6" s="96">
        <f t="shared" si="75"/>
      </c>
      <c r="CR6" s="96">
        <f t="shared" si="75"/>
      </c>
      <c r="CS6" s="96">
        <f t="shared" si="75"/>
      </c>
      <c r="CT6" s="96">
        <f aca="true" t="shared" si="76" ref="CT6:DD6">IF(A65="","",A65)</f>
      </c>
      <c r="CU6" s="96">
        <f t="shared" si="76"/>
      </c>
      <c r="CV6" s="96">
        <f t="shared" si="76"/>
      </c>
      <c r="CW6" s="96">
        <f t="shared" si="76"/>
      </c>
      <c r="CX6" s="96">
        <f t="shared" si="76"/>
      </c>
      <c r="CY6" s="96">
        <f t="shared" si="76"/>
      </c>
      <c r="CZ6" s="96">
        <f t="shared" si="76"/>
      </c>
      <c r="DA6" s="96">
        <f t="shared" si="76"/>
      </c>
      <c r="DB6" s="96">
        <f t="shared" si="76"/>
      </c>
      <c r="DC6" s="96">
        <f t="shared" si="76"/>
      </c>
      <c r="DD6" s="96">
        <f t="shared" si="76"/>
      </c>
      <c r="DE6" s="96">
        <f aca="true" t="shared" si="77" ref="DE6:DO6">IF(A66="","",A66)</f>
      </c>
      <c r="DF6" s="96">
        <f t="shared" si="77"/>
      </c>
      <c r="DG6" s="96">
        <f t="shared" si="77"/>
      </c>
      <c r="DH6" s="96">
        <f t="shared" si="77"/>
      </c>
      <c r="DI6" s="96">
        <f t="shared" si="77"/>
      </c>
      <c r="DJ6" s="96">
        <f t="shared" si="77"/>
      </c>
      <c r="DK6" s="96">
        <f t="shared" si="77"/>
      </c>
      <c r="DL6" s="96">
        <f t="shared" si="77"/>
      </c>
      <c r="DM6" s="96">
        <f t="shared" si="77"/>
      </c>
      <c r="DN6" s="96">
        <f t="shared" si="77"/>
      </c>
      <c r="DO6" s="96">
        <f t="shared" si="77"/>
      </c>
      <c r="DP6" s="96">
        <f aca="true" t="shared" si="78" ref="DP6:DZ6">IF(A67="","",A67)</f>
      </c>
      <c r="DQ6" s="96">
        <f t="shared" si="78"/>
      </c>
      <c r="DR6" s="96">
        <f t="shared" si="78"/>
      </c>
      <c r="DS6" s="96">
        <f t="shared" si="78"/>
      </c>
      <c r="DT6" s="96">
        <f t="shared" si="78"/>
      </c>
      <c r="DU6" s="96">
        <f t="shared" si="78"/>
      </c>
      <c r="DV6" s="96">
        <f t="shared" si="78"/>
      </c>
      <c r="DW6" s="96">
        <f t="shared" si="78"/>
      </c>
      <c r="DX6" s="96">
        <f t="shared" si="78"/>
      </c>
      <c r="DY6" s="96">
        <f t="shared" si="78"/>
      </c>
      <c r="DZ6" s="96">
        <f t="shared" si="78"/>
      </c>
      <c r="EA6" s="96">
        <f aca="true" t="shared" si="79" ref="EA6:EK6">IF(A68="","",A68)</f>
      </c>
      <c r="EB6" s="96">
        <f t="shared" si="79"/>
      </c>
      <c r="EC6" s="96">
        <f t="shared" si="79"/>
      </c>
      <c r="ED6" s="96">
        <f t="shared" si="79"/>
      </c>
      <c r="EE6" s="96">
        <f t="shared" si="79"/>
      </c>
      <c r="EF6" s="96">
        <f t="shared" si="79"/>
      </c>
      <c r="EG6" s="96">
        <f t="shared" si="79"/>
      </c>
      <c r="EH6" s="96">
        <f t="shared" si="79"/>
      </c>
      <c r="EI6" s="96">
        <f t="shared" si="79"/>
      </c>
      <c r="EJ6" s="96">
        <f t="shared" si="79"/>
      </c>
      <c r="EK6" s="96">
        <f t="shared" si="79"/>
      </c>
      <c r="EL6" s="96">
        <f aca="true" t="shared" si="80" ref="EL6:EV6">IF(A69="","",A69)</f>
      </c>
      <c r="EM6" s="96">
        <f t="shared" si="80"/>
      </c>
      <c r="EN6" s="96">
        <f t="shared" si="80"/>
      </c>
      <c r="EO6" s="96">
        <f t="shared" si="80"/>
      </c>
      <c r="EP6" s="96">
        <f t="shared" si="80"/>
      </c>
      <c r="EQ6" s="96">
        <f t="shared" si="80"/>
      </c>
      <c r="ER6" s="96">
        <f t="shared" si="80"/>
      </c>
      <c r="ES6" s="96">
        <f t="shared" si="80"/>
      </c>
      <c r="ET6" s="96">
        <f t="shared" si="80"/>
      </c>
      <c r="EU6" s="96">
        <f t="shared" si="80"/>
      </c>
      <c r="EV6" s="96">
        <f t="shared" si="80"/>
      </c>
      <c r="EW6" s="101">
        <f aca="true" t="shared" si="81" ref="EW6:FD6">IF(L44="","",L44)</f>
      </c>
      <c r="EX6" s="101">
        <f t="shared" si="81"/>
      </c>
      <c r="EY6" s="101">
        <f t="shared" si="81"/>
      </c>
      <c r="EZ6" s="101">
        <f t="shared" si="81"/>
      </c>
      <c r="FA6" s="101">
        <f t="shared" si="81"/>
      </c>
      <c r="FB6" s="101">
        <f t="shared" si="81"/>
      </c>
      <c r="FC6" s="101">
        <f t="shared" si="81"/>
      </c>
      <c r="FD6" s="101">
        <f t="shared" si="81"/>
      </c>
      <c r="FE6" s="101">
        <f aca="true" t="shared" si="82" ref="FE6:FL6">IF(L45="","",L45)</f>
      </c>
      <c r="FF6" s="101">
        <f t="shared" si="82"/>
      </c>
      <c r="FG6" s="101">
        <f t="shared" si="82"/>
      </c>
      <c r="FH6" s="101">
        <f t="shared" si="82"/>
      </c>
      <c r="FI6" s="101">
        <f t="shared" si="82"/>
      </c>
      <c r="FJ6" s="101">
        <f t="shared" si="82"/>
      </c>
      <c r="FK6" s="101">
        <f t="shared" si="82"/>
      </c>
      <c r="FL6" s="101">
        <f t="shared" si="82"/>
      </c>
      <c r="FM6" s="101">
        <f aca="true" t="shared" si="83" ref="FM6:FT6">IF(L46="","",L46)</f>
      </c>
      <c r="FN6" s="101">
        <f t="shared" si="83"/>
      </c>
      <c r="FO6" s="101">
        <f t="shared" si="83"/>
      </c>
      <c r="FP6" s="101">
        <f t="shared" si="83"/>
      </c>
      <c r="FQ6" s="101">
        <f t="shared" si="83"/>
      </c>
      <c r="FR6" s="101">
        <f t="shared" si="83"/>
      </c>
      <c r="FS6" s="101">
        <f t="shared" si="83"/>
      </c>
      <c r="FT6" s="101">
        <f t="shared" si="83"/>
      </c>
      <c r="FU6" s="101">
        <f aca="true" t="shared" si="84" ref="FU6:GB6">IF(L47="","",L47)</f>
      </c>
      <c r="FV6" s="101">
        <f t="shared" si="84"/>
      </c>
      <c r="FW6" s="101">
        <f t="shared" si="84"/>
      </c>
      <c r="FX6" s="101">
        <f t="shared" si="84"/>
      </c>
      <c r="FY6" s="101">
        <f t="shared" si="84"/>
      </c>
      <c r="FZ6" s="101">
        <f t="shared" si="84"/>
      </c>
      <c r="GA6" s="101">
        <f t="shared" si="84"/>
      </c>
      <c r="GB6" s="101">
        <f t="shared" si="84"/>
      </c>
      <c r="GC6" s="101">
        <f aca="true" t="shared" si="85" ref="GC6:GJ6">IF(L48="","",L48)</f>
      </c>
      <c r="GD6" s="101">
        <f t="shared" si="85"/>
      </c>
      <c r="GE6" s="101">
        <f t="shared" si="85"/>
      </c>
      <c r="GF6" s="101">
        <f t="shared" si="85"/>
      </c>
      <c r="GG6" s="101">
        <f t="shared" si="85"/>
      </c>
      <c r="GH6" s="101">
        <f t="shared" si="85"/>
      </c>
      <c r="GI6" s="101">
        <f t="shared" si="85"/>
      </c>
      <c r="GJ6" s="101">
        <f t="shared" si="85"/>
      </c>
      <c r="GK6" s="101">
        <f aca="true" t="shared" si="86" ref="GK6:GR6">IF(L49="","",L49)</f>
      </c>
      <c r="GL6" s="101">
        <f t="shared" si="86"/>
      </c>
      <c r="GM6" s="101">
        <f t="shared" si="86"/>
      </c>
      <c r="GN6" s="101">
        <f t="shared" si="86"/>
      </c>
      <c r="GO6" s="101">
        <f t="shared" si="86"/>
      </c>
      <c r="GP6" s="101">
        <f t="shared" si="86"/>
      </c>
      <c r="GQ6" s="101">
        <f t="shared" si="86"/>
      </c>
      <c r="GR6" s="101">
        <f t="shared" si="86"/>
      </c>
      <c r="GS6" s="101"/>
      <c r="GT6" s="220">
        <f t="shared" si="51"/>
      </c>
      <c r="GU6" s="220">
        <f t="shared" si="52"/>
      </c>
      <c r="GV6" s="93">
        <f t="shared" si="53"/>
      </c>
    </row>
    <row r="7" spans="1:204" ht="16.5" customHeight="1">
      <c r="A7" s="93">
        <f t="shared" si="33"/>
      </c>
      <c r="B7" s="93">
        <f t="shared" si="16"/>
      </c>
      <c r="C7" s="93">
        <f t="shared" si="16"/>
      </c>
      <c r="D7" s="93">
        <f t="shared" si="16"/>
      </c>
      <c r="E7" s="93">
        <f t="shared" si="16"/>
      </c>
      <c r="F7" s="93">
        <f t="shared" si="16"/>
      </c>
      <c r="G7" s="93">
        <f t="shared" si="16"/>
      </c>
      <c r="H7" s="93">
        <f t="shared" si="16"/>
      </c>
      <c r="I7" s="93">
        <f t="shared" si="16"/>
      </c>
      <c r="K7" s="93">
        <f t="shared" si="34"/>
      </c>
      <c r="L7" s="93">
        <f t="shared" si="54"/>
      </c>
      <c r="N7" s="93"/>
      <c r="AQ7" s="96">
        <f aca="true" t="shared" si="87" ref="AQ7:BA7">IF(A70="","",A70)</f>
      </c>
      <c r="AR7" s="96">
        <f t="shared" si="87"/>
      </c>
      <c r="AS7" s="96">
        <f t="shared" si="87"/>
      </c>
      <c r="AT7" s="96">
        <f t="shared" si="87"/>
      </c>
      <c r="AU7" s="96">
        <f t="shared" si="87"/>
      </c>
      <c r="AV7" s="96">
        <f t="shared" si="87"/>
      </c>
      <c r="AW7" s="96">
        <f t="shared" si="87"/>
      </c>
      <c r="AX7" s="96">
        <f t="shared" si="87"/>
      </c>
      <c r="AY7" s="96">
        <f t="shared" si="87"/>
      </c>
      <c r="AZ7" s="96">
        <f t="shared" si="87"/>
      </c>
      <c r="BA7" s="96">
        <f t="shared" si="87"/>
      </c>
      <c r="BB7" s="96">
        <f aca="true" t="shared" si="88" ref="BB7:BL7">IF(A71="","",A71)</f>
      </c>
      <c r="BC7" s="96">
        <f t="shared" si="88"/>
      </c>
      <c r="BD7" s="96">
        <f t="shared" si="88"/>
      </c>
      <c r="BE7" s="96">
        <f t="shared" si="88"/>
      </c>
      <c r="BF7" s="96">
        <f t="shared" si="88"/>
      </c>
      <c r="BG7" s="96">
        <f t="shared" si="88"/>
      </c>
      <c r="BH7" s="96">
        <f t="shared" si="88"/>
      </c>
      <c r="BI7" s="96">
        <f t="shared" si="88"/>
      </c>
      <c r="BJ7" s="96">
        <f t="shared" si="88"/>
      </c>
      <c r="BK7" s="96">
        <f t="shared" si="88"/>
      </c>
      <c r="BL7" s="96">
        <f t="shared" si="88"/>
      </c>
      <c r="BM7" s="96">
        <f aca="true" t="shared" si="89" ref="BM7:BW7">IF(A72="","",A72)</f>
      </c>
      <c r="BN7" s="96">
        <f t="shared" si="89"/>
      </c>
      <c r="BO7" s="96">
        <f t="shared" si="89"/>
      </c>
      <c r="BP7" s="96">
        <f t="shared" si="89"/>
      </c>
      <c r="BQ7" s="96">
        <f t="shared" si="89"/>
      </c>
      <c r="BR7" s="96">
        <f t="shared" si="89"/>
      </c>
      <c r="BS7" s="96">
        <f t="shared" si="89"/>
      </c>
      <c r="BT7" s="96">
        <f t="shared" si="89"/>
      </c>
      <c r="BU7" s="96">
        <f t="shared" si="89"/>
      </c>
      <c r="BV7" s="96">
        <f t="shared" si="89"/>
      </c>
      <c r="BW7" s="96">
        <f t="shared" si="89"/>
      </c>
      <c r="BX7" s="96">
        <f aca="true" t="shared" si="90" ref="BX7:CH7">IF(A73="","",A73)</f>
      </c>
      <c r="BY7" s="96">
        <f t="shared" si="90"/>
      </c>
      <c r="BZ7" s="96">
        <f t="shared" si="90"/>
      </c>
      <c r="CA7" s="96">
        <f t="shared" si="90"/>
      </c>
      <c r="CB7" s="96">
        <f t="shared" si="90"/>
      </c>
      <c r="CC7" s="96">
        <f t="shared" si="90"/>
      </c>
      <c r="CD7" s="96">
        <f t="shared" si="90"/>
      </c>
      <c r="CE7" s="96">
        <f t="shared" si="90"/>
      </c>
      <c r="CF7" s="96">
        <f t="shared" si="90"/>
      </c>
      <c r="CG7" s="96">
        <f t="shared" si="90"/>
      </c>
      <c r="CH7" s="96">
        <f t="shared" si="90"/>
      </c>
      <c r="CI7" s="96">
        <f aca="true" t="shared" si="91" ref="CI7:CS7">IF(A74="","",A74)</f>
      </c>
      <c r="CJ7" s="96">
        <f t="shared" si="91"/>
      </c>
      <c r="CK7" s="96">
        <f t="shared" si="91"/>
      </c>
      <c r="CL7" s="96">
        <f t="shared" si="91"/>
      </c>
      <c r="CM7" s="96">
        <f t="shared" si="91"/>
      </c>
      <c r="CN7" s="96">
        <f t="shared" si="91"/>
      </c>
      <c r="CO7" s="96">
        <f t="shared" si="91"/>
      </c>
      <c r="CP7" s="96">
        <f t="shared" si="91"/>
      </c>
      <c r="CQ7" s="96">
        <f t="shared" si="91"/>
      </c>
      <c r="CR7" s="96">
        <f t="shared" si="91"/>
      </c>
      <c r="CS7" s="96">
        <f t="shared" si="91"/>
      </c>
      <c r="CT7" s="96">
        <f aca="true" t="shared" si="92" ref="CT7:DD7">IF(A75="","",A75)</f>
      </c>
      <c r="CU7" s="96">
        <f t="shared" si="92"/>
      </c>
      <c r="CV7" s="96">
        <f t="shared" si="92"/>
      </c>
      <c r="CW7" s="96">
        <f t="shared" si="92"/>
      </c>
      <c r="CX7" s="96">
        <f t="shared" si="92"/>
      </c>
      <c r="CY7" s="96">
        <f t="shared" si="92"/>
      </c>
      <c r="CZ7" s="96">
        <f t="shared" si="92"/>
      </c>
      <c r="DA7" s="96">
        <f t="shared" si="92"/>
      </c>
      <c r="DB7" s="96">
        <f t="shared" si="92"/>
      </c>
      <c r="DC7" s="96">
        <f t="shared" si="92"/>
      </c>
      <c r="DD7" s="96">
        <f t="shared" si="92"/>
      </c>
      <c r="DE7" s="96">
        <f aca="true" t="shared" si="93" ref="DE7:DO7">IF(A76="","",A76)</f>
      </c>
      <c r="DF7" s="96">
        <f t="shared" si="93"/>
      </c>
      <c r="DG7" s="96">
        <f t="shared" si="93"/>
      </c>
      <c r="DH7" s="96">
        <f t="shared" si="93"/>
      </c>
      <c r="DI7" s="96">
        <f t="shared" si="93"/>
      </c>
      <c r="DJ7" s="96">
        <f t="shared" si="93"/>
      </c>
      <c r="DK7" s="96">
        <f t="shared" si="93"/>
      </c>
      <c r="DL7" s="96">
        <f t="shared" si="93"/>
      </c>
      <c r="DM7" s="96">
        <f t="shared" si="93"/>
      </c>
      <c r="DN7" s="96">
        <f t="shared" si="93"/>
      </c>
      <c r="DO7" s="96">
        <f t="shared" si="93"/>
      </c>
      <c r="DP7" s="96">
        <f aca="true" t="shared" si="94" ref="DP7:DZ7">IF(A77="","",A77)</f>
      </c>
      <c r="DQ7" s="96">
        <f t="shared" si="94"/>
      </c>
      <c r="DR7" s="96">
        <f t="shared" si="94"/>
      </c>
      <c r="DS7" s="96">
        <f t="shared" si="94"/>
      </c>
      <c r="DT7" s="96">
        <f t="shared" si="94"/>
      </c>
      <c r="DU7" s="96">
        <f t="shared" si="94"/>
      </c>
      <c r="DV7" s="96">
        <f t="shared" si="94"/>
      </c>
      <c r="DW7" s="96">
        <f t="shared" si="94"/>
      </c>
      <c r="DX7" s="96">
        <f t="shared" si="94"/>
      </c>
      <c r="DY7" s="96">
        <f t="shared" si="94"/>
      </c>
      <c r="DZ7" s="96">
        <f t="shared" si="94"/>
      </c>
      <c r="EA7" s="96">
        <f aca="true" t="shared" si="95" ref="EA7:EK7">IF(A78="","",A78)</f>
      </c>
      <c r="EB7" s="96">
        <f t="shared" si="95"/>
      </c>
      <c r="EC7" s="96">
        <f t="shared" si="95"/>
      </c>
      <c r="ED7" s="96">
        <f t="shared" si="95"/>
      </c>
      <c r="EE7" s="96">
        <f t="shared" si="95"/>
      </c>
      <c r="EF7" s="96">
        <f t="shared" si="95"/>
      </c>
      <c r="EG7" s="96">
        <f t="shared" si="95"/>
      </c>
      <c r="EH7" s="96">
        <f t="shared" si="95"/>
      </c>
      <c r="EI7" s="96">
        <f t="shared" si="95"/>
      </c>
      <c r="EJ7" s="96">
        <f t="shared" si="95"/>
      </c>
      <c r="EK7" s="96">
        <f t="shared" si="95"/>
      </c>
      <c r="EL7" s="96">
        <f aca="true" t="shared" si="96" ref="EL7:EV7">IF(A79="","",A79)</f>
      </c>
      <c r="EM7" s="96">
        <f t="shared" si="96"/>
      </c>
      <c r="EN7" s="96">
        <f t="shared" si="96"/>
      </c>
      <c r="EO7" s="96">
        <f t="shared" si="96"/>
      </c>
      <c r="EP7" s="96">
        <f t="shared" si="96"/>
      </c>
      <c r="EQ7" s="96">
        <f t="shared" si="96"/>
      </c>
      <c r="ER7" s="96">
        <f t="shared" si="96"/>
      </c>
      <c r="ES7" s="96">
        <f t="shared" si="96"/>
      </c>
      <c r="ET7" s="96">
        <f t="shared" si="96"/>
      </c>
      <c r="EU7" s="96">
        <f t="shared" si="96"/>
      </c>
      <c r="EV7" s="96">
        <f t="shared" si="96"/>
      </c>
      <c r="EW7" s="101">
        <f aca="true" t="shared" si="97" ref="EW7:FD7">IF(L50="","",L50)</f>
      </c>
      <c r="EX7" s="101">
        <f t="shared" si="97"/>
      </c>
      <c r="EY7" s="101">
        <f t="shared" si="97"/>
      </c>
      <c r="EZ7" s="101">
        <f t="shared" si="97"/>
      </c>
      <c r="FA7" s="101">
        <f t="shared" si="97"/>
      </c>
      <c r="FB7" s="101">
        <f t="shared" si="97"/>
      </c>
      <c r="FC7" s="101">
        <f t="shared" si="97"/>
      </c>
      <c r="FD7" s="101">
        <f t="shared" si="97"/>
      </c>
      <c r="FE7" s="101">
        <f aca="true" t="shared" si="98" ref="FE7:FL7">IF(L51="","",L51)</f>
      </c>
      <c r="FF7" s="101">
        <f t="shared" si="98"/>
      </c>
      <c r="FG7" s="101">
        <f t="shared" si="98"/>
      </c>
      <c r="FH7" s="101">
        <f t="shared" si="98"/>
      </c>
      <c r="FI7" s="101">
        <f t="shared" si="98"/>
      </c>
      <c r="FJ7" s="101">
        <f t="shared" si="98"/>
      </c>
      <c r="FK7" s="101">
        <f t="shared" si="98"/>
      </c>
      <c r="FL7" s="101">
        <f t="shared" si="98"/>
      </c>
      <c r="FM7" s="101">
        <f aca="true" t="shared" si="99" ref="FM7:FT7">IF(L52="","",L52)</f>
      </c>
      <c r="FN7" s="101">
        <f t="shared" si="99"/>
      </c>
      <c r="FO7" s="101">
        <f t="shared" si="99"/>
      </c>
      <c r="FP7" s="101">
        <f t="shared" si="99"/>
      </c>
      <c r="FQ7" s="101">
        <f t="shared" si="99"/>
      </c>
      <c r="FR7" s="101">
        <f t="shared" si="99"/>
      </c>
      <c r="FS7" s="101">
        <f t="shared" si="99"/>
      </c>
      <c r="FT7" s="101">
        <f t="shared" si="99"/>
      </c>
      <c r="FU7" s="101">
        <f aca="true" t="shared" si="100" ref="FU7:GB7">IF(L53="","",L53)</f>
      </c>
      <c r="FV7" s="101">
        <f t="shared" si="100"/>
      </c>
      <c r="FW7" s="101">
        <f t="shared" si="100"/>
      </c>
      <c r="FX7" s="101">
        <f t="shared" si="100"/>
      </c>
      <c r="FY7" s="101">
        <f t="shared" si="100"/>
      </c>
      <c r="FZ7" s="101">
        <f t="shared" si="100"/>
      </c>
      <c r="GA7" s="101">
        <f t="shared" si="100"/>
      </c>
      <c r="GB7" s="101">
        <f t="shared" si="100"/>
      </c>
      <c r="GC7" s="101">
        <f aca="true" t="shared" si="101" ref="GC7:GJ7">IF(L54="","",L54)</f>
      </c>
      <c r="GD7" s="101">
        <f t="shared" si="101"/>
      </c>
      <c r="GE7" s="101">
        <f t="shared" si="101"/>
      </c>
      <c r="GF7" s="101">
        <f t="shared" si="101"/>
      </c>
      <c r="GG7" s="101">
        <f t="shared" si="101"/>
      </c>
      <c r="GH7" s="101">
        <f t="shared" si="101"/>
      </c>
      <c r="GI7" s="101">
        <f t="shared" si="101"/>
      </c>
      <c r="GJ7" s="101">
        <f t="shared" si="101"/>
      </c>
      <c r="GK7" s="101">
        <f aca="true" t="shared" si="102" ref="GK7:GR7">IF(L55="","",L55)</f>
      </c>
      <c r="GL7" s="101">
        <f t="shared" si="102"/>
      </c>
      <c r="GM7" s="101">
        <f t="shared" si="102"/>
      </c>
      <c r="GN7" s="101">
        <f t="shared" si="102"/>
      </c>
      <c r="GO7" s="101">
        <f t="shared" si="102"/>
      </c>
      <c r="GP7" s="101">
        <f t="shared" si="102"/>
      </c>
      <c r="GQ7" s="101">
        <f t="shared" si="102"/>
      </c>
      <c r="GR7" s="101">
        <f t="shared" si="102"/>
      </c>
      <c r="GS7" s="101"/>
      <c r="GT7" s="220">
        <f t="shared" si="51"/>
      </c>
      <c r="GU7" s="220">
        <f t="shared" si="52"/>
      </c>
      <c r="GV7" s="93">
        <f t="shared" si="53"/>
      </c>
    </row>
    <row r="8" spans="1:204" ht="16.5" customHeight="1">
      <c r="A8" s="93">
        <f t="shared" si="33"/>
      </c>
      <c r="B8" s="93">
        <f t="shared" si="16"/>
      </c>
      <c r="C8" s="93">
        <f t="shared" si="16"/>
      </c>
      <c r="D8" s="93">
        <f t="shared" si="16"/>
      </c>
      <c r="E8" s="93">
        <f t="shared" si="16"/>
      </c>
      <c r="F8" s="93">
        <f t="shared" si="16"/>
      </c>
      <c r="G8" s="93">
        <f t="shared" si="16"/>
      </c>
      <c r="H8" s="93">
        <f t="shared" si="16"/>
      </c>
      <c r="I8" s="93">
        <f t="shared" si="16"/>
      </c>
      <c r="K8" s="93">
        <f t="shared" si="34"/>
      </c>
      <c r="L8" s="93">
        <f t="shared" si="54"/>
      </c>
      <c r="N8" s="93"/>
      <c r="AQ8" s="96">
        <f aca="true" t="shared" si="103" ref="AQ8:BA8">IF(A80="","",A80)</f>
      </c>
      <c r="AR8" s="96">
        <f t="shared" si="103"/>
      </c>
      <c r="AS8" s="96">
        <f t="shared" si="103"/>
      </c>
      <c r="AT8" s="96">
        <f t="shared" si="103"/>
      </c>
      <c r="AU8" s="96">
        <f t="shared" si="103"/>
      </c>
      <c r="AV8" s="96">
        <f t="shared" si="103"/>
      </c>
      <c r="AW8" s="96">
        <f t="shared" si="103"/>
      </c>
      <c r="AX8" s="96">
        <f t="shared" si="103"/>
      </c>
      <c r="AY8" s="96">
        <f t="shared" si="103"/>
      </c>
      <c r="AZ8" s="96">
        <f t="shared" si="103"/>
      </c>
      <c r="BA8" s="96">
        <f t="shared" si="103"/>
      </c>
      <c r="BB8" s="96">
        <f aca="true" t="shared" si="104" ref="BB8:BL8">IF(A81="","",A81)</f>
      </c>
      <c r="BC8" s="96">
        <f t="shared" si="104"/>
      </c>
      <c r="BD8" s="96">
        <f t="shared" si="104"/>
      </c>
      <c r="BE8" s="96">
        <f t="shared" si="104"/>
      </c>
      <c r="BF8" s="96">
        <f t="shared" si="104"/>
      </c>
      <c r="BG8" s="96">
        <f t="shared" si="104"/>
      </c>
      <c r="BH8" s="96">
        <f t="shared" si="104"/>
      </c>
      <c r="BI8" s="96">
        <f t="shared" si="104"/>
      </c>
      <c r="BJ8" s="96">
        <f t="shared" si="104"/>
      </c>
      <c r="BK8" s="96">
        <f t="shared" si="104"/>
      </c>
      <c r="BL8" s="96">
        <f t="shared" si="104"/>
      </c>
      <c r="BM8" s="96">
        <f aca="true" t="shared" si="105" ref="BM8:BW8">IF(A82="","",A82)</f>
      </c>
      <c r="BN8" s="96">
        <f t="shared" si="105"/>
      </c>
      <c r="BO8" s="96">
        <f t="shared" si="105"/>
      </c>
      <c r="BP8" s="96">
        <f t="shared" si="105"/>
      </c>
      <c r="BQ8" s="96">
        <f t="shared" si="105"/>
      </c>
      <c r="BR8" s="96">
        <f t="shared" si="105"/>
      </c>
      <c r="BS8" s="96">
        <f t="shared" si="105"/>
      </c>
      <c r="BT8" s="96">
        <f t="shared" si="105"/>
      </c>
      <c r="BU8" s="96">
        <f t="shared" si="105"/>
      </c>
      <c r="BV8" s="96">
        <f t="shared" si="105"/>
      </c>
      <c r="BW8" s="96">
        <f t="shared" si="105"/>
      </c>
      <c r="BX8" s="96">
        <f aca="true" t="shared" si="106" ref="BX8:CH8">IF(A83="","",A83)</f>
      </c>
      <c r="BY8" s="96">
        <f t="shared" si="106"/>
      </c>
      <c r="BZ8" s="96">
        <f t="shared" si="106"/>
      </c>
      <c r="CA8" s="96">
        <f t="shared" si="106"/>
      </c>
      <c r="CB8" s="96">
        <f t="shared" si="106"/>
      </c>
      <c r="CC8" s="96">
        <f t="shared" si="106"/>
      </c>
      <c r="CD8" s="96">
        <f t="shared" si="106"/>
      </c>
      <c r="CE8" s="96">
        <f t="shared" si="106"/>
      </c>
      <c r="CF8" s="96">
        <f t="shared" si="106"/>
      </c>
      <c r="CG8" s="96">
        <f t="shared" si="106"/>
      </c>
      <c r="CH8" s="96">
        <f t="shared" si="106"/>
      </c>
      <c r="CI8" s="96">
        <f aca="true" t="shared" si="107" ref="CI8:CS8">IF(A84="","",A84)</f>
      </c>
      <c r="CJ8" s="96">
        <f t="shared" si="107"/>
      </c>
      <c r="CK8" s="96">
        <f t="shared" si="107"/>
      </c>
      <c r="CL8" s="96">
        <f t="shared" si="107"/>
      </c>
      <c r="CM8" s="96">
        <f t="shared" si="107"/>
      </c>
      <c r="CN8" s="96">
        <f t="shared" si="107"/>
      </c>
      <c r="CO8" s="96">
        <f t="shared" si="107"/>
      </c>
      <c r="CP8" s="96">
        <f t="shared" si="107"/>
      </c>
      <c r="CQ8" s="96">
        <f t="shared" si="107"/>
      </c>
      <c r="CR8" s="96">
        <f t="shared" si="107"/>
      </c>
      <c r="CS8" s="96">
        <f t="shared" si="107"/>
      </c>
      <c r="CT8" s="96">
        <f aca="true" t="shared" si="108" ref="CT8:DD8">IF(A85="","",A85)</f>
      </c>
      <c r="CU8" s="96">
        <f t="shared" si="108"/>
      </c>
      <c r="CV8" s="96">
        <f t="shared" si="108"/>
      </c>
      <c r="CW8" s="96">
        <f t="shared" si="108"/>
      </c>
      <c r="CX8" s="96">
        <f t="shared" si="108"/>
      </c>
      <c r="CY8" s="96">
        <f t="shared" si="108"/>
      </c>
      <c r="CZ8" s="96">
        <f t="shared" si="108"/>
      </c>
      <c r="DA8" s="96">
        <f t="shared" si="108"/>
      </c>
      <c r="DB8" s="96">
        <f t="shared" si="108"/>
      </c>
      <c r="DC8" s="96">
        <f t="shared" si="108"/>
      </c>
      <c r="DD8" s="96">
        <f t="shared" si="108"/>
      </c>
      <c r="DE8" s="96">
        <f aca="true" t="shared" si="109" ref="DE8:DO8">IF(A86="","",A86)</f>
      </c>
      <c r="DF8" s="96">
        <f t="shared" si="109"/>
      </c>
      <c r="DG8" s="96">
        <f t="shared" si="109"/>
      </c>
      <c r="DH8" s="96">
        <f t="shared" si="109"/>
      </c>
      <c r="DI8" s="96">
        <f t="shared" si="109"/>
      </c>
      <c r="DJ8" s="96">
        <f t="shared" si="109"/>
      </c>
      <c r="DK8" s="96">
        <f t="shared" si="109"/>
      </c>
      <c r="DL8" s="96">
        <f t="shared" si="109"/>
      </c>
      <c r="DM8" s="96">
        <f t="shared" si="109"/>
      </c>
      <c r="DN8" s="96">
        <f t="shared" si="109"/>
      </c>
      <c r="DO8" s="96">
        <f t="shared" si="109"/>
      </c>
      <c r="DP8" s="96">
        <f aca="true" t="shared" si="110" ref="DP8:DZ8">IF(A87="","",A87)</f>
      </c>
      <c r="DQ8" s="96">
        <f t="shared" si="110"/>
      </c>
      <c r="DR8" s="96">
        <f t="shared" si="110"/>
      </c>
      <c r="DS8" s="96">
        <f t="shared" si="110"/>
      </c>
      <c r="DT8" s="96">
        <f t="shared" si="110"/>
      </c>
      <c r="DU8" s="96">
        <f t="shared" si="110"/>
      </c>
      <c r="DV8" s="96">
        <f t="shared" si="110"/>
      </c>
      <c r="DW8" s="96">
        <f t="shared" si="110"/>
      </c>
      <c r="DX8" s="96">
        <f t="shared" si="110"/>
      </c>
      <c r="DY8" s="96">
        <f t="shared" si="110"/>
      </c>
      <c r="DZ8" s="96">
        <f t="shared" si="110"/>
      </c>
      <c r="EA8" s="96">
        <f aca="true" t="shared" si="111" ref="EA8:EK8">IF(A88="","",A88)</f>
      </c>
      <c r="EB8" s="96">
        <f t="shared" si="111"/>
      </c>
      <c r="EC8" s="96">
        <f t="shared" si="111"/>
      </c>
      <c r="ED8" s="96">
        <f t="shared" si="111"/>
      </c>
      <c r="EE8" s="96">
        <f t="shared" si="111"/>
      </c>
      <c r="EF8" s="96">
        <f t="shared" si="111"/>
      </c>
      <c r="EG8" s="96">
        <f t="shared" si="111"/>
      </c>
      <c r="EH8" s="96">
        <f t="shared" si="111"/>
      </c>
      <c r="EI8" s="96">
        <f t="shared" si="111"/>
      </c>
      <c r="EJ8" s="96">
        <f t="shared" si="111"/>
      </c>
      <c r="EK8" s="96">
        <f t="shared" si="111"/>
      </c>
      <c r="EL8" s="96">
        <f aca="true" t="shared" si="112" ref="EL8:EV8">IF(A89="","",A89)</f>
      </c>
      <c r="EM8" s="96">
        <f t="shared" si="112"/>
      </c>
      <c r="EN8" s="96">
        <f t="shared" si="112"/>
      </c>
      <c r="EO8" s="96">
        <f t="shared" si="112"/>
      </c>
      <c r="EP8" s="96">
        <f t="shared" si="112"/>
      </c>
      <c r="EQ8" s="96">
        <f t="shared" si="112"/>
      </c>
      <c r="ER8" s="96">
        <f t="shared" si="112"/>
      </c>
      <c r="ES8" s="96">
        <f t="shared" si="112"/>
      </c>
      <c r="ET8" s="96">
        <f t="shared" si="112"/>
      </c>
      <c r="EU8" s="96">
        <f t="shared" si="112"/>
      </c>
      <c r="EV8" s="96">
        <f t="shared" si="112"/>
      </c>
      <c r="EW8" s="101">
        <f aca="true" t="shared" si="113" ref="EW8:FD8">IF(L56="","",L56)</f>
      </c>
      <c r="EX8" s="101">
        <f t="shared" si="113"/>
      </c>
      <c r="EY8" s="101">
        <f t="shared" si="113"/>
      </c>
      <c r="EZ8" s="101">
        <f t="shared" si="113"/>
      </c>
      <c r="FA8" s="101">
        <f t="shared" si="113"/>
      </c>
      <c r="FB8" s="101">
        <f t="shared" si="113"/>
      </c>
      <c r="FC8" s="101">
        <f t="shared" si="113"/>
      </c>
      <c r="FD8" s="101">
        <f t="shared" si="113"/>
      </c>
      <c r="FE8" s="101">
        <f aca="true" t="shared" si="114" ref="FE8:FL8">IF(L57="","",L57)</f>
      </c>
      <c r="FF8" s="101">
        <f t="shared" si="114"/>
      </c>
      <c r="FG8" s="101">
        <f t="shared" si="114"/>
      </c>
      <c r="FH8" s="101">
        <f t="shared" si="114"/>
      </c>
      <c r="FI8" s="101">
        <f t="shared" si="114"/>
      </c>
      <c r="FJ8" s="101">
        <f t="shared" si="114"/>
      </c>
      <c r="FK8" s="101">
        <f t="shared" si="114"/>
      </c>
      <c r="FL8" s="101">
        <f t="shared" si="114"/>
      </c>
      <c r="FM8" s="101">
        <f aca="true" t="shared" si="115" ref="FM8:FT8">IF(L58="","",L58)</f>
      </c>
      <c r="FN8" s="101">
        <f t="shared" si="115"/>
      </c>
      <c r="FO8" s="101">
        <f t="shared" si="115"/>
      </c>
      <c r="FP8" s="101">
        <f t="shared" si="115"/>
      </c>
      <c r="FQ8" s="101">
        <f t="shared" si="115"/>
      </c>
      <c r="FR8" s="101">
        <f t="shared" si="115"/>
      </c>
      <c r="FS8" s="101">
        <f t="shared" si="115"/>
      </c>
      <c r="FT8" s="101">
        <f t="shared" si="115"/>
      </c>
      <c r="FU8" s="101">
        <f aca="true" t="shared" si="116" ref="FU8:GB8">IF(L59="","",L59)</f>
      </c>
      <c r="FV8" s="101">
        <f t="shared" si="116"/>
      </c>
      <c r="FW8" s="101">
        <f t="shared" si="116"/>
      </c>
      <c r="FX8" s="101">
        <f t="shared" si="116"/>
      </c>
      <c r="FY8" s="101">
        <f t="shared" si="116"/>
      </c>
      <c r="FZ8" s="101">
        <f t="shared" si="116"/>
      </c>
      <c r="GA8" s="101">
        <f t="shared" si="116"/>
      </c>
      <c r="GB8" s="101">
        <f t="shared" si="116"/>
      </c>
      <c r="GC8" s="101">
        <f aca="true" t="shared" si="117" ref="GC8:GJ8">IF(L60="","",L60)</f>
      </c>
      <c r="GD8" s="101">
        <f t="shared" si="117"/>
      </c>
      <c r="GE8" s="101">
        <f t="shared" si="117"/>
      </c>
      <c r="GF8" s="101">
        <f t="shared" si="117"/>
      </c>
      <c r="GG8" s="101">
        <f t="shared" si="117"/>
      </c>
      <c r="GH8" s="101">
        <f t="shared" si="117"/>
      </c>
      <c r="GI8" s="101">
        <f t="shared" si="117"/>
      </c>
      <c r="GJ8" s="101">
        <f t="shared" si="117"/>
      </c>
      <c r="GK8" s="101">
        <f aca="true" t="shared" si="118" ref="GK8:GR8">IF(L61="","",L61)</f>
      </c>
      <c r="GL8" s="101">
        <f t="shared" si="118"/>
      </c>
      <c r="GM8" s="101">
        <f t="shared" si="118"/>
      </c>
      <c r="GN8" s="101">
        <f t="shared" si="118"/>
      </c>
      <c r="GO8" s="101">
        <f t="shared" si="118"/>
      </c>
      <c r="GP8" s="101">
        <f t="shared" si="118"/>
      </c>
      <c r="GQ8" s="101">
        <f t="shared" si="118"/>
      </c>
      <c r="GR8" s="101">
        <f t="shared" si="118"/>
      </c>
      <c r="GS8" s="101"/>
      <c r="GT8" s="220">
        <f t="shared" si="51"/>
      </c>
      <c r="GU8" s="220">
        <f t="shared" si="52"/>
      </c>
      <c r="GV8" s="93">
        <f t="shared" si="53"/>
      </c>
    </row>
    <row r="9" spans="1:204" ht="16.5" customHeight="1">
      <c r="A9" s="93">
        <f t="shared" si="33"/>
      </c>
      <c r="B9" s="93">
        <f t="shared" si="16"/>
      </c>
      <c r="C9" s="93">
        <f t="shared" si="16"/>
      </c>
      <c r="D9" s="93">
        <f t="shared" si="16"/>
      </c>
      <c r="E9" s="93">
        <f t="shared" si="16"/>
      </c>
      <c r="F9" s="93">
        <f t="shared" si="16"/>
      </c>
      <c r="G9" s="93">
        <f t="shared" si="16"/>
      </c>
      <c r="H9" s="93">
        <f t="shared" si="16"/>
      </c>
      <c r="I9" s="93">
        <f t="shared" si="16"/>
      </c>
      <c r="K9" s="93">
        <f t="shared" si="34"/>
      </c>
      <c r="L9" s="93">
        <f t="shared" si="54"/>
      </c>
      <c r="AQ9" s="96">
        <f aca="true" t="shared" si="119" ref="AQ9:BA9">IF(A90="","",A90)</f>
      </c>
      <c r="AR9" s="96">
        <f t="shared" si="119"/>
      </c>
      <c r="AS9" s="96">
        <f t="shared" si="119"/>
      </c>
      <c r="AT9" s="96">
        <f t="shared" si="119"/>
      </c>
      <c r="AU9" s="96">
        <f t="shared" si="119"/>
      </c>
      <c r="AV9" s="96">
        <f t="shared" si="119"/>
      </c>
      <c r="AW9" s="96">
        <f t="shared" si="119"/>
      </c>
      <c r="AX9" s="96">
        <f t="shared" si="119"/>
      </c>
      <c r="AY9" s="96">
        <f t="shared" si="119"/>
      </c>
      <c r="AZ9" s="96">
        <f t="shared" si="119"/>
      </c>
      <c r="BA9" s="96">
        <f t="shared" si="119"/>
      </c>
      <c r="BB9" s="96">
        <f aca="true" t="shared" si="120" ref="BB9:BL9">IF(A91="","",A91)</f>
      </c>
      <c r="BC9" s="96">
        <f t="shared" si="120"/>
      </c>
      <c r="BD9" s="96">
        <f t="shared" si="120"/>
      </c>
      <c r="BE9" s="96">
        <f t="shared" si="120"/>
      </c>
      <c r="BF9" s="96">
        <f t="shared" si="120"/>
      </c>
      <c r="BG9" s="96">
        <f t="shared" si="120"/>
      </c>
      <c r="BH9" s="96">
        <f t="shared" si="120"/>
      </c>
      <c r="BI9" s="96">
        <f t="shared" si="120"/>
      </c>
      <c r="BJ9" s="96">
        <f t="shared" si="120"/>
      </c>
      <c r="BK9" s="96">
        <f t="shared" si="120"/>
      </c>
      <c r="BL9" s="96">
        <f t="shared" si="120"/>
      </c>
      <c r="BM9" s="96">
        <f aca="true" t="shared" si="121" ref="BM9:BW9">IF(A92="","",A92)</f>
      </c>
      <c r="BN9" s="96">
        <f t="shared" si="121"/>
      </c>
      <c r="BO9" s="96">
        <f t="shared" si="121"/>
      </c>
      <c r="BP9" s="96">
        <f t="shared" si="121"/>
      </c>
      <c r="BQ9" s="96">
        <f t="shared" si="121"/>
      </c>
      <c r="BR9" s="96">
        <f t="shared" si="121"/>
      </c>
      <c r="BS9" s="96">
        <f t="shared" si="121"/>
      </c>
      <c r="BT9" s="96">
        <f t="shared" si="121"/>
      </c>
      <c r="BU9" s="96">
        <f t="shared" si="121"/>
      </c>
      <c r="BV9" s="96">
        <f t="shared" si="121"/>
      </c>
      <c r="BW9" s="96">
        <f t="shared" si="121"/>
      </c>
      <c r="BX9" s="96">
        <f aca="true" t="shared" si="122" ref="BX9:CH9">IF(A93="","",A93)</f>
      </c>
      <c r="BY9" s="96">
        <f t="shared" si="122"/>
      </c>
      <c r="BZ9" s="96">
        <f t="shared" si="122"/>
      </c>
      <c r="CA9" s="96">
        <f t="shared" si="122"/>
      </c>
      <c r="CB9" s="96">
        <f t="shared" si="122"/>
      </c>
      <c r="CC9" s="96">
        <f t="shared" si="122"/>
      </c>
      <c r="CD9" s="96">
        <f t="shared" si="122"/>
      </c>
      <c r="CE9" s="96">
        <f t="shared" si="122"/>
      </c>
      <c r="CF9" s="96">
        <f t="shared" si="122"/>
      </c>
      <c r="CG9" s="96">
        <f t="shared" si="122"/>
      </c>
      <c r="CH9" s="96">
        <f t="shared" si="122"/>
      </c>
      <c r="CI9" s="96">
        <f aca="true" t="shared" si="123" ref="CI9:CS9">IF(A94="","",A94)</f>
      </c>
      <c r="CJ9" s="96">
        <f t="shared" si="123"/>
      </c>
      <c r="CK9" s="96">
        <f t="shared" si="123"/>
      </c>
      <c r="CL9" s="96">
        <f t="shared" si="123"/>
      </c>
      <c r="CM9" s="96">
        <f t="shared" si="123"/>
      </c>
      <c r="CN9" s="96">
        <f t="shared" si="123"/>
      </c>
      <c r="CO9" s="96">
        <f t="shared" si="123"/>
      </c>
      <c r="CP9" s="96">
        <f t="shared" si="123"/>
      </c>
      <c r="CQ9" s="96">
        <f t="shared" si="123"/>
      </c>
      <c r="CR9" s="96">
        <f t="shared" si="123"/>
      </c>
      <c r="CS9" s="96">
        <f t="shared" si="123"/>
      </c>
      <c r="CT9" s="96">
        <f aca="true" t="shared" si="124" ref="CT9:DD9">IF(A95="","",A95)</f>
      </c>
      <c r="CU9" s="96">
        <f t="shared" si="124"/>
      </c>
      <c r="CV9" s="96">
        <f t="shared" si="124"/>
      </c>
      <c r="CW9" s="96">
        <f t="shared" si="124"/>
      </c>
      <c r="CX9" s="96">
        <f t="shared" si="124"/>
      </c>
      <c r="CY9" s="96">
        <f t="shared" si="124"/>
      </c>
      <c r="CZ9" s="96">
        <f t="shared" si="124"/>
      </c>
      <c r="DA9" s="96">
        <f t="shared" si="124"/>
      </c>
      <c r="DB9" s="96">
        <f t="shared" si="124"/>
      </c>
      <c r="DC9" s="96">
        <f t="shared" si="124"/>
      </c>
      <c r="DD9" s="96">
        <f t="shared" si="124"/>
      </c>
      <c r="DE9" s="96">
        <f aca="true" t="shared" si="125" ref="DE9:DO9">IF(A96="","",A96)</f>
      </c>
      <c r="DF9" s="96">
        <f t="shared" si="125"/>
      </c>
      <c r="DG9" s="96">
        <f t="shared" si="125"/>
      </c>
      <c r="DH9" s="96">
        <f t="shared" si="125"/>
      </c>
      <c r="DI9" s="96">
        <f t="shared" si="125"/>
      </c>
      <c r="DJ9" s="96">
        <f t="shared" si="125"/>
      </c>
      <c r="DK9" s="96">
        <f t="shared" si="125"/>
      </c>
      <c r="DL9" s="96">
        <f t="shared" si="125"/>
      </c>
      <c r="DM9" s="96">
        <f t="shared" si="125"/>
      </c>
      <c r="DN9" s="96">
        <f t="shared" si="125"/>
      </c>
      <c r="DO9" s="96">
        <f t="shared" si="125"/>
      </c>
      <c r="DP9" s="96">
        <f aca="true" t="shared" si="126" ref="DP9:DZ9">IF(A97="","",A97)</f>
      </c>
      <c r="DQ9" s="96">
        <f t="shared" si="126"/>
      </c>
      <c r="DR9" s="96">
        <f t="shared" si="126"/>
      </c>
      <c r="DS9" s="96">
        <f t="shared" si="126"/>
      </c>
      <c r="DT9" s="96">
        <f t="shared" si="126"/>
      </c>
      <c r="DU9" s="96">
        <f t="shared" si="126"/>
      </c>
      <c r="DV9" s="96">
        <f t="shared" si="126"/>
      </c>
      <c r="DW9" s="96">
        <f t="shared" si="126"/>
      </c>
      <c r="DX9" s="96">
        <f t="shared" si="126"/>
      </c>
      <c r="DY9" s="96">
        <f t="shared" si="126"/>
      </c>
      <c r="DZ9" s="96">
        <f t="shared" si="126"/>
      </c>
      <c r="EA9" s="96">
        <f aca="true" t="shared" si="127" ref="EA9:EK9">IF(A98="","",A98)</f>
      </c>
      <c r="EB9" s="96">
        <f t="shared" si="127"/>
      </c>
      <c r="EC9" s="96">
        <f t="shared" si="127"/>
      </c>
      <c r="ED9" s="96">
        <f t="shared" si="127"/>
      </c>
      <c r="EE9" s="96">
        <f t="shared" si="127"/>
      </c>
      <c r="EF9" s="96">
        <f t="shared" si="127"/>
      </c>
      <c r="EG9" s="96">
        <f t="shared" si="127"/>
      </c>
      <c r="EH9" s="96">
        <f t="shared" si="127"/>
      </c>
      <c r="EI9" s="96">
        <f t="shared" si="127"/>
      </c>
      <c r="EJ9" s="96">
        <f t="shared" si="127"/>
      </c>
      <c r="EK9" s="96">
        <f t="shared" si="127"/>
      </c>
      <c r="EL9" s="96">
        <f aca="true" t="shared" si="128" ref="EL9:EV9">IF(A99="","",A99)</f>
      </c>
      <c r="EM9" s="96">
        <f t="shared" si="128"/>
      </c>
      <c r="EN9" s="96">
        <f t="shared" si="128"/>
      </c>
      <c r="EO9" s="96">
        <f t="shared" si="128"/>
      </c>
      <c r="EP9" s="96">
        <f t="shared" si="128"/>
      </c>
      <c r="EQ9" s="96">
        <f t="shared" si="128"/>
      </c>
      <c r="ER9" s="96">
        <f t="shared" si="128"/>
      </c>
      <c r="ES9" s="96">
        <f t="shared" si="128"/>
      </c>
      <c r="ET9" s="96">
        <f t="shared" si="128"/>
      </c>
      <c r="EU9" s="96">
        <f t="shared" si="128"/>
      </c>
      <c r="EV9" s="96">
        <f t="shared" si="128"/>
      </c>
      <c r="EW9" s="101">
        <f aca="true" t="shared" si="129" ref="EW9:FD9">IF(L62="","",L62)</f>
      </c>
      <c r="EX9" s="101">
        <f t="shared" si="129"/>
      </c>
      <c r="EY9" s="101">
        <f t="shared" si="129"/>
      </c>
      <c r="EZ9" s="101">
        <f t="shared" si="129"/>
      </c>
      <c r="FA9" s="101">
        <f t="shared" si="129"/>
      </c>
      <c r="FB9" s="101">
        <f t="shared" si="129"/>
      </c>
      <c r="FC9" s="101">
        <f t="shared" si="129"/>
      </c>
      <c r="FD9" s="101">
        <f t="shared" si="129"/>
      </c>
      <c r="FE9" s="101">
        <f aca="true" t="shared" si="130" ref="FE9:FL9">IF(L63="","",L63)</f>
      </c>
      <c r="FF9" s="101">
        <f t="shared" si="130"/>
      </c>
      <c r="FG9" s="101">
        <f t="shared" si="130"/>
      </c>
      <c r="FH9" s="101">
        <f t="shared" si="130"/>
      </c>
      <c r="FI9" s="101">
        <f t="shared" si="130"/>
      </c>
      <c r="FJ9" s="101">
        <f t="shared" si="130"/>
      </c>
      <c r="FK9" s="101">
        <f t="shared" si="130"/>
      </c>
      <c r="FL9" s="101">
        <f t="shared" si="130"/>
      </c>
      <c r="FM9" s="101">
        <f aca="true" t="shared" si="131" ref="FM9:FT9">IF(L64="","",L64)</f>
      </c>
      <c r="FN9" s="101">
        <f t="shared" si="131"/>
      </c>
      <c r="FO9" s="101">
        <f t="shared" si="131"/>
      </c>
      <c r="FP9" s="101">
        <f t="shared" si="131"/>
      </c>
      <c r="FQ9" s="101">
        <f t="shared" si="131"/>
      </c>
      <c r="FR9" s="101">
        <f t="shared" si="131"/>
      </c>
      <c r="FS9" s="101">
        <f t="shared" si="131"/>
      </c>
      <c r="FT9" s="101">
        <f t="shared" si="131"/>
      </c>
      <c r="FU9" s="101">
        <f aca="true" t="shared" si="132" ref="FU9:GB9">IF(L65="","",L65)</f>
      </c>
      <c r="FV9" s="101">
        <f t="shared" si="132"/>
      </c>
      <c r="FW9" s="101">
        <f t="shared" si="132"/>
      </c>
      <c r="FX9" s="101">
        <f t="shared" si="132"/>
      </c>
      <c r="FY9" s="101">
        <f t="shared" si="132"/>
      </c>
      <c r="FZ9" s="101">
        <f t="shared" si="132"/>
      </c>
      <c r="GA9" s="101">
        <f t="shared" si="132"/>
      </c>
      <c r="GB9" s="101">
        <f t="shared" si="132"/>
      </c>
      <c r="GC9" s="101">
        <f aca="true" t="shared" si="133" ref="GC9:GJ9">IF(L66="","",L66)</f>
      </c>
      <c r="GD9" s="101">
        <f t="shared" si="133"/>
      </c>
      <c r="GE9" s="101">
        <f t="shared" si="133"/>
      </c>
      <c r="GF9" s="101">
        <f t="shared" si="133"/>
      </c>
      <c r="GG9" s="101">
        <f t="shared" si="133"/>
      </c>
      <c r="GH9" s="101">
        <f t="shared" si="133"/>
      </c>
      <c r="GI9" s="101">
        <f t="shared" si="133"/>
      </c>
      <c r="GJ9" s="101">
        <f t="shared" si="133"/>
      </c>
      <c r="GK9" s="101">
        <f aca="true" t="shared" si="134" ref="GK9:GR9">IF(L67="","",L67)</f>
      </c>
      <c r="GL9" s="101">
        <f t="shared" si="134"/>
      </c>
      <c r="GM9" s="101">
        <f t="shared" si="134"/>
      </c>
      <c r="GN9" s="101">
        <f t="shared" si="134"/>
      </c>
      <c r="GO9" s="101">
        <f t="shared" si="134"/>
      </c>
      <c r="GP9" s="101">
        <f t="shared" si="134"/>
      </c>
      <c r="GQ9" s="101">
        <f t="shared" si="134"/>
      </c>
      <c r="GR9" s="101">
        <f t="shared" si="134"/>
      </c>
      <c r="GS9" s="101"/>
      <c r="GT9" s="220">
        <f t="shared" si="51"/>
      </c>
      <c r="GU9" s="220">
        <f t="shared" si="52"/>
      </c>
      <c r="GV9" s="93">
        <f t="shared" si="53"/>
      </c>
    </row>
    <row r="10" spans="1:204" s="96" customFormat="1" ht="14.25">
      <c r="A10" s="93">
        <f t="shared" si="33"/>
      </c>
      <c r="B10" s="93">
        <f t="shared" si="16"/>
      </c>
      <c r="C10" s="93">
        <f t="shared" si="16"/>
      </c>
      <c r="D10" s="93">
        <f t="shared" si="16"/>
      </c>
      <c r="E10" s="93">
        <f t="shared" si="16"/>
      </c>
      <c r="F10" s="93">
        <f t="shared" si="16"/>
      </c>
      <c r="G10" s="93">
        <f t="shared" si="16"/>
      </c>
      <c r="H10" s="93">
        <f t="shared" si="16"/>
      </c>
      <c r="I10" s="93">
        <f t="shared" si="16"/>
      </c>
      <c r="J10" s="93"/>
      <c r="K10" s="93">
        <f t="shared" si="34"/>
      </c>
      <c r="L10" s="93">
        <f t="shared" si="54"/>
      </c>
      <c r="AQ10" s="96">
        <f aca="true" t="shared" si="135" ref="AQ10:BA10">IF(A100="","",A100)</f>
      </c>
      <c r="AR10" s="96">
        <f t="shared" si="135"/>
      </c>
      <c r="AS10" s="96">
        <f t="shared" si="135"/>
      </c>
      <c r="AT10" s="96">
        <f t="shared" si="135"/>
      </c>
      <c r="AU10" s="96">
        <f t="shared" si="135"/>
      </c>
      <c r="AV10" s="96">
        <f t="shared" si="135"/>
      </c>
      <c r="AW10" s="96">
        <f t="shared" si="135"/>
      </c>
      <c r="AX10" s="96">
        <f t="shared" si="135"/>
      </c>
      <c r="AY10" s="96">
        <f t="shared" si="135"/>
      </c>
      <c r="AZ10" s="96">
        <f t="shared" si="135"/>
      </c>
      <c r="BA10" s="96">
        <f t="shared" si="135"/>
      </c>
      <c r="BB10" s="96">
        <f aca="true" t="shared" si="136" ref="BB10:BL10">IF(A101="","",A101)</f>
      </c>
      <c r="BC10" s="96">
        <f t="shared" si="136"/>
      </c>
      <c r="BD10" s="96">
        <f t="shared" si="136"/>
      </c>
      <c r="BE10" s="96">
        <f t="shared" si="136"/>
      </c>
      <c r="BF10" s="96">
        <f t="shared" si="136"/>
      </c>
      <c r="BG10" s="96">
        <f t="shared" si="136"/>
      </c>
      <c r="BH10" s="96">
        <f t="shared" si="136"/>
      </c>
      <c r="BI10" s="96">
        <f t="shared" si="136"/>
      </c>
      <c r="BJ10" s="96">
        <f t="shared" si="136"/>
      </c>
      <c r="BK10" s="96">
        <f t="shared" si="136"/>
      </c>
      <c r="BL10" s="96">
        <f t="shared" si="136"/>
      </c>
      <c r="BM10" s="96">
        <f aca="true" t="shared" si="137" ref="BM10:BW10">IF(A102="","",A102)</f>
      </c>
      <c r="BN10" s="96">
        <f t="shared" si="137"/>
      </c>
      <c r="BO10" s="96">
        <f t="shared" si="137"/>
      </c>
      <c r="BP10" s="96">
        <f t="shared" si="137"/>
      </c>
      <c r="BQ10" s="96">
        <f t="shared" si="137"/>
      </c>
      <c r="BR10" s="96">
        <f t="shared" si="137"/>
      </c>
      <c r="BS10" s="96">
        <f t="shared" si="137"/>
      </c>
      <c r="BT10" s="96">
        <f t="shared" si="137"/>
      </c>
      <c r="BU10" s="96">
        <f t="shared" si="137"/>
      </c>
      <c r="BV10" s="96">
        <f t="shared" si="137"/>
      </c>
      <c r="BW10" s="96">
        <f t="shared" si="137"/>
      </c>
      <c r="BX10" s="96">
        <f aca="true" t="shared" si="138" ref="BX10:CH10">IF(A103="","",A103)</f>
      </c>
      <c r="BY10" s="96">
        <f t="shared" si="138"/>
      </c>
      <c r="BZ10" s="96">
        <f t="shared" si="138"/>
      </c>
      <c r="CA10" s="96">
        <f t="shared" si="138"/>
      </c>
      <c r="CB10" s="96">
        <f t="shared" si="138"/>
      </c>
      <c r="CC10" s="96">
        <f t="shared" si="138"/>
      </c>
      <c r="CD10" s="96">
        <f t="shared" si="138"/>
      </c>
      <c r="CE10" s="96">
        <f t="shared" si="138"/>
      </c>
      <c r="CF10" s="96">
        <f t="shared" si="138"/>
      </c>
      <c r="CG10" s="96">
        <f t="shared" si="138"/>
      </c>
      <c r="CH10" s="96">
        <f t="shared" si="138"/>
      </c>
      <c r="CI10" s="96">
        <f aca="true" t="shared" si="139" ref="CI10:CS10">IF(A104="","",A104)</f>
      </c>
      <c r="CJ10" s="96">
        <f t="shared" si="139"/>
      </c>
      <c r="CK10" s="96">
        <f t="shared" si="139"/>
      </c>
      <c r="CL10" s="96">
        <f t="shared" si="139"/>
      </c>
      <c r="CM10" s="96">
        <f t="shared" si="139"/>
      </c>
      <c r="CN10" s="96">
        <f t="shared" si="139"/>
      </c>
      <c r="CO10" s="96">
        <f t="shared" si="139"/>
      </c>
      <c r="CP10" s="96">
        <f t="shared" si="139"/>
      </c>
      <c r="CQ10" s="96">
        <f t="shared" si="139"/>
      </c>
      <c r="CR10" s="96">
        <f t="shared" si="139"/>
      </c>
      <c r="CS10" s="96">
        <f t="shared" si="139"/>
      </c>
      <c r="CT10" s="96">
        <f aca="true" t="shared" si="140" ref="CT10:DD10">IF(A105="","",A105)</f>
      </c>
      <c r="CU10" s="96">
        <f t="shared" si="140"/>
      </c>
      <c r="CV10" s="96">
        <f t="shared" si="140"/>
      </c>
      <c r="CW10" s="96">
        <f t="shared" si="140"/>
      </c>
      <c r="CX10" s="96">
        <f t="shared" si="140"/>
      </c>
      <c r="CY10" s="96">
        <f t="shared" si="140"/>
      </c>
      <c r="CZ10" s="96">
        <f t="shared" si="140"/>
      </c>
      <c r="DA10" s="96">
        <f t="shared" si="140"/>
      </c>
      <c r="DB10" s="96">
        <f t="shared" si="140"/>
      </c>
      <c r="DC10" s="96">
        <f t="shared" si="140"/>
      </c>
      <c r="DD10" s="96">
        <f t="shared" si="140"/>
      </c>
      <c r="DE10" s="96">
        <f aca="true" t="shared" si="141" ref="DE10:DO10">IF(A106="","",A106)</f>
      </c>
      <c r="DF10" s="96">
        <f t="shared" si="141"/>
      </c>
      <c r="DG10" s="96">
        <f t="shared" si="141"/>
      </c>
      <c r="DH10" s="96">
        <f t="shared" si="141"/>
      </c>
      <c r="DI10" s="96">
        <f t="shared" si="141"/>
      </c>
      <c r="DJ10" s="96">
        <f t="shared" si="141"/>
      </c>
      <c r="DK10" s="96">
        <f t="shared" si="141"/>
      </c>
      <c r="DL10" s="96">
        <f t="shared" si="141"/>
      </c>
      <c r="DM10" s="96">
        <f t="shared" si="141"/>
      </c>
      <c r="DN10" s="96">
        <f t="shared" si="141"/>
      </c>
      <c r="DO10" s="96">
        <f t="shared" si="141"/>
      </c>
      <c r="DP10" s="96">
        <f aca="true" t="shared" si="142" ref="DP10:DZ10">IF(A107="","",A107)</f>
      </c>
      <c r="DQ10" s="96">
        <f t="shared" si="142"/>
      </c>
      <c r="DR10" s="96">
        <f t="shared" si="142"/>
      </c>
      <c r="DS10" s="96">
        <f t="shared" si="142"/>
      </c>
      <c r="DT10" s="96">
        <f t="shared" si="142"/>
      </c>
      <c r="DU10" s="96">
        <f t="shared" si="142"/>
      </c>
      <c r="DV10" s="96">
        <f t="shared" si="142"/>
      </c>
      <c r="DW10" s="96">
        <f t="shared" si="142"/>
      </c>
      <c r="DX10" s="96">
        <f t="shared" si="142"/>
      </c>
      <c r="DY10" s="96">
        <f t="shared" si="142"/>
      </c>
      <c r="DZ10" s="96">
        <f t="shared" si="142"/>
      </c>
      <c r="EA10" s="96">
        <f aca="true" t="shared" si="143" ref="EA10:EK10">IF(A108="","",A108)</f>
      </c>
      <c r="EB10" s="96">
        <f t="shared" si="143"/>
      </c>
      <c r="EC10" s="96">
        <f t="shared" si="143"/>
      </c>
      <c r="ED10" s="96">
        <f t="shared" si="143"/>
      </c>
      <c r="EE10" s="96">
        <f t="shared" si="143"/>
      </c>
      <c r="EF10" s="96">
        <f t="shared" si="143"/>
      </c>
      <c r="EG10" s="96">
        <f t="shared" si="143"/>
      </c>
      <c r="EH10" s="96">
        <f t="shared" si="143"/>
      </c>
      <c r="EI10" s="96">
        <f t="shared" si="143"/>
      </c>
      <c r="EJ10" s="96">
        <f t="shared" si="143"/>
      </c>
      <c r="EK10" s="96">
        <f t="shared" si="143"/>
      </c>
      <c r="EL10" s="96">
        <f aca="true" t="shared" si="144" ref="EL10:EV10">IF(A109="","",A109)</f>
      </c>
      <c r="EM10" s="96">
        <f t="shared" si="144"/>
      </c>
      <c r="EN10" s="96">
        <f t="shared" si="144"/>
      </c>
      <c r="EO10" s="96">
        <f t="shared" si="144"/>
      </c>
      <c r="EP10" s="96">
        <f t="shared" si="144"/>
      </c>
      <c r="EQ10" s="96">
        <f t="shared" si="144"/>
      </c>
      <c r="ER10" s="96">
        <f t="shared" si="144"/>
      </c>
      <c r="ES10" s="96">
        <f t="shared" si="144"/>
      </c>
      <c r="ET10" s="96">
        <f t="shared" si="144"/>
      </c>
      <c r="EU10" s="96">
        <f t="shared" si="144"/>
      </c>
      <c r="EV10" s="96">
        <f t="shared" si="144"/>
      </c>
      <c r="EW10" s="101">
        <f aca="true" t="shared" si="145" ref="EW10:FD10">IF(L68="","",L68)</f>
      </c>
      <c r="EX10" s="101">
        <f t="shared" si="145"/>
      </c>
      <c r="EY10" s="101">
        <f t="shared" si="145"/>
      </c>
      <c r="EZ10" s="101">
        <f t="shared" si="145"/>
      </c>
      <c r="FA10" s="101">
        <f t="shared" si="145"/>
      </c>
      <c r="FB10" s="101">
        <f t="shared" si="145"/>
      </c>
      <c r="FC10" s="101">
        <f t="shared" si="145"/>
      </c>
      <c r="FD10" s="101">
        <f t="shared" si="145"/>
      </c>
      <c r="FE10" s="101">
        <f aca="true" t="shared" si="146" ref="FE10:FL10">IF(L69="","",L69)</f>
      </c>
      <c r="FF10" s="101">
        <f t="shared" si="146"/>
      </c>
      <c r="FG10" s="101">
        <f t="shared" si="146"/>
      </c>
      <c r="FH10" s="101">
        <f t="shared" si="146"/>
      </c>
      <c r="FI10" s="101">
        <f t="shared" si="146"/>
      </c>
      <c r="FJ10" s="101">
        <f t="shared" si="146"/>
      </c>
      <c r="FK10" s="101">
        <f t="shared" si="146"/>
      </c>
      <c r="FL10" s="101">
        <f t="shared" si="146"/>
      </c>
      <c r="FM10" s="101">
        <f aca="true" t="shared" si="147" ref="FM10:FT10">IF(L70="","",L70)</f>
      </c>
      <c r="FN10" s="101">
        <f t="shared" si="147"/>
      </c>
      <c r="FO10" s="101">
        <f t="shared" si="147"/>
      </c>
      <c r="FP10" s="101">
        <f t="shared" si="147"/>
      </c>
      <c r="FQ10" s="101">
        <f t="shared" si="147"/>
      </c>
      <c r="FR10" s="101">
        <f t="shared" si="147"/>
      </c>
      <c r="FS10" s="101">
        <f t="shared" si="147"/>
      </c>
      <c r="FT10" s="101">
        <f t="shared" si="147"/>
      </c>
      <c r="FU10" s="101">
        <f aca="true" t="shared" si="148" ref="FU10:GB10">IF(L71="","",L71)</f>
      </c>
      <c r="FV10" s="101">
        <f t="shared" si="148"/>
      </c>
      <c r="FW10" s="101">
        <f t="shared" si="148"/>
      </c>
      <c r="FX10" s="101">
        <f t="shared" si="148"/>
      </c>
      <c r="FY10" s="101">
        <f t="shared" si="148"/>
      </c>
      <c r="FZ10" s="101">
        <f t="shared" si="148"/>
      </c>
      <c r="GA10" s="101">
        <f t="shared" si="148"/>
      </c>
      <c r="GB10" s="101">
        <f t="shared" si="148"/>
      </c>
      <c r="GC10" s="101">
        <f aca="true" t="shared" si="149" ref="GC10:GJ10">IF(L72="","",L72)</f>
      </c>
      <c r="GD10" s="101">
        <f t="shared" si="149"/>
      </c>
      <c r="GE10" s="101">
        <f t="shared" si="149"/>
      </c>
      <c r="GF10" s="101">
        <f t="shared" si="149"/>
      </c>
      <c r="GG10" s="101">
        <f t="shared" si="149"/>
      </c>
      <c r="GH10" s="101">
        <f t="shared" si="149"/>
      </c>
      <c r="GI10" s="101">
        <f t="shared" si="149"/>
      </c>
      <c r="GJ10" s="101">
        <f t="shared" si="149"/>
      </c>
      <c r="GK10" s="101">
        <f aca="true" t="shared" si="150" ref="GK10:GR10">IF(L73="","",L73)</f>
      </c>
      <c r="GL10" s="101">
        <f t="shared" si="150"/>
      </c>
      <c r="GM10" s="101">
        <f t="shared" si="150"/>
      </c>
      <c r="GN10" s="101">
        <f t="shared" si="150"/>
      </c>
      <c r="GO10" s="101">
        <f t="shared" si="150"/>
      </c>
      <c r="GP10" s="101">
        <f t="shared" si="150"/>
      </c>
      <c r="GQ10" s="101">
        <f t="shared" si="150"/>
      </c>
      <c r="GR10" s="101">
        <f t="shared" si="150"/>
      </c>
      <c r="GS10" s="101"/>
      <c r="GT10" s="220">
        <f t="shared" si="51"/>
      </c>
      <c r="GU10" s="220">
        <f t="shared" si="52"/>
      </c>
      <c r="GV10" s="93">
        <f t="shared" si="53"/>
      </c>
    </row>
    <row r="11" spans="1:204" ht="14.25">
      <c r="A11" s="93">
        <f t="shared" si="33"/>
      </c>
      <c r="B11" s="93">
        <f t="shared" si="16"/>
      </c>
      <c r="C11" s="93">
        <f t="shared" si="16"/>
      </c>
      <c r="D11" s="93">
        <f t="shared" si="16"/>
      </c>
      <c r="E11" s="93">
        <f t="shared" si="16"/>
      </c>
      <c r="F11" s="93">
        <f t="shared" si="16"/>
      </c>
      <c r="G11" s="93">
        <f t="shared" si="16"/>
      </c>
      <c r="H11" s="93">
        <f t="shared" si="16"/>
      </c>
      <c r="I11" s="93">
        <f t="shared" si="16"/>
      </c>
      <c r="K11" s="93">
        <f t="shared" si="34"/>
      </c>
      <c r="L11" s="93">
        <f t="shared" si="54"/>
      </c>
      <c r="N11" s="93"/>
      <c r="AQ11" s="96">
        <f>IF(A$110="","",A$110)</f>
      </c>
      <c r="AR11" s="96">
        <f aca="true" t="shared" si="151" ref="AR11:BA11">IF(B$110="","",B$110)</f>
      </c>
      <c r="AS11" s="96">
        <f t="shared" si="151"/>
      </c>
      <c r="AT11" s="96">
        <f t="shared" si="151"/>
      </c>
      <c r="AU11" s="96">
        <f t="shared" si="151"/>
      </c>
      <c r="AV11" s="96">
        <f t="shared" si="151"/>
      </c>
      <c r="AW11" s="96">
        <f t="shared" si="151"/>
      </c>
      <c r="AX11" s="96">
        <f t="shared" si="151"/>
      </c>
      <c r="AY11" s="96">
        <f t="shared" si="151"/>
      </c>
      <c r="AZ11" s="96">
        <f t="shared" si="151"/>
      </c>
      <c r="BA11" s="96">
        <f t="shared" si="151"/>
      </c>
      <c r="BB11" s="96">
        <f aca="true" t="shared" si="152" ref="BB11:BL11">IF(A111="","",A111)</f>
      </c>
      <c r="BC11" s="96">
        <f t="shared" si="152"/>
      </c>
      <c r="BD11" s="96">
        <f t="shared" si="152"/>
      </c>
      <c r="BE11" s="96">
        <f t="shared" si="152"/>
      </c>
      <c r="BF11" s="96">
        <f t="shared" si="152"/>
      </c>
      <c r="BG11" s="96">
        <f t="shared" si="152"/>
      </c>
      <c r="BH11" s="96">
        <f t="shared" si="152"/>
      </c>
      <c r="BI11" s="96">
        <f t="shared" si="152"/>
      </c>
      <c r="BJ11" s="96">
        <f t="shared" si="152"/>
      </c>
      <c r="BK11" s="96">
        <f t="shared" si="152"/>
      </c>
      <c r="BL11" s="96">
        <f t="shared" si="152"/>
      </c>
      <c r="BM11" s="96">
        <f aca="true" t="shared" si="153" ref="BM11:BW11">IF(A112="","",A112)</f>
      </c>
      <c r="BN11" s="96">
        <f t="shared" si="153"/>
      </c>
      <c r="BO11" s="96">
        <f t="shared" si="153"/>
      </c>
      <c r="BP11" s="96">
        <f t="shared" si="153"/>
      </c>
      <c r="BQ11" s="96">
        <f t="shared" si="153"/>
      </c>
      <c r="BR11" s="96">
        <f t="shared" si="153"/>
      </c>
      <c r="BS11" s="96">
        <f t="shared" si="153"/>
      </c>
      <c r="BT11" s="96">
        <f t="shared" si="153"/>
      </c>
      <c r="BU11" s="96">
        <f t="shared" si="153"/>
      </c>
      <c r="BV11" s="96">
        <f t="shared" si="153"/>
      </c>
      <c r="BW11" s="96">
        <f t="shared" si="153"/>
      </c>
      <c r="BX11" s="96">
        <f aca="true" t="shared" si="154" ref="BX11:CH11">IF(A113="","",A113)</f>
      </c>
      <c r="BY11" s="96">
        <f t="shared" si="154"/>
      </c>
      <c r="BZ11" s="96">
        <f t="shared" si="154"/>
      </c>
      <c r="CA11" s="96">
        <f t="shared" si="154"/>
      </c>
      <c r="CB11" s="96">
        <f t="shared" si="154"/>
      </c>
      <c r="CC11" s="96">
        <f t="shared" si="154"/>
      </c>
      <c r="CD11" s="96">
        <f t="shared" si="154"/>
      </c>
      <c r="CE11" s="96">
        <f t="shared" si="154"/>
      </c>
      <c r="CF11" s="96">
        <f t="shared" si="154"/>
      </c>
      <c r="CG11" s="96">
        <f t="shared" si="154"/>
      </c>
      <c r="CH11" s="96">
        <f t="shared" si="154"/>
      </c>
      <c r="CI11" s="96">
        <f aca="true" t="shared" si="155" ref="CI11:CS11">IF(A114="","",A114)</f>
      </c>
      <c r="CJ11" s="96">
        <f t="shared" si="155"/>
      </c>
      <c r="CK11" s="96">
        <f t="shared" si="155"/>
      </c>
      <c r="CL11" s="96">
        <f t="shared" si="155"/>
      </c>
      <c r="CM11" s="96">
        <f t="shared" si="155"/>
      </c>
      <c r="CN11" s="96">
        <f t="shared" si="155"/>
      </c>
      <c r="CO11" s="96">
        <f t="shared" si="155"/>
      </c>
      <c r="CP11" s="96">
        <f t="shared" si="155"/>
      </c>
      <c r="CQ11" s="96">
        <f t="shared" si="155"/>
      </c>
      <c r="CR11" s="96">
        <f t="shared" si="155"/>
      </c>
      <c r="CS11" s="96">
        <f t="shared" si="155"/>
      </c>
      <c r="CT11" s="96">
        <f aca="true" t="shared" si="156" ref="CT11:DD11">IF(A115="","",A115)</f>
      </c>
      <c r="CU11" s="96">
        <f t="shared" si="156"/>
      </c>
      <c r="CV11" s="96">
        <f t="shared" si="156"/>
      </c>
      <c r="CW11" s="96">
        <f t="shared" si="156"/>
      </c>
      <c r="CX11" s="96">
        <f t="shared" si="156"/>
      </c>
      <c r="CY11" s="96">
        <f t="shared" si="156"/>
      </c>
      <c r="CZ11" s="96">
        <f t="shared" si="156"/>
      </c>
      <c r="DA11" s="96">
        <f t="shared" si="156"/>
      </c>
      <c r="DB11" s="96">
        <f t="shared" si="156"/>
      </c>
      <c r="DC11" s="96">
        <f t="shared" si="156"/>
      </c>
      <c r="DD11" s="96">
        <f t="shared" si="156"/>
      </c>
      <c r="DE11" s="96">
        <f>IF(A116="","",A116)</f>
      </c>
      <c r="DF11" s="96">
        <f aca="true" t="shared" si="157" ref="DF11:DO11">IF(B116="","",B116)</f>
      </c>
      <c r="DG11" s="96">
        <f t="shared" si="157"/>
      </c>
      <c r="DH11" s="96">
        <f t="shared" si="157"/>
      </c>
      <c r="DI11" s="96">
        <f t="shared" si="157"/>
      </c>
      <c r="DJ11" s="96">
        <f t="shared" si="157"/>
      </c>
      <c r="DK11" s="96">
        <f t="shared" si="157"/>
      </c>
      <c r="DL11" s="96">
        <f t="shared" si="157"/>
      </c>
      <c r="DM11" s="96">
        <f t="shared" si="157"/>
      </c>
      <c r="DN11" s="96">
        <f t="shared" si="157"/>
      </c>
      <c r="DO11" s="96">
        <f t="shared" si="157"/>
      </c>
      <c r="DP11" s="96">
        <f>IF(A117="","",A117)</f>
      </c>
      <c r="DQ11" s="96">
        <f aca="true" t="shared" si="158" ref="DQ11:DZ11">IF(B117="","",B117)</f>
      </c>
      <c r="DR11" s="96">
        <f t="shared" si="158"/>
      </c>
      <c r="DS11" s="96">
        <f t="shared" si="158"/>
      </c>
      <c r="DT11" s="96">
        <f t="shared" si="158"/>
      </c>
      <c r="DU11" s="96">
        <f t="shared" si="158"/>
      </c>
      <c r="DV11" s="96">
        <f t="shared" si="158"/>
      </c>
      <c r="DW11" s="96">
        <f t="shared" si="158"/>
      </c>
      <c r="DX11" s="96">
        <f t="shared" si="158"/>
      </c>
      <c r="DY11" s="96">
        <f t="shared" si="158"/>
      </c>
      <c r="DZ11" s="96">
        <f t="shared" si="158"/>
      </c>
      <c r="EA11" s="96">
        <f>IF(A118="","",A118)</f>
      </c>
      <c r="EB11" s="96">
        <f aca="true" t="shared" si="159" ref="EB11:EK11">IF(B118="","",B118)</f>
      </c>
      <c r="EC11" s="96">
        <f t="shared" si="159"/>
      </c>
      <c r="ED11" s="96">
        <f t="shared" si="159"/>
      </c>
      <c r="EE11" s="96">
        <f t="shared" si="159"/>
      </c>
      <c r="EF11" s="96">
        <f t="shared" si="159"/>
      </c>
      <c r="EG11" s="96">
        <f t="shared" si="159"/>
      </c>
      <c r="EH11" s="96">
        <f t="shared" si="159"/>
      </c>
      <c r="EI11" s="96">
        <f t="shared" si="159"/>
      </c>
      <c r="EJ11" s="96">
        <f t="shared" si="159"/>
      </c>
      <c r="EK11" s="96">
        <f t="shared" si="159"/>
      </c>
      <c r="EL11" s="96">
        <f>IF(A119="","",A119)</f>
      </c>
      <c r="EM11" s="96">
        <f aca="true" t="shared" si="160" ref="EM11:EV11">IF(B119="","",B119)</f>
      </c>
      <c r="EN11" s="96">
        <f t="shared" si="160"/>
      </c>
      <c r="EO11" s="96">
        <f t="shared" si="160"/>
      </c>
      <c r="EP11" s="96">
        <f t="shared" si="160"/>
      </c>
      <c r="EQ11" s="96">
        <f t="shared" si="160"/>
      </c>
      <c r="ER11" s="96">
        <f t="shared" si="160"/>
      </c>
      <c r="ES11" s="96">
        <f t="shared" si="160"/>
      </c>
      <c r="ET11" s="96">
        <f t="shared" si="160"/>
      </c>
      <c r="EU11" s="96">
        <f t="shared" si="160"/>
      </c>
      <c r="EV11" s="96">
        <f t="shared" si="160"/>
      </c>
      <c r="EW11" s="101">
        <f aca="true" t="shared" si="161" ref="EW11:FD11">IF(L74="","",L74)</f>
      </c>
      <c r="EX11" s="101">
        <f t="shared" si="161"/>
      </c>
      <c r="EY11" s="101">
        <f t="shared" si="161"/>
      </c>
      <c r="EZ11" s="101">
        <f t="shared" si="161"/>
      </c>
      <c r="FA11" s="101">
        <f t="shared" si="161"/>
      </c>
      <c r="FB11" s="101">
        <f t="shared" si="161"/>
      </c>
      <c r="FC11" s="101">
        <f t="shared" si="161"/>
      </c>
      <c r="FD11" s="101">
        <f t="shared" si="161"/>
      </c>
      <c r="FE11" s="101">
        <f aca="true" t="shared" si="162" ref="FE11:FL11">IF(L75="","",L75)</f>
      </c>
      <c r="FF11" s="101">
        <f t="shared" si="162"/>
      </c>
      <c r="FG11" s="101">
        <f t="shared" si="162"/>
      </c>
      <c r="FH11" s="101">
        <f t="shared" si="162"/>
      </c>
      <c r="FI11" s="101">
        <f t="shared" si="162"/>
      </c>
      <c r="FJ11" s="101">
        <f t="shared" si="162"/>
      </c>
      <c r="FK11" s="101">
        <f t="shared" si="162"/>
      </c>
      <c r="FL11" s="101">
        <f t="shared" si="162"/>
      </c>
      <c r="FM11" s="101">
        <f aca="true" t="shared" si="163" ref="FM11:FT11">IF(L76="","",L76)</f>
      </c>
      <c r="FN11" s="101">
        <f t="shared" si="163"/>
      </c>
      <c r="FO11" s="101">
        <f t="shared" si="163"/>
      </c>
      <c r="FP11" s="101">
        <f t="shared" si="163"/>
      </c>
      <c r="FQ11" s="101">
        <f t="shared" si="163"/>
      </c>
      <c r="FR11" s="101">
        <f t="shared" si="163"/>
      </c>
      <c r="FS11" s="101">
        <f t="shared" si="163"/>
      </c>
      <c r="FT11" s="101">
        <f t="shared" si="163"/>
      </c>
      <c r="FU11" s="101">
        <f aca="true" t="shared" si="164" ref="FU11:GB11">IF(L77="","",L77)</f>
      </c>
      <c r="FV11" s="101">
        <f t="shared" si="164"/>
      </c>
      <c r="FW11" s="101">
        <f t="shared" si="164"/>
      </c>
      <c r="FX11" s="101">
        <f t="shared" si="164"/>
      </c>
      <c r="FY11" s="101">
        <f t="shared" si="164"/>
      </c>
      <c r="FZ11" s="101">
        <f t="shared" si="164"/>
      </c>
      <c r="GA11" s="101">
        <f t="shared" si="164"/>
      </c>
      <c r="GB11" s="101">
        <f t="shared" si="164"/>
      </c>
      <c r="GC11" s="101">
        <f aca="true" t="shared" si="165" ref="GC11:GJ11">IF(L78="","",L78)</f>
      </c>
      <c r="GD11" s="101">
        <f t="shared" si="165"/>
      </c>
      <c r="GE11" s="101">
        <f t="shared" si="165"/>
      </c>
      <c r="GF11" s="101">
        <f t="shared" si="165"/>
      </c>
      <c r="GG11" s="101">
        <f t="shared" si="165"/>
      </c>
      <c r="GH11" s="101">
        <f t="shared" si="165"/>
      </c>
      <c r="GI11" s="101">
        <f t="shared" si="165"/>
      </c>
      <c r="GJ11" s="101">
        <f t="shared" si="165"/>
      </c>
      <c r="GK11" s="101">
        <f aca="true" t="shared" si="166" ref="GK11:GR11">IF(L79="","",L79)</f>
      </c>
      <c r="GL11" s="101">
        <f t="shared" si="166"/>
      </c>
      <c r="GM11" s="101">
        <f t="shared" si="166"/>
      </c>
      <c r="GN11" s="101">
        <f t="shared" si="166"/>
      </c>
      <c r="GO11" s="101">
        <f t="shared" si="166"/>
      </c>
      <c r="GP11" s="101">
        <f t="shared" si="166"/>
      </c>
      <c r="GQ11" s="101">
        <f t="shared" si="166"/>
      </c>
      <c r="GR11" s="101">
        <f t="shared" si="166"/>
      </c>
      <c r="GS11" s="101"/>
      <c r="GT11" s="220">
        <f t="shared" si="51"/>
      </c>
      <c r="GU11" s="220">
        <f t="shared" si="52"/>
      </c>
      <c r="GV11" s="93">
        <f t="shared" si="53"/>
      </c>
    </row>
    <row r="12" spans="1:204" ht="14.25">
      <c r="A12" s="93">
        <f t="shared" si="33"/>
      </c>
      <c r="B12" s="93">
        <f t="shared" si="16"/>
      </c>
      <c r="C12" s="93">
        <f t="shared" si="16"/>
      </c>
      <c r="D12" s="93">
        <f t="shared" si="16"/>
      </c>
      <c r="E12" s="93">
        <f t="shared" si="16"/>
      </c>
      <c r="F12" s="93">
        <f t="shared" si="16"/>
      </c>
      <c r="G12" s="93">
        <f t="shared" si="16"/>
      </c>
      <c r="H12" s="93">
        <f t="shared" si="16"/>
      </c>
      <c r="I12" s="93">
        <f t="shared" si="16"/>
      </c>
      <c r="K12" s="93">
        <f t="shared" si="34"/>
      </c>
      <c r="L12" s="93">
        <f t="shared" si="54"/>
      </c>
      <c r="N12" s="93"/>
      <c r="AQ12" s="93">
        <f>IF(A$120="","",A$120)</f>
      </c>
      <c r="AR12" s="93">
        <f aca="true" t="shared" si="167" ref="AR12:BA12">IF(B$120="","",B$120)</f>
      </c>
      <c r="AS12" s="93">
        <f t="shared" si="167"/>
      </c>
      <c r="AT12" s="93">
        <f t="shared" si="167"/>
      </c>
      <c r="AU12" s="93">
        <f t="shared" si="167"/>
      </c>
      <c r="AV12" s="93">
        <f t="shared" si="167"/>
      </c>
      <c r="AW12" s="93">
        <f t="shared" si="167"/>
      </c>
      <c r="AX12" s="93">
        <f t="shared" si="167"/>
      </c>
      <c r="AY12" s="93">
        <f t="shared" si="167"/>
      </c>
      <c r="AZ12" s="93">
        <f t="shared" si="167"/>
      </c>
      <c r="BA12" s="93">
        <f t="shared" si="167"/>
      </c>
      <c r="BB12" s="93">
        <f>IF(A$121="","",A$121)</f>
      </c>
      <c r="BC12" s="93">
        <f aca="true" t="shared" si="168" ref="BC12:BL12">IF(B$121="","",B$121)</f>
      </c>
      <c r="BD12" s="93">
        <f t="shared" si="168"/>
      </c>
      <c r="BE12" s="93">
        <f t="shared" si="168"/>
      </c>
      <c r="BF12" s="93">
        <f t="shared" si="168"/>
      </c>
      <c r="BG12" s="93">
        <f t="shared" si="168"/>
      </c>
      <c r="BH12" s="93">
        <f t="shared" si="168"/>
      </c>
      <c r="BI12" s="93">
        <f t="shared" si="168"/>
      </c>
      <c r="BJ12" s="93">
        <f t="shared" si="168"/>
      </c>
      <c r="BK12" s="93">
        <f t="shared" si="168"/>
      </c>
      <c r="BL12" s="93">
        <f t="shared" si="168"/>
      </c>
      <c r="BM12" s="93">
        <f>IF(A$122="","",A$122)</f>
      </c>
      <c r="BN12" s="93">
        <f aca="true" t="shared" si="169" ref="BN12:BW12">IF(B$122="","",B$122)</f>
      </c>
      <c r="BO12" s="93">
        <f t="shared" si="169"/>
      </c>
      <c r="BP12" s="93">
        <f t="shared" si="169"/>
      </c>
      <c r="BQ12" s="93">
        <f t="shared" si="169"/>
      </c>
      <c r="BR12" s="93">
        <f t="shared" si="169"/>
      </c>
      <c r="BS12" s="93">
        <f t="shared" si="169"/>
      </c>
      <c r="BT12" s="93">
        <f t="shared" si="169"/>
      </c>
      <c r="BU12" s="93">
        <f t="shared" si="169"/>
      </c>
      <c r="BV12" s="93">
        <f t="shared" si="169"/>
      </c>
      <c r="BW12" s="93">
        <f t="shared" si="169"/>
      </c>
      <c r="BX12" s="93">
        <f>IF(A$123="","",A$123)</f>
      </c>
      <c r="BY12" s="93">
        <f aca="true" t="shared" si="170" ref="BY12:CH12">IF(B$123="","",B$123)</f>
      </c>
      <c r="BZ12" s="93">
        <f t="shared" si="170"/>
      </c>
      <c r="CA12" s="93">
        <f t="shared" si="170"/>
      </c>
      <c r="CB12" s="93">
        <f t="shared" si="170"/>
      </c>
      <c r="CC12" s="93">
        <f t="shared" si="170"/>
      </c>
      <c r="CD12" s="93">
        <f t="shared" si="170"/>
      </c>
      <c r="CE12" s="93">
        <f t="shared" si="170"/>
      </c>
      <c r="CF12" s="93">
        <f t="shared" si="170"/>
      </c>
      <c r="CG12" s="93">
        <f t="shared" si="170"/>
      </c>
      <c r="CH12" s="93">
        <f t="shared" si="170"/>
      </c>
      <c r="CI12" s="93">
        <f>IF(A$124="","",A$124)</f>
      </c>
      <c r="CJ12" s="93">
        <f aca="true" t="shared" si="171" ref="CJ12:CS12">IF(B$124="","",B$124)</f>
      </c>
      <c r="CK12" s="93">
        <f t="shared" si="171"/>
      </c>
      <c r="CL12" s="93">
        <f t="shared" si="171"/>
      </c>
      <c r="CM12" s="93">
        <f t="shared" si="171"/>
      </c>
      <c r="CN12" s="93">
        <f t="shared" si="171"/>
      </c>
      <c r="CO12" s="93">
        <f t="shared" si="171"/>
      </c>
      <c r="CP12" s="93">
        <f t="shared" si="171"/>
      </c>
      <c r="CQ12" s="93">
        <f t="shared" si="171"/>
      </c>
      <c r="CR12" s="93">
        <f t="shared" si="171"/>
      </c>
      <c r="CS12" s="93">
        <f t="shared" si="171"/>
      </c>
      <c r="CT12" s="93">
        <f>IF(A$125="","",A$125)</f>
      </c>
      <c r="CU12" s="93">
        <f aca="true" t="shared" si="172" ref="CU12:DD12">IF(B$125="","",B$125)</f>
      </c>
      <c r="CV12" s="93">
        <f t="shared" si="172"/>
      </c>
      <c r="CW12" s="93">
        <f t="shared" si="172"/>
      </c>
      <c r="CX12" s="93">
        <f t="shared" si="172"/>
      </c>
      <c r="CY12" s="93">
        <f t="shared" si="172"/>
      </c>
      <c r="CZ12" s="93">
        <f t="shared" si="172"/>
      </c>
      <c r="DA12" s="93">
        <f t="shared" si="172"/>
      </c>
      <c r="DB12" s="93">
        <f t="shared" si="172"/>
      </c>
      <c r="DC12" s="93">
        <f t="shared" si="172"/>
      </c>
      <c r="DD12" s="93">
        <f t="shared" si="172"/>
      </c>
      <c r="DE12" s="93">
        <f>IF(A$126="","",A$126)</f>
      </c>
      <c r="DF12" s="93">
        <f aca="true" t="shared" si="173" ref="DF12:DO12">IF(B$126="","",B$126)</f>
      </c>
      <c r="DG12" s="93">
        <f t="shared" si="173"/>
      </c>
      <c r="DH12" s="93">
        <f t="shared" si="173"/>
      </c>
      <c r="DI12" s="93">
        <f t="shared" si="173"/>
      </c>
      <c r="DJ12" s="93">
        <f t="shared" si="173"/>
      </c>
      <c r="DK12" s="93">
        <f t="shared" si="173"/>
      </c>
      <c r="DL12" s="93">
        <f t="shared" si="173"/>
      </c>
      <c r="DM12" s="93">
        <f t="shared" si="173"/>
      </c>
      <c r="DN12" s="93">
        <f t="shared" si="173"/>
      </c>
      <c r="DO12" s="93">
        <f t="shared" si="173"/>
      </c>
      <c r="DP12" s="93">
        <f>IF(A$127="","",A$127)</f>
      </c>
      <c r="DQ12" s="93">
        <f aca="true" t="shared" si="174" ref="DQ12:DZ12">IF(B$127="","",B$127)</f>
      </c>
      <c r="DR12" s="93">
        <f t="shared" si="174"/>
      </c>
      <c r="DS12" s="93">
        <f t="shared" si="174"/>
      </c>
      <c r="DT12" s="93">
        <f t="shared" si="174"/>
      </c>
      <c r="DU12" s="93">
        <f t="shared" si="174"/>
      </c>
      <c r="DV12" s="93">
        <f t="shared" si="174"/>
      </c>
      <c r="DW12" s="93">
        <f t="shared" si="174"/>
      </c>
      <c r="DX12" s="93">
        <f t="shared" si="174"/>
      </c>
      <c r="DY12" s="93">
        <f t="shared" si="174"/>
      </c>
      <c r="DZ12" s="93">
        <f t="shared" si="174"/>
      </c>
      <c r="EA12" s="93">
        <f>IF(A$128="","",A$128)</f>
      </c>
      <c r="EB12" s="93">
        <f aca="true" t="shared" si="175" ref="EB12:EK12">IF(B$128="","",B$128)</f>
      </c>
      <c r="EC12" s="93">
        <f t="shared" si="175"/>
      </c>
      <c r="ED12" s="93">
        <f t="shared" si="175"/>
      </c>
      <c r="EE12" s="93">
        <f t="shared" si="175"/>
      </c>
      <c r="EF12" s="93">
        <f t="shared" si="175"/>
      </c>
      <c r="EG12" s="93">
        <f t="shared" si="175"/>
      </c>
      <c r="EH12" s="93">
        <f t="shared" si="175"/>
      </c>
      <c r="EI12" s="93">
        <f t="shared" si="175"/>
      </c>
      <c r="EJ12" s="93">
        <f t="shared" si="175"/>
      </c>
      <c r="EK12" s="93">
        <f t="shared" si="175"/>
      </c>
      <c r="EL12" s="93">
        <f>IF(A$129="","",A$129)</f>
      </c>
      <c r="EM12" s="93">
        <f aca="true" t="shared" si="176" ref="EM12:EV12">IF(B$129="","",B$129)</f>
      </c>
      <c r="EN12" s="93">
        <f t="shared" si="176"/>
      </c>
      <c r="EO12" s="93">
        <f t="shared" si="176"/>
      </c>
      <c r="EP12" s="93">
        <f t="shared" si="176"/>
      </c>
      <c r="EQ12" s="93">
        <f t="shared" si="176"/>
      </c>
      <c r="ER12" s="93">
        <f t="shared" si="176"/>
      </c>
      <c r="ES12" s="93">
        <f t="shared" si="176"/>
      </c>
      <c r="ET12" s="93">
        <f t="shared" si="176"/>
      </c>
      <c r="EU12" s="93">
        <f t="shared" si="176"/>
      </c>
      <c r="EV12" s="93">
        <f t="shared" si="176"/>
      </c>
      <c r="EW12" s="101">
        <f aca="true" t="shared" si="177" ref="EW12:FD12">IF(L80="","",L80)</f>
      </c>
      <c r="EX12" s="101">
        <f t="shared" si="177"/>
      </c>
      <c r="EY12" s="101">
        <f t="shared" si="177"/>
      </c>
      <c r="EZ12" s="101">
        <f t="shared" si="177"/>
      </c>
      <c r="FA12" s="101">
        <f t="shared" si="177"/>
      </c>
      <c r="FB12" s="101">
        <f t="shared" si="177"/>
      </c>
      <c r="FC12" s="101">
        <f t="shared" si="177"/>
      </c>
      <c r="FD12" s="101">
        <f t="shared" si="177"/>
      </c>
      <c r="FE12" s="101">
        <f aca="true" t="shared" si="178" ref="FE12:FL12">IF(L81="","",L81)</f>
      </c>
      <c r="FF12" s="101">
        <f t="shared" si="178"/>
      </c>
      <c r="FG12" s="101">
        <f t="shared" si="178"/>
      </c>
      <c r="FH12" s="101">
        <f t="shared" si="178"/>
      </c>
      <c r="FI12" s="101">
        <f t="shared" si="178"/>
      </c>
      <c r="FJ12" s="101">
        <f t="shared" si="178"/>
      </c>
      <c r="FK12" s="101">
        <f t="shared" si="178"/>
      </c>
      <c r="FL12" s="101">
        <f t="shared" si="178"/>
      </c>
      <c r="FM12" s="101">
        <f aca="true" t="shared" si="179" ref="FM12:FT12">IF(L82="","",L82)</f>
      </c>
      <c r="FN12" s="101">
        <f t="shared" si="179"/>
      </c>
      <c r="FO12" s="101">
        <f t="shared" si="179"/>
      </c>
      <c r="FP12" s="101">
        <f t="shared" si="179"/>
      </c>
      <c r="FQ12" s="101">
        <f t="shared" si="179"/>
      </c>
      <c r="FR12" s="101">
        <f t="shared" si="179"/>
      </c>
      <c r="FS12" s="101">
        <f t="shared" si="179"/>
      </c>
      <c r="FT12" s="101">
        <f t="shared" si="179"/>
      </c>
      <c r="FU12" s="101">
        <f aca="true" t="shared" si="180" ref="FU12:GB12">IF(L83="","",L83)</f>
      </c>
      <c r="FV12" s="101">
        <f t="shared" si="180"/>
      </c>
      <c r="FW12" s="101">
        <f t="shared" si="180"/>
      </c>
      <c r="FX12" s="101">
        <f t="shared" si="180"/>
      </c>
      <c r="FY12" s="101">
        <f t="shared" si="180"/>
      </c>
      <c r="FZ12" s="101">
        <f t="shared" si="180"/>
      </c>
      <c r="GA12" s="101">
        <f t="shared" si="180"/>
      </c>
      <c r="GB12" s="101">
        <f t="shared" si="180"/>
      </c>
      <c r="GC12" s="101">
        <f aca="true" t="shared" si="181" ref="GC12:GJ12">IF(L84="","",L84)</f>
      </c>
      <c r="GD12" s="101">
        <f t="shared" si="181"/>
      </c>
      <c r="GE12" s="101">
        <f t="shared" si="181"/>
      </c>
      <c r="GF12" s="101">
        <f t="shared" si="181"/>
      </c>
      <c r="GG12" s="101">
        <f t="shared" si="181"/>
      </c>
      <c r="GH12" s="101">
        <f t="shared" si="181"/>
      </c>
      <c r="GI12" s="101">
        <f t="shared" si="181"/>
      </c>
      <c r="GJ12" s="101">
        <f t="shared" si="181"/>
      </c>
      <c r="GK12" s="101">
        <f aca="true" t="shared" si="182" ref="GK12:GR12">IF(L85="","",L85)</f>
      </c>
      <c r="GL12" s="101">
        <f t="shared" si="182"/>
      </c>
      <c r="GM12" s="101">
        <f t="shared" si="182"/>
      </c>
      <c r="GN12" s="101">
        <f t="shared" si="182"/>
      </c>
      <c r="GO12" s="101">
        <f t="shared" si="182"/>
      </c>
      <c r="GP12" s="101">
        <f t="shared" si="182"/>
      </c>
      <c r="GQ12" s="101">
        <f t="shared" si="182"/>
      </c>
      <c r="GR12" s="101">
        <f t="shared" si="182"/>
      </c>
      <c r="GS12" s="101"/>
      <c r="GT12" s="220">
        <f t="shared" si="51"/>
      </c>
      <c r="GU12" s="220">
        <f t="shared" si="52"/>
      </c>
      <c r="GV12" s="93">
        <f t="shared" si="53"/>
      </c>
    </row>
    <row r="13" spans="1:204" ht="14.25">
      <c r="A13" s="93">
        <f t="shared" si="33"/>
      </c>
      <c r="B13" s="93">
        <f t="shared" si="16"/>
      </c>
      <c r="C13" s="93">
        <f t="shared" si="16"/>
      </c>
      <c r="D13" s="93">
        <f t="shared" si="16"/>
      </c>
      <c r="E13" s="93">
        <f t="shared" si="16"/>
      </c>
      <c r="F13" s="93">
        <f t="shared" si="16"/>
      </c>
      <c r="G13" s="93">
        <f t="shared" si="16"/>
      </c>
      <c r="H13" s="93">
        <f t="shared" si="16"/>
      </c>
      <c r="I13" s="93">
        <f t="shared" si="16"/>
      </c>
      <c r="K13" s="93">
        <f t="shared" si="34"/>
      </c>
      <c r="L13" s="93">
        <f t="shared" si="54"/>
      </c>
      <c r="EW13" s="101">
        <f aca="true" t="shared" si="183" ref="EW13:FD13">IF(L86="","",L86)</f>
      </c>
      <c r="EX13" s="101">
        <f t="shared" si="183"/>
      </c>
      <c r="EY13" s="101">
        <f t="shared" si="183"/>
      </c>
      <c r="EZ13" s="101">
        <f t="shared" si="183"/>
      </c>
      <c r="FA13" s="101">
        <f t="shared" si="183"/>
      </c>
      <c r="FB13" s="101">
        <f t="shared" si="183"/>
      </c>
      <c r="FC13" s="101">
        <f t="shared" si="183"/>
      </c>
      <c r="FD13" s="101">
        <f t="shared" si="183"/>
      </c>
      <c r="FE13" s="101">
        <f aca="true" t="shared" si="184" ref="FE13:FL13">IF(L87="","",L87)</f>
      </c>
      <c r="FF13" s="101">
        <f t="shared" si="184"/>
      </c>
      <c r="FG13" s="101">
        <f t="shared" si="184"/>
      </c>
      <c r="FH13" s="101">
        <f t="shared" si="184"/>
      </c>
      <c r="FI13" s="101">
        <f t="shared" si="184"/>
      </c>
      <c r="FJ13" s="101">
        <f t="shared" si="184"/>
      </c>
      <c r="FK13" s="101">
        <f t="shared" si="184"/>
      </c>
      <c r="FL13" s="101">
        <f t="shared" si="184"/>
      </c>
      <c r="FM13" s="101">
        <f aca="true" t="shared" si="185" ref="FM13:FT13">IF(L88="","",L88)</f>
      </c>
      <c r="FN13" s="101">
        <f t="shared" si="185"/>
      </c>
      <c r="FO13" s="101">
        <f t="shared" si="185"/>
      </c>
      <c r="FP13" s="101">
        <f t="shared" si="185"/>
      </c>
      <c r="FQ13" s="101">
        <f t="shared" si="185"/>
      </c>
      <c r="FR13" s="101">
        <f t="shared" si="185"/>
      </c>
      <c r="FS13" s="101">
        <f t="shared" si="185"/>
      </c>
      <c r="FT13" s="101">
        <f t="shared" si="185"/>
      </c>
      <c r="FU13" s="101">
        <f aca="true" t="shared" si="186" ref="FU13:GB13">IF(L89="","",L89)</f>
      </c>
      <c r="FV13" s="101">
        <f t="shared" si="186"/>
      </c>
      <c r="FW13" s="101">
        <f t="shared" si="186"/>
      </c>
      <c r="FX13" s="101">
        <f t="shared" si="186"/>
      </c>
      <c r="FY13" s="101">
        <f t="shared" si="186"/>
      </c>
      <c r="FZ13" s="101">
        <f t="shared" si="186"/>
      </c>
      <c r="GA13" s="101">
        <f t="shared" si="186"/>
      </c>
      <c r="GB13" s="101">
        <f t="shared" si="186"/>
      </c>
      <c r="GC13" s="101">
        <f aca="true" t="shared" si="187" ref="GC13:GJ13">IF(L90="","",L90)</f>
      </c>
      <c r="GD13" s="101">
        <f t="shared" si="187"/>
      </c>
      <c r="GE13" s="101">
        <f t="shared" si="187"/>
      </c>
      <c r="GF13" s="101">
        <f t="shared" si="187"/>
      </c>
      <c r="GG13" s="101">
        <f t="shared" si="187"/>
      </c>
      <c r="GH13" s="101">
        <f t="shared" si="187"/>
      </c>
      <c r="GI13" s="101">
        <f t="shared" si="187"/>
      </c>
      <c r="GJ13" s="101">
        <f t="shared" si="187"/>
      </c>
      <c r="GK13" s="101">
        <f aca="true" t="shared" si="188" ref="GK13:GR13">IF(L91="","",L91)</f>
      </c>
      <c r="GL13" s="101">
        <f t="shared" si="188"/>
      </c>
      <c r="GM13" s="101">
        <f t="shared" si="188"/>
      </c>
      <c r="GN13" s="101">
        <f t="shared" si="188"/>
      </c>
      <c r="GO13" s="101">
        <f t="shared" si="188"/>
      </c>
      <c r="GP13" s="101">
        <f t="shared" si="188"/>
      </c>
      <c r="GQ13" s="101">
        <f t="shared" si="188"/>
      </c>
      <c r="GR13" s="101">
        <f t="shared" si="188"/>
      </c>
      <c r="GS13" s="101"/>
      <c r="GT13" s="220">
        <f t="shared" si="51"/>
      </c>
      <c r="GU13" s="220">
        <f t="shared" si="52"/>
      </c>
      <c r="GV13" s="93">
        <f t="shared" si="53"/>
      </c>
    </row>
    <row r="14" spans="1:204" ht="14.25">
      <c r="A14" s="93">
        <f t="shared" si="33"/>
      </c>
      <c r="B14" s="93">
        <f t="shared" si="16"/>
      </c>
      <c r="C14" s="93">
        <f t="shared" si="16"/>
      </c>
      <c r="D14" s="93">
        <f t="shared" si="16"/>
      </c>
      <c r="E14" s="93">
        <f t="shared" si="16"/>
      </c>
      <c r="F14" s="93">
        <f t="shared" si="16"/>
      </c>
      <c r="G14" s="93">
        <f t="shared" si="16"/>
      </c>
      <c r="H14" s="93">
        <f t="shared" si="16"/>
      </c>
      <c r="I14" s="93">
        <f t="shared" si="16"/>
      </c>
      <c r="K14" s="93">
        <f t="shared" si="34"/>
      </c>
      <c r="L14" s="93">
        <f t="shared" si="54"/>
      </c>
      <c r="EW14" s="101">
        <f aca="true" t="shared" si="189" ref="EW14:FD14">IF(L92="","",L92)</f>
      </c>
      <c r="EX14" s="101">
        <f t="shared" si="189"/>
      </c>
      <c r="EY14" s="101">
        <f t="shared" si="189"/>
      </c>
      <c r="EZ14" s="101">
        <f t="shared" si="189"/>
      </c>
      <c r="FA14" s="101">
        <f t="shared" si="189"/>
      </c>
      <c r="FB14" s="101">
        <f t="shared" si="189"/>
      </c>
      <c r="FC14" s="101">
        <f t="shared" si="189"/>
      </c>
      <c r="FD14" s="101">
        <f t="shared" si="189"/>
      </c>
      <c r="FE14" s="101">
        <f aca="true" t="shared" si="190" ref="FE14:FL14">IF(L93="","",L93)</f>
      </c>
      <c r="FF14" s="101">
        <f t="shared" si="190"/>
      </c>
      <c r="FG14" s="101">
        <f t="shared" si="190"/>
      </c>
      <c r="FH14" s="101">
        <f t="shared" si="190"/>
      </c>
      <c r="FI14" s="101">
        <f t="shared" si="190"/>
      </c>
      <c r="FJ14" s="101">
        <f t="shared" si="190"/>
      </c>
      <c r="FK14" s="101">
        <f t="shared" si="190"/>
      </c>
      <c r="FL14" s="101">
        <f t="shared" si="190"/>
      </c>
      <c r="FM14" s="101">
        <f aca="true" t="shared" si="191" ref="FM14:FT14">IF(L94="","",L94)</f>
      </c>
      <c r="FN14" s="101">
        <f t="shared" si="191"/>
      </c>
      <c r="FO14" s="101">
        <f t="shared" si="191"/>
      </c>
      <c r="FP14" s="101">
        <f t="shared" si="191"/>
      </c>
      <c r="FQ14" s="101">
        <f t="shared" si="191"/>
      </c>
      <c r="FR14" s="101">
        <f t="shared" si="191"/>
      </c>
      <c r="FS14" s="101">
        <f t="shared" si="191"/>
      </c>
      <c r="FT14" s="101">
        <f t="shared" si="191"/>
      </c>
      <c r="FU14" s="101">
        <f aca="true" t="shared" si="192" ref="FU14:GB14">IF(L95="","",L95)</f>
      </c>
      <c r="FV14" s="101">
        <f t="shared" si="192"/>
      </c>
      <c r="FW14" s="101">
        <f t="shared" si="192"/>
      </c>
      <c r="FX14" s="101">
        <f t="shared" si="192"/>
      </c>
      <c r="FY14" s="101">
        <f t="shared" si="192"/>
      </c>
      <c r="FZ14" s="101">
        <f t="shared" si="192"/>
      </c>
      <c r="GA14" s="101">
        <f t="shared" si="192"/>
      </c>
      <c r="GB14" s="101">
        <f t="shared" si="192"/>
      </c>
      <c r="GC14" s="101">
        <f aca="true" t="shared" si="193" ref="GC14:GJ14">IF(L96="","",L96)</f>
      </c>
      <c r="GD14" s="101">
        <f t="shared" si="193"/>
      </c>
      <c r="GE14" s="101">
        <f t="shared" si="193"/>
      </c>
      <c r="GF14" s="101">
        <f t="shared" si="193"/>
      </c>
      <c r="GG14" s="101">
        <f t="shared" si="193"/>
      </c>
      <c r="GH14" s="101">
        <f t="shared" si="193"/>
      </c>
      <c r="GI14" s="101">
        <f t="shared" si="193"/>
      </c>
      <c r="GJ14" s="101">
        <f t="shared" si="193"/>
      </c>
      <c r="GK14" s="101">
        <f aca="true" t="shared" si="194" ref="GK14:GR14">IF(L97="","",L97)</f>
      </c>
      <c r="GL14" s="101">
        <f t="shared" si="194"/>
      </c>
      <c r="GM14" s="101">
        <f t="shared" si="194"/>
      </c>
      <c r="GN14" s="101">
        <f t="shared" si="194"/>
      </c>
      <c r="GO14" s="101">
        <f t="shared" si="194"/>
      </c>
      <c r="GP14" s="101">
        <f t="shared" si="194"/>
      </c>
      <c r="GQ14" s="101">
        <f t="shared" si="194"/>
      </c>
      <c r="GR14" s="101">
        <f t="shared" si="194"/>
      </c>
      <c r="GS14" s="101"/>
      <c r="GT14" s="220">
        <f t="shared" si="51"/>
      </c>
      <c r="GU14" s="220">
        <f t="shared" si="52"/>
      </c>
      <c r="GV14" s="93">
        <f t="shared" si="53"/>
      </c>
    </row>
    <row r="15" spans="1:204" ht="14.25">
      <c r="A15" s="93">
        <f t="shared" si="33"/>
      </c>
      <c r="B15" s="93">
        <f t="shared" si="16"/>
      </c>
      <c r="C15" s="93">
        <f t="shared" si="16"/>
      </c>
      <c r="D15" s="93">
        <f t="shared" si="16"/>
      </c>
      <c r="E15" s="93">
        <f t="shared" si="16"/>
      </c>
      <c r="F15" s="93">
        <f t="shared" si="16"/>
      </c>
      <c r="G15" s="93">
        <f t="shared" si="16"/>
      </c>
      <c r="H15" s="93">
        <f t="shared" si="16"/>
      </c>
      <c r="I15" s="93">
        <f t="shared" si="16"/>
      </c>
      <c r="K15" s="93">
        <f t="shared" si="34"/>
      </c>
      <c r="L15" s="93">
        <f t="shared" si="54"/>
      </c>
      <c r="EW15" s="101">
        <f aca="true" t="shared" si="195" ref="EW15:FD15">IF(L98="","",L98)</f>
      </c>
      <c r="EX15" s="101">
        <f t="shared" si="195"/>
      </c>
      <c r="EY15" s="101">
        <f t="shared" si="195"/>
      </c>
      <c r="EZ15" s="101">
        <f t="shared" si="195"/>
      </c>
      <c r="FA15" s="101">
        <f t="shared" si="195"/>
      </c>
      <c r="FB15" s="101">
        <f t="shared" si="195"/>
      </c>
      <c r="FC15" s="101">
        <f t="shared" si="195"/>
      </c>
      <c r="FD15" s="101">
        <f t="shared" si="195"/>
      </c>
      <c r="FE15" s="101">
        <f aca="true" t="shared" si="196" ref="FE15:FL15">IF(L99="","",L99)</f>
      </c>
      <c r="FF15" s="101">
        <f t="shared" si="196"/>
      </c>
      <c r="FG15" s="101">
        <f t="shared" si="196"/>
      </c>
      <c r="FH15" s="101">
        <f t="shared" si="196"/>
      </c>
      <c r="FI15" s="101">
        <f t="shared" si="196"/>
      </c>
      <c r="FJ15" s="101">
        <f t="shared" si="196"/>
      </c>
      <c r="FK15" s="101">
        <f t="shared" si="196"/>
      </c>
      <c r="FL15" s="101">
        <f t="shared" si="196"/>
      </c>
      <c r="FM15" s="101">
        <f aca="true" t="shared" si="197" ref="FM15:FT15">IF(L100="","",L100)</f>
      </c>
      <c r="FN15" s="101">
        <f t="shared" si="197"/>
      </c>
      <c r="FO15" s="101">
        <f t="shared" si="197"/>
      </c>
      <c r="FP15" s="101">
        <f t="shared" si="197"/>
      </c>
      <c r="FQ15" s="101">
        <f t="shared" si="197"/>
      </c>
      <c r="FR15" s="101">
        <f t="shared" si="197"/>
      </c>
      <c r="FS15" s="101">
        <f t="shared" si="197"/>
      </c>
      <c r="FT15" s="101">
        <f t="shared" si="197"/>
      </c>
      <c r="FU15" s="101">
        <f aca="true" t="shared" si="198" ref="FU15:GB15">IF(L101="","",L101)</f>
      </c>
      <c r="FV15" s="101">
        <f t="shared" si="198"/>
      </c>
      <c r="FW15" s="101">
        <f t="shared" si="198"/>
      </c>
      <c r="FX15" s="101">
        <f t="shared" si="198"/>
      </c>
      <c r="FY15" s="101">
        <f t="shared" si="198"/>
      </c>
      <c r="FZ15" s="101">
        <f t="shared" si="198"/>
      </c>
      <c r="GA15" s="101">
        <f t="shared" si="198"/>
      </c>
      <c r="GB15" s="101">
        <f t="shared" si="198"/>
      </c>
      <c r="GC15" s="101">
        <f aca="true" t="shared" si="199" ref="GC15:GJ15">IF(L102="","",L102)</f>
      </c>
      <c r="GD15" s="101">
        <f t="shared" si="199"/>
      </c>
      <c r="GE15" s="101">
        <f t="shared" si="199"/>
      </c>
      <c r="GF15" s="101">
        <f t="shared" si="199"/>
      </c>
      <c r="GG15" s="101">
        <f t="shared" si="199"/>
      </c>
      <c r="GH15" s="101">
        <f t="shared" si="199"/>
      </c>
      <c r="GI15" s="101">
        <f t="shared" si="199"/>
      </c>
      <c r="GJ15" s="101">
        <f t="shared" si="199"/>
      </c>
      <c r="GK15" s="101">
        <f aca="true" t="shared" si="200" ref="GK15:GR15">IF(L103="","",L103)</f>
      </c>
      <c r="GL15" s="101">
        <f t="shared" si="200"/>
      </c>
      <c r="GM15" s="101">
        <f t="shared" si="200"/>
      </c>
      <c r="GN15" s="101">
        <f t="shared" si="200"/>
      </c>
      <c r="GO15" s="101">
        <f t="shared" si="200"/>
      </c>
      <c r="GP15" s="101">
        <f t="shared" si="200"/>
      </c>
      <c r="GQ15" s="101">
        <f t="shared" si="200"/>
      </c>
      <c r="GR15" s="101">
        <f t="shared" si="200"/>
      </c>
      <c r="GS15" s="101"/>
      <c r="GT15" s="220">
        <f t="shared" si="51"/>
      </c>
      <c r="GU15" s="220">
        <f t="shared" si="52"/>
      </c>
      <c r="GV15" s="93">
        <f t="shared" si="53"/>
      </c>
    </row>
    <row r="16" spans="1:204" ht="14.25">
      <c r="A16" s="93">
        <f t="shared" si="33"/>
      </c>
      <c r="B16" s="93">
        <f t="shared" si="16"/>
      </c>
      <c r="C16" s="93">
        <f t="shared" si="16"/>
      </c>
      <c r="D16" s="93">
        <f t="shared" si="16"/>
      </c>
      <c r="E16" s="93">
        <f t="shared" si="16"/>
      </c>
      <c r="F16" s="93">
        <f t="shared" si="16"/>
      </c>
      <c r="G16" s="93">
        <f t="shared" si="16"/>
      </c>
      <c r="H16" s="93">
        <f t="shared" si="16"/>
      </c>
      <c r="I16" s="93">
        <f t="shared" si="16"/>
      </c>
      <c r="K16" s="93">
        <f t="shared" si="34"/>
      </c>
      <c r="L16" s="93">
        <f t="shared" si="54"/>
      </c>
      <c r="EW16" s="101">
        <f aca="true" t="shared" si="201" ref="EW16:FD16">IF(L104="","",L104)</f>
      </c>
      <c r="EX16" s="101">
        <f t="shared" si="201"/>
      </c>
      <c r="EY16" s="101">
        <f t="shared" si="201"/>
      </c>
      <c r="EZ16" s="101">
        <f t="shared" si="201"/>
      </c>
      <c r="FA16" s="101">
        <f t="shared" si="201"/>
      </c>
      <c r="FB16" s="101">
        <f t="shared" si="201"/>
      </c>
      <c r="FC16" s="101">
        <f t="shared" si="201"/>
      </c>
      <c r="FD16" s="101">
        <f t="shared" si="201"/>
      </c>
      <c r="FE16" s="101">
        <f aca="true" t="shared" si="202" ref="FE16:FL16">IF(L105="","",L105)</f>
      </c>
      <c r="FF16" s="101">
        <f t="shared" si="202"/>
      </c>
      <c r="FG16" s="101">
        <f t="shared" si="202"/>
      </c>
      <c r="FH16" s="101">
        <f t="shared" si="202"/>
      </c>
      <c r="FI16" s="101">
        <f t="shared" si="202"/>
      </c>
      <c r="FJ16" s="101">
        <f t="shared" si="202"/>
      </c>
      <c r="FK16" s="101">
        <f t="shared" si="202"/>
      </c>
      <c r="FL16" s="101">
        <f t="shared" si="202"/>
      </c>
      <c r="FM16" s="101">
        <f aca="true" t="shared" si="203" ref="FM16:FT16">IF(L106="","",L106)</f>
      </c>
      <c r="FN16" s="101">
        <f t="shared" si="203"/>
      </c>
      <c r="FO16" s="101">
        <f t="shared" si="203"/>
      </c>
      <c r="FP16" s="101">
        <f t="shared" si="203"/>
      </c>
      <c r="FQ16" s="101">
        <f t="shared" si="203"/>
      </c>
      <c r="FR16" s="101">
        <f t="shared" si="203"/>
      </c>
      <c r="FS16" s="101">
        <f t="shared" si="203"/>
      </c>
      <c r="FT16" s="101">
        <f t="shared" si="203"/>
      </c>
      <c r="FU16" s="101">
        <f aca="true" t="shared" si="204" ref="FU16:GB16">IF(L107="","",L107)</f>
      </c>
      <c r="FV16" s="101">
        <f t="shared" si="204"/>
      </c>
      <c r="FW16" s="101">
        <f t="shared" si="204"/>
      </c>
      <c r="FX16" s="101">
        <f t="shared" si="204"/>
      </c>
      <c r="FY16" s="101">
        <f t="shared" si="204"/>
      </c>
      <c r="FZ16" s="101">
        <f t="shared" si="204"/>
      </c>
      <c r="GA16" s="101">
        <f t="shared" si="204"/>
      </c>
      <c r="GB16" s="101">
        <f t="shared" si="204"/>
      </c>
      <c r="GC16" s="101">
        <f aca="true" t="shared" si="205" ref="GC16:GJ16">IF(L108="","",L108)</f>
      </c>
      <c r="GD16" s="101">
        <f t="shared" si="205"/>
      </c>
      <c r="GE16" s="101">
        <f t="shared" si="205"/>
      </c>
      <c r="GF16" s="101">
        <f t="shared" si="205"/>
      </c>
      <c r="GG16" s="101">
        <f t="shared" si="205"/>
      </c>
      <c r="GH16" s="101">
        <f t="shared" si="205"/>
      </c>
      <c r="GI16" s="101">
        <f t="shared" si="205"/>
      </c>
      <c r="GJ16" s="101">
        <f t="shared" si="205"/>
      </c>
      <c r="GK16" s="101">
        <f aca="true" t="shared" si="206" ref="GK16:GR16">IF(L109="","",L109)</f>
      </c>
      <c r="GL16" s="101">
        <f t="shared" si="206"/>
      </c>
      <c r="GM16" s="101">
        <f t="shared" si="206"/>
      </c>
      <c r="GN16" s="101">
        <f t="shared" si="206"/>
      </c>
      <c r="GO16" s="101">
        <f t="shared" si="206"/>
      </c>
      <c r="GP16" s="101">
        <f t="shared" si="206"/>
      </c>
      <c r="GQ16" s="101">
        <f t="shared" si="206"/>
      </c>
      <c r="GR16" s="101">
        <f t="shared" si="206"/>
      </c>
      <c r="GS16" s="101"/>
      <c r="GT16" s="220">
        <f t="shared" si="51"/>
      </c>
      <c r="GU16" s="220">
        <f t="shared" si="52"/>
      </c>
      <c r="GV16" s="93">
        <f t="shared" si="53"/>
      </c>
    </row>
    <row r="17" spans="1:204" ht="14.25">
      <c r="A17" s="93">
        <f t="shared" si="33"/>
      </c>
      <c r="B17" s="93">
        <f t="shared" si="16"/>
      </c>
      <c r="C17" s="93">
        <f t="shared" si="16"/>
      </c>
      <c r="D17" s="93">
        <f t="shared" si="16"/>
      </c>
      <c r="E17" s="93">
        <f t="shared" si="16"/>
      </c>
      <c r="F17" s="93">
        <f t="shared" si="16"/>
      </c>
      <c r="G17" s="93">
        <f t="shared" si="16"/>
      </c>
      <c r="H17" s="93">
        <f t="shared" si="16"/>
      </c>
      <c r="I17" s="93">
        <f t="shared" si="16"/>
      </c>
      <c r="K17" s="93">
        <f t="shared" si="34"/>
      </c>
      <c r="L17" s="93">
        <f t="shared" si="54"/>
      </c>
      <c r="EW17" s="101">
        <f aca="true" t="shared" si="207" ref="EW17:FD17">IF(L110="","",L110)</f>
      </c>
      <c r="EX17" s="101">
        <f t="shared" si="207"/>
      </c>
      <c r="EY17" s="101">
        <f t="shared" si="207"/>
      </c>
      <c r="EZ17" s="101">
        <f t="shared" si="207"/>
      </c>
      <c r="FA17" s="101">
        <f t="shared" si="207"/>
      </c>
      <c r="FB17" s="101">
        <f t="shared" si="207"/>
      </c>
      <c r="FC17" s="101">
        <f t="shared" si="207"/>
      </c>
      <c r="FD17" s="101">
        <f t="shared" si="207"/>
      </c>
      <c r="FE17" s="101">
        <f aca="true" t="shared" si="208" ref="FE17:FL17">IF(L111="","",L111)</f>
      </c>
      <c r="FF17" s="101">
        <f t="shared" si="208"/>
      </c>
      <c r="FG17" s="101">
        <f t="shared" si="208"/>
      </c>
      <c r="FH17" s="101">
        <f t="shared" si="208"/>
      </c>
      <c r="FI17" s="101">
        <f t="shared" si="208"/>
      </c>
      <c r="FJ17" s="101">
        <f t="shared" si="208"/>
      </c>
      <c r="FK17" s="101">
        <f t="shared" si="208"/>
      </c>
      <c r="FL17" s="101">
        <f t="shared" si="208"/>
      </c>
      <c r="FM17" s="101">
        <f aca="true" t="shared" si="209" ref="FM17:FT17">IF(L112="","",L112)</f>
      </c>
      <c r="FN17" s="101">
        <f t="shared" si="209"/>
      </c>
      <c r="FO17" s="101">
        <f t="shared" si="209"/>
      </c>
      <c r="FP17" s="101">
        <f t="shared" si="209"/>
      </c>
      <c r="FQ17" s="101">
        <f t="shared" si="209"/>
      </c>
      <c r="FR17" s="101">
        <f t="shared" si="209"/>
      </c>
      <c r="FS17" s="101">
        <f t="shared" si="209"/>
      </c>
      <c r="FT17" s="101">
        <f t="shared" si="209"/>
      </c>
      <c r="FU17" s="101">
        <f aca="true" t="shared" si="210" ref="FU17:GB17">IF(L113="","",L113)</f>
      </c>
      <c r="FV17" s="101">
        <f t="shared" si="210"/>
      </c>
      <c r="FW17" s="101">
        <f t="shared" si="210"/>
      </c>
      <c r="FX17" s="101">
        <f t="shared" si="210"/>
      </c>
      <c r="FY17" s="101">
        <f t="shared" si="210"/>
      </c>
      <c r="FZ17" s="101">
        <f t="shared" si="210"/>
      </c>
      <c r="GA17" s="101">
        <f t="shared" si="210"/>
      </c>
      <c r="GB17" s="101">
        <f t="shared" si="210"/>
      </c>
      <c r="GC17" s="101">
        <f aca="true" t="shared" si="211" ref="GC17:GJ17">IF(L114="","",L114)</f>
      </c>
      <c r="GD17" s="101">
        <f t="shared" si="211"/>
      </c>
      <c r="GE17" s="101">
        <f t="shared" si="211"/>
      </c>
      <c r="GF17" s="101">
        <f t="shared" si="211"/>
      </c>
      <c r="GG17" s="101">
        <f t="shared" si="211"/>
      </c>
      <c r="GH17" s="101">
        <f t="shared" si="211"/>
      </c>
      <c r="GI17" s="101">
        <f t="shared" si="211"/>
      </c>
      <c r="GJ17" s="101">
        <f t="shared" si="211"/>
      </c>
      <c r="GK17" s="101">
        <f aca="true" t="shared" si="212" ref="GK17:GR17">IF(L115="","",L115)</f>
      </c>
      <c r="GL17" s="101">
        <f t="shared" si="212"/>
      </c>
      <c r="GM17" s="101">
        <f t="shared" si="212"/>
      </c>
      <c r="GN17" s="101">
        <f t="shared" si="212"/>
      </c>
      <c r="GO17" s="101">
        <f t="shared" si="212"/>
      </c>
      <c r="GP17" s="101">
        <f t="shared" si="212"/>
      </c>
      <c r="GQ17" s="101">
        <f t="shared" si="212"/>
      </c>
      <c r="GR17" s="101">
        <f t="shared" si="212"/>
      </c>
      <c r="GS17" s="101"/>
      <c r="GT17" s="220">
        <f t="shared" si="51"/>
      </c>
      <c r="GU17" s="220">
        <f t="shared" si="52"/>
      </c>
      <c r="GV17" s="93">
        <f t="shared" si="53"/>
      </c>
    </row>
    <row r="18" spans="2:184" ht="14.25">
      <c r="B18" s="93" t="s">
        <v>483</v>
      </c>
      <c r="C18" s="93" t="s">
        <v>484</v>
      </c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</row>
    <row r="19" spans="1:19" ht="14.25">
      <c r="A19" s="427" t="s">
        <v>504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8" t="s">
        <v>505</v>
      </c>
      <c r="M19" s="429"/>
      <c r="N19" s="429"/>
      <c r="O19" s="429"/>
      <c r="P19" s="429"/>
      <c r="Q19" s="429"/>
      <c r="R19" s="429"/>
      <c r="S19" s="430"/>
    </row>
    <row r="20" spans="1:19" ht="17.25">
      <c r="A20" s="121"/>
      <c r="B20" s="122"/>
      <c r="C20" s="122"/>
      <c r="D20" s="122"/>
      <c r="E20" s="122"/>
      <c r="F20" s="122"/>
      <c r="G20" s="124"/>
      <c r="H20" s="125"/>
      <c r="I20" s="125"/>
      <c r="J20" s="122"/>
      <c r="K20" s="122"/>
      <c r="L20" s="123"/>
      <c r="M20" s="122"/>
      <c r="N20" s="122"/>
      <c r="O20" s="122"/>
      <c r="P20" s="122"/>
      <c r="Q20" s="125"/>
      <c r="R20" s="122"/>
      <c r="S20" s="122"/>
    </row>
    <row r="21" spans="1:19" ht="17.25">
      <c r="A21" s="121"/>
      <c r="B21" s="122"/>
      <c r="C21" s="122"/>
      <c r="D21" s="122"/>
      <c r="E21" s="122"/>
      <c r="F21" s="122"/>
      <c r="G21" s="124"/>
      <c r="H21" s="125"/>
      <c r="I21" s="125"/>
      <c r="J21" s="122"/>
      <c r="K21" s="122"/>
      <c r="L21" s="118"/>
      <c r="M21" s="118"/>
      <c r="N21" s="119"/>
      <c r="O21" s="118"/>
      <c r="P21" s="118"/>
      <c r="Q21" s="118"/>
      <c r="R21" s="118"/>
      <c r="S21" s="118"/>
    </row>
    <row r="22" spans="1:19" ht="17.25">
      <c r="A22" s="121"/>
      <c r="B22" s="122"/>
      <c r="C22" s="122"/>
      <c r="D22" s="122"/>
      <c r="E22" s="122"/>
      <c r="F22" s="122"/>
      <c r="G22" s="124"/>
      <c r="H22" s="125"/>
      <c r="I22" s="125"/>
      <c r="J22" s="122"/>
      <c r="K22" s="122"/>
      <c r="L22" s="118"/>
      <c r="M22" s="118"/>
      <c r="N22" s="119"/>
      <c r="O22" s="118"/>
      <c r="P22" s="118"/>
      <c r="Q22" s="118"/>
      <c r="R22" s="118"/>
      <c r="S22" s="118"/>
    </row>
    <row r="23" spans="1:19" ht="17.25">
      <c r="A23" s="121"/>
      <c r="B23" s="122"/>
      <c r="C23" s="122"/>
      <c r="D23" s="122"/>
      <c r="E23" s="122"/>
      <c r="F23" s="122"/>
      <c r="G23" s="124"/>
      <c r="H23" s="125"/>
      <c r="I23" s="125"/>
      <c r="J23" s="122"/>
      <c r="K23" s="122"/>
      <c r="L23" s="118"/>
      <c r="M23" s="118"/>
      <c r="N23" s="119"/>
      <c r="O23" s="118"/>
      <c r="P23" s="118"/>
      <c r="Q23" s="118"/>
      <c r="R23" s="118"/>
      <c r="S23" s="118"/>
    </row>
    <row r="24" spans="1:19" ht="17.25">
      <c r="A24" s="121"/>
      <c r="B24" s="122"/>
      <c r="C24" s="122"/>
      <c r="D24" s="122"/>
      <c r="E24" s="122"/>
      <c r="F24" s="122"/>
      <c r="G24" s="124"/>
      <c r="H24" s="125"/>
      <c r="I24" s="125"/>
      <c r="J24" s="122"/>
      <c r="K24" s="122"/>
      <c r="L24" s="118"/>
      <c r="M24" s="118"/>
      <c r="N24" s="119"/>
      <c r="O24" s="118"/>
      <c r="P24" s="118"/>
      <c r="Q24" s="118"/>
      <c r="R24" s="118"/>
      <c r="S24" s="118"/>
    </row>
    <row r="25" spans="1:19" ht="17.25">
      <c r="A25" s="121"/>
      <c r="B25" s="122"/>
      <c r="C25" s="122"/>
      <c r="D25" s="122"/>
      <c r="E25" s="122"/>
      <c r="F25" s="122"/>
      <c r="G25" s="124"/>
      <c r="H25" s="125"/>
      <c r="I25" s="125"/>
      <c r="J25" s="122"/>
      <c r="K25" s="122"/>
      <c r="L25" s="118"/>
      <c r="M25" s="118"/>
      <c r="N25" s="119"/>
      <c r="O25" s="118"/>
      <c r="P25" s="118"/>
      <c r="Q25" s="118"/>
      <c r="R25" s="118"/>
      <c r="S25" s="118"/>
    </row>
    <row r="26" spans="1:19" ht="17.25">
      <c r="A26" s="121"/>
      <c r="B26" s="122"/>
      <c r="C26" s="122"/>
      <c r="D26" s="122"/>
      <c r="E26" s="122"/>
      <c r="F26" s="122"/>
      <c r="G26" s="124"/>
      <c r="H26" s="125"/>
      <c r="I26" s="125"/>
      <c r="J26" s="122"/>
      <c r="K26" s="122"/>
      <c r="L26" s="118"/>
      <c r="M26" s="118"/>
      <c r="N26" s="119"/>
      <c r="O26" s="118"/>
      <c r="P26" s="118"/>
      <c r="Q26" s="118"/>
      <c r="R26" s="118"/>
      <c r="S26" s="118"/>
    </row>
    <row r="27" spans="1:19" ht="17.25">
      <c r="A27" s="121"/>
      <c r="B27" s="122"/>
      <c r="C27" s="122"/>
      <c r="D27" s="122"/>
      <c r="E27" s="122"/>
      <c r="F27" s="122"/>
      <c r="G27" s="124"/>
      <c r="H27" s="125"/>
      <c r="I27" s="125"/>
      <c r="J27" s="122"/>
      <c r="K27" s="122"/>
      <c r="L27" s="118"/>
      <c r="M27" s="118"/>
      <c r="N27" s="119"/>
      <c r="O27" s="118"/>
      <c r="P27" s="118"/>
      <c r="Q27" s="118"/>
      <c r="R27" s="118"/>
      <c r="S27" s="118"/>
    </row>
    <row r="28" spans="1:19" ht="17.25">
      <c r="A28" s="121"/>
      <c r="B28" s="122"/>
      <c r="C28" s="122"/>
      <c r="D28" s="122"/>
      <c r="E28" s="122"/>
      <c r="F28" s="122"/>
      <c r="G28" s="124"/>
      <c r="H28" s="125"/>
      <c r="I28" s="125"/>
      <c r="J28" s="122"/>
      <c r="K28" s="122"/>
      <c r="L28" s="118"/>
      <c r="M28" s="118"/>
      <c r="N28" s="119"/>
      <c r="O28" s="118"/>
      <c r="P28" s="118"/>
      <c r="Q28" s="118"/>
      <c r="R28" s="118"/>
      <c r="S28" s="118"/>
    </row>
    <row r="29" spans="1:19" ht="17.25">
      <c r="A29" s="121"/>
      <c r="B29" s="122"/>
      <c r="C29" s="122"/>
      <c r="D29" s="122"/>
      <c r="E29" s="122"/>
      <c r="F29" s="122"/>
      <c r="G29" s="124"/>
      <c r="H29" s="125"/>
      <c r="I29" s="125"/>
      <c r="J29" s="122"/>
      <c r="K29" s="122"/>
      <c r="L29" s="118"/>
      <c r="M29" s="118"/>
      <c r="N29" s="119"/>
      <c r="O29" s="118"/>
      <c r="P29" s="118"/>
      <c r="Q29" s="118"/>
      <c r="R29" s="118"/>
      <c r="S29" s="118"/>
    </row>
    <row r="30" spans="1:19" ht="17.25">
      <c r="A30" s="121"/>
      <c r="B30" s="122"/>
      <c r="C30" s="122"/>
      <c r="D30" s="122"/>
      <c r="E30" s="122"/>
      <c r="F30" s="122"/>
      <c r="G30" s="124"/>
      <c r="H30" s="125"/>
      <c r="I30" s="125"/>
      <c r="J30" s="122"/>
      <c r="K30" s="122"/>
      <c r="L30" s="118"/>
      <c r="M30" s="118"/>
      <c r="N30" s="119"/>
      <c r="O30" s="118"/>
      <c r="P30" s="118"/>
      <c r="Q30" s="118"/>
      <c r="R30" s="118"/>
      <c r="S30" s="118"/>
    </row>
    <row r="31" spans="1:19" ht="18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18"/>
      <c r="M31" s="118"/>
      <c r="N31" s="119"/>
      <c r="O31" s="118"/>
      <c r="P31" s="118"/>
      <c r="Q31" s="118"/>
      <c r="R31" s="118"/>
      <c r="S31" s="118"/>
    </row>
    <row r="32" spans="1:19" ht="18.75">
      <c r="A32" s="127"/>
      <c r="B32" s="126"/>
      <c r="C32" s="126"/>
      <c r="D32" s="126"/>
      <c r="E32" s="126"/>
      <c r="F32" s="126"/>
      <c r="G32" s="126"/>
      <c r="H32" s="128"/>
      <c r="I32" s="128"/>
      <c r="J32" s="126"/>
      <c r="K32" s="126"/>
      <c r="L32" s="118"/>
      <c r="M32" s="118"/>
      <c r="N32" s="119"/>
      <c r="O32" s="118"/>
      <c r="P32" s="118"/>
      <c r="Q32" s="118"/>
      <c r="R32" s="118"/>
      <c r="S32" s="118"/>
    </row>
    <row r="33" spans="1:19" ht="18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18"/>
      <c r="M33" s="118"/>
      <c r="N33" s="119"/>
      <c r="O33" s="118"/>
      <c r="P33" s="118"/>
      <c r="Q33" s="118"/>
      <c r="R33" s="118"/>
      <c r="S33" s="118"/>
    </row>
    <row r="34" spans="1:19" ht="18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18"/>
      <c r="M34" s="118"/>
      <c r="N34" s="119"/>
      <c r="O34" s="118"/>
      <c r="P34" s="118"/>
      <c r="Q34" s="118"/>
      <c r="R34" s="118"/>
      <c r="S34" s="118"/>
    </row>
    <row r="35" spans="1:19" ht="18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18"/>
      <c r="M35" s="118"/>
      <c r="N35" s="119"/>
      <c r="O35" s="118"/>
      <c r="P35" s="118"/>
      <c r="Q35" s="118"/>
      <c r="R35" s="118"/>
      <c r="S35" s="118"/>
    </row>
    <row r="36" spans="1:19" ht="18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18"/>
      <c r="M36" s="118"/>
      <c r="N36" s="119"/>
      <c r="O36" s="118"/>
      <c r="P36" s="118"/>
      <c r="Q36" s="118"/>
      <c r="R36" s="118"/>
      <c r="S36" s="118"/>
    </row>
    <row r="37" spans="1:19" ht="18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18"/>
      <c r="M37" s="118"/>
      <c r="N37" s="119"/>
      <c r="O37" s="118"/>
      <c r="P37" s="118"/>
      <c r="Q37" s="118"/>
      <c r="R37" s="118"/>
      <c r="S37" s="118"/>
    </row>
    <row r="38" spans="1:19" ht="18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18"/>
      <c r="M38" s="118"/>
      <c r="N38" s="119"/>
      <c r="O38" s="118"/>
      <c r="P38" s="118"/>
      <c r="Q38" s="118"/>
      <c r="R38" s="118"/>
      <c r="S38" s="118"/>
    </row>
    <row r="39" spans="1:19" ht="18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18"/>
      <c r="M39" s="118"/>
      <c r="N39" s="119"/>
      <c r="O39" s="118"/>
      <c r="P39" s="118"/>
      <c r="Q39" s="118"/>
      <c r="R39" s="118"/>
      <c r="S39" s="118"/>
    </row>
    <row r="40" spans="1:19" ht="18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18"/>
      <c r="M40" s="118"/>
      <c r="N40" s="119"/>
      <c r="O40" s="118"/>
      <c r="P40" s="118"/>
      <c r="Q40" s="118"/>
      <c r="R40" s="118"/>
      <c r="S40" s="118"/>
    </row>
    <row r="41" spans="1:19" ht="18.7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18"/>
      <c r="M41" s="118"/>
      <c r="N41" s="119"/>
      <c r="O41" s="118"/>
      <c r="P41" s="118"/>
      <c r="Q41" s="118"/>
      <c r="R41" s="118"/>
      <c r="S41" s="118"/>
    </row>
    <row r="42" spans="1:19" ht="18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18"/>
      <c r="M42" s="118"/>
      <c r="N42" s="119"/>
      <c r="O42" s="118"/>
      <c r="P42" s="118"/>
      <c r="Q42" s="118"/>
      <c r="R42" s="118"/>
      <c r="S42" s="118"/>
    </row>
    <row r="43" spans="1:19" ht="18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18"/>
      <c r="M43" s="118"/>
      <c r="N43" s="119"/>
      <c r="O43" s="118"/>
      <c r="P43" s="118"/>
      <c r="Q43" s="118"/>
      <c r="R43" s="118"/>
      <c r="S43" s="118"/>
    </row>
    <row r="44" spans="1:19" ht="18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18"/>
      <c r="M44" s="118"/>
      <c r="N44" s="119"/>
      <c r="O44" s="118"/>
      <c r="P44" s="118"/>
      <c r="Q44" s="118"/>
      <c r="R44" s="118"/>
      <c r="S44" s="118"/>
    </row>
    <row r="45" spans="1:19" ht="18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18"/>
      <c r="M45" s="118"/>
      <c r="N45" s="119"/>
      <c r="O45" s="118"/>
      <c r="P45" s="118"/>
      <c r="Q45" s="118"/>
      <c r="R45" s="118"/>
      <c r="S45" s="118"/>
    </row>
    <row r="46" spans="1:19" ht="18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18"/>
      <c r="M46" s="118"/>
      <c r="N46" s="119"/>
      <c r="O46" s="118"/>
      <c r="P46" s="118"/>
      <c r="Q46" s="118"/>
      <c r="R46" s="118"/>
      <c r="S46" s="118"/>
    </row>
    <row r="47" spans="1:19" ht="18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18"/>
      <c r="M47" s="118"/>
      <c r="N47" s="119"/>
      <c r="O47" s="118"/>
      <c r="P47" s="118"/>
      <c r="Q47" s="118"/>
      <c r="R47" s="118"/>
      <c r="S47" s="118"/>
    </row>
    <row r="48" spans="1:19" ht="18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18"/>
      <c r="M48" s="118"/>
      <c r="N48" s="119"/>
      <c r="O48" s="118"/>
      <c r="P48" s="118"/>
      <c r="Q48" s="118"/>
      <c r="R48" s="118"/>
      <c r="S48" s="118"/>
    </row>
    <row r="49" spans="1:19" ht="18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18"/>
      <c r="M49" s="118"/>
      <c r="N49" s="119"/>
      <c r="O49" s="118"/>
      <c r="P49" s="118"/>
      <c r="Q49" s="118"/>
      <c r="R49" s="118"/>
      <c r="S49" s="118"/>
    </row>
    <row r="50" spans="1:19" ht="18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18"/>
      <c r="M50" s="118"/>
      <c r="N50" s="119"/>
      <c r="O50" s="118"/>
      <c r="P50" s="118"/>
      <c r="Q50" s="118"/>
      <c r="R50" s="118"/>
      <c r="S50" s="118"/>
    </row>
    <row r="51" spans="1:19" ht="18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18"/>
      <c r="M51" s="118"/>
      <c r="N51" s="119"/>
      <c r="O51" s="118"/>
      <c r="P51" s="118"/>
      <c r="Q51" s="118"/>
      <c r="R51" s="118"/>
      <c r="S51" s="118"/>
    </row>
    <row r="52" spans="1:19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18"/>
      <c r="M52" s="118"/>
      <c r="N52" s="119"/>
      <c r="O52" s="118"/>
      <c r="P52" s="118"/>
      <c r="Q52" s="118"/>
      <c r="R52" s="118"/>
      <c r="S52" s="118"/>
    </row>
    <row r="53" spans="1:19" ht="18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18"/>
      <c r="M53" s="118"/>
      <c r="N53" s="119"/>
      <c r="O53" s="118"/>
      <c r="P53" s="118"/>
      <c r="Q53" s="118"/>
      <c r="R53" s="118"/>
      <c r="S53" s="118"/>
    </row>
    <row r="54" spans="1:19" ht="18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18"/>
      <c r="M54" s="118"/>
      <c r="N54" s="119"/>
      <c r="O54" s="118"/>
      <c r="P54" s="118"/>
      <c r="Q54" s="118"/>
      <c r="R54" s="118"/>
      <c r="S54" s="118"/>
    </row>
    <row r="55" spans="1:19" ht="18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18"/>
      <c r="M55" s="118"/>
      <c r="N55" s="119"/>
      <c r="O55" s="118"/>
      <c r="P55" s="118"/>
      <c r="Q55" s="118"/>
      <c r="R55" s="118"/>
      <c r="S55" s="118"/>
    </row>
    <row r="56" spans="1:19" ht="18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18"/>
      <c r="M56" s="118"/>
      <c r="N56" s="119"/>
      <c r="O56" s="118"/>
      <c r="P56" s="118"/>
      <c r="Q56" s="118"/>
      <c r="R56" s="118"/>
      <c r="S56" s="118"/>
    </row>
    <row r="57" spans="1:19" ht="18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18"/>
      <c r="M57" s="118"/>
      <c r="N57" s="119"/>
      <c r="O57" s="118"/>
      <c r="P57" s="118"/>
      <c r="Q57" s="118"/>
      <c r="R57" s="118"/>
      <c r="S57" s="118"/>
    </row>
    <row r="58" spans="1:19" ht="18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18"/>
      <c r="M58" s="118"/>
      <c r="N58" s="119"/>
      <c r="O58" s="118"/>
      <c r="P58" s="118"/>
      <c r="Q58" s="118"/>
      <c r="R58" s="118"/>
      <c r="S58" s="118"/>
    </row>
    <row r="59" spans="1:19" ht="18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18"/>
      <c r="M59" s="118"/>
      <c r="N59" s="119"/>
      <c r="O59" s="118"/>
      <c r="P59" s="118"/>
      <c r="Q59" s="118"/>
      <c r="R59" s="118"/>
      <c r="S59" s="118"/>
    </row>
    <row r="60" spans="1:19" ht="18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18"/>
      <c r="M60" s="118"/>
      <c r="N60" s="119"/>
      <c r="O60" s="118"/>
      <c r="P60" s="118"/>
      <c r="Q60" s="118"/>
      <c r="R60" s="118"/>
      <c r="S60" s="118"/>
    </row>
    <row r="61" spans="1:19" ht="18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18"/>
      <c r="M61" s="118"/>
      <c r="N61" s="119"/>
      <c r="O61" s="118"/>
      <c r="P61" s="118"/>
      <c r="Q61" s="118"/>
      <c r="R61" s="118"/>
      <c r="S61" s="118"/>
    </row>
    <row r="62" spans="1:19" ht="18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18"/>
      <c r="M62" s="118"/>
      <c r="N62" s="119"/>
      <c r="O62" s="118"/>
      <c r="P62" s="118"/>
      <c r="Q62" s="118"/>
      <c r="R62" s="118"/>
      <c r="S62" s="118"/>
    </row>
    <row r="63" spans="1:19" ht="18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18"/>
      <c r="M63" s="118"/>
      <c r="N63" s="119"/>
      <c r="O63" s="118"/>
      <c r="P63" s="118"/>
      <c r="Q63" s="118"/>
      <c r="R63" s="118"/>
      <c r="S63" s="118"/>
    </row>
    <row r="64" spans="1:19" ht="18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18"/>
      <c r="M64" s="118"/>
      <c r="N64" s="119"/>
      <c r="O64" s="118"/>
      <c r="P64" s="118"/>
      <c r="Q64" s="118"/>
      <c r="R64" s="118"/>
      <c r="S64" s="118"/>
    </row>
    <row r="65" spans="1:19" ht="18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18"/>
      <c r="M65" s="118"/>
      <c r="N65" s="119"/>
      <c r="O65" s="118"/>
      <c r="P65" s="118"/>
      <c r="Q65" s="118"/>
      <c r="R65" s="118"/>
      <c r="S65" s="118"/>
    </row>
    <row r="66" spans="1:19" ht="18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18"/>
      <c r="M66" s="118"/>
      <c r="N66" s="119"/>
      <c r="O66" s="118"/>
      <c r="P66" s="118"/>
      <c r="Q66" s="118"/>
      <c r="R66" s="118"/>
      <c r="S66" s="118"/>
    </row>
    <row r="67" spans="1:19" ht="18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18"/>
      <c r="M67" s="118"/>
      <c r="N67" s="119"/>
      <c r="O67" s="118"/>
      <c r="P67" s="118"/>
      <c r="Q67" s="118"/>
      <c r="R67" s="118"/>
      <c r="S67" s="118"/>
    </row>
    <row r="68" spans="1:19" ht="18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18"/>
      <c r="M68" s="118"/>
      <c r="N68" s="119"/>
      <c r="O68" s="118"/>
      <c r="P68" s="118"/>
      <c r="Q68" s="118"/>
      <c r="R68" s="118"/>
      <c r="S68" s="118"/>
    </row>
    <row r="69" spans="1:19" ht="18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18"/>
      <c r="M69" s="118"/>
      <c r="N69" s="119"/>
      <c r="O69" s="118"/>
      <c r="P69" s="118"/>
      <c r="Q69" s="118"/>
      <c r="R69" s="118"/>
      <c r="S69" s="118"/>
    </row>
    <row r="70" spans="1:19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18"/>
      <c r="M70" s="118"/>
      <c r="N70" s="119"/>
      <c r="O70" s="118"/>
      <c r="P70" s="118"/>
      <c r="Q70" s="118"/>
      <c r="R70" s="118"/>
      <c r="S70" s="118"/>
    </row>
    <row r="71" spans="1:19" ht="18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18"/>
      <c r="M71" s="118"/>
      <c r="N71" s="119"/>
      <c r="O71" s="118"/>
      <c r="P71" s="118"/>
      <c r="Q71" s="118"/>
      <c r="R71" s="118"/>
      <c r="S71" s="118"/>
    </row>
    <row r="72" spans="1:19" ht="18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18"/>
      <c r="M72" s="118"/>
      <c r="N72" s="119"/>
      <c r="O72" s="118"/>
      <c r="P72" s="118"/>
      <c r="Q72" s="118"/>
      <c r="R72" s="118"/>
      <c r="S72" s="118"/>
    </row>
    <row r="73" spans="1:19" ht="18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18"/>
      <c r="M73" s="118"/>
      <c r="N73" s="119"/>
      <c r="O73" s="118"/>
      <c r="P73" s="118"/>
      <c r="Q73" s="118"/>
      <c r="R73" s="118"/>
      <c r="S73" s="118"/>
    </row>
    <row r="74" spans="1:19" ht="18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18"/>
      <c r="M74" s="118"/>
      <c r="N74" s="119"/>
      <c r="O74" s="118"/>
      <c r="P74" s="118"/>
      <c r="Q74" s="118"/>
      <c r="R74" s="118"/>
      <c r="S74" s="118"/>
    </row>
    <row r="75" spans="1:19" ht="18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18"/>
      <c r="M75" s="118"/>
      <c r="N75" s="119"/>
      <c r="O75" s="118"/>
      <c r="P75" s="118"/>
      <c r="Q75" s="118"/>
      <c r="R75" s="118"/>
      <c r="S75" s="118"/>
    </row>
    <row r="76" spans="1:19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18"/>
      <c r="M76" s="118"/>
      <c r="N76" s="119"/>
      <c r="O76" s="118"/>
      <c r="P76" s="118"/>
      <c r="Q76" s="118"/>
      <c r="R76" s="118"/>
      <c r="S76" s="118"/>
    </row>
    <row r="77" spans="1:19" ht="18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18"/>
      <c r="M77" s="118"/>
      <c r="N77" s="119"/>
      <c r="O77" s="118"/>
      <c r="P77" s="118"/>
      <c r="Q77" s="118"/>
      <c r="R77" s="118"/>
      <c r="S77" s="118"/>
    </row>
    <row r="78" spans="1:19" ht="18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18"/>
      <c r="M78" s="118"/>
      <c r="N78" s="119"/>
      <c r="O78" s="118"/>
      <c r="P78" s="118"/>
      <c r="Q78" s="118"/>
      <c r="R78" s="118"/>
      <c r="S78" s="118"/>
    </row>
    <row r="79" spans="1:19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18"/>
      <c r="M79" s="118"/>
      <c r="N79" s="119"/>
      <c r="O79" s="118"/>
      <c r="P79" s="118"/>
      <c r="Q79" s="118"/>
      <c r="R79" s="118"/>
      <c r="S79" s="118"/>
    </row>
    <row r="80" spans="1:19" ht="18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18"/>
      <c r="M80" s="118"/>
      <c r="N80" s="119"/>
      <c r="O80" s="118"/>
      <c r="P80" s="118"/>
      <c r="Q80" s="118"/>
      <c r="R80" s="118"/>
      <c r="S80" s="118"/>
    </row>
    <row r="81" spans="1:19" ht="18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18"/>
      <c r="M81" s="118"/>
      <c r="N81" s="119"/>
      <c r="O81" s="118"/>
      <c r="P81" s="118"/>
      <c r="Q81" s="118"/>
      <c r="R81" s="118"/>
      <c r="S81" s="118"/>
    </row>
    <row r="82" spans="1:19" ht="18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18"/>
      <c r="M82" s="118"/>
      <c r="N82" s="119"/>
      <c r="O82" s="118"/>
      <c r="P82" s="118"/>
      <c r="Q82" s="118"/>
      <c r="R82" s="118"/>
      <c r="S82" s="118"/>
    </row>
    <row r="83" spans="1:19" ht="18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18"/>
      <c r="M83" s="118"/>
      <c r="N83" s="119"/>
      <c r="O83" s="118"/>
      <c r="P83" s="118"/>
      <c r="Q83" s="118"/>
      <c r="R83" s="118"/>
      <c r="S83" s="118"/>
    </row>
    <row r="84" spans="1:19" ht="18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18"/>
      <c r="M84" s="118"/>
      <c r="N84" s="119"/>
      <c r="O84" s="118"/>
      <c r="P84" s="118"/>
      <c r="Q84" s="118"/>
      <c r="R84" s="118"/>
      <c r="S84" s="118"/>
    </row>
    <row r="85" spans="1:19" ht="18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18"/>
      <c r="M85" s="118"/>
      <c r="N85" s="119"/>
      <c r="O85" s="118"/>
      <c r="P85" s="118"/>
      <c r="Q85" s="118"/>
      <c r="R85" s="118"/>
      <c r="S85" s="118"/>
    </row>
    <row r="86" spans="1:19" ht="18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18"/>
      <c r="M86" s="118"/>
      <c r="N86" s="119"/>
      <c r="O86" s="118"/>
      <c r="P86" s="118"/>
      <c r="Q86" s="118"/>
      <c r="R86" s="118"/>
      <c r="S86" s="118"/>
    </row>
    <row r="87" spans="1:19" ht="18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18"/>
      <c r="M87" s="118"/>
      <c r="N87" s="119"/>
      <c r="O87" s="118"/>
      <c r="P87" s="118"/>
      <c r="Q87" s="118"/>
      <c r="R87" s="118"/>
      <c r="S87" s="118"/>
    </row>
    <row r="88" spans="1:19" ht="18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18"/>
      <c r="M88" s="118"/>
      <c r="N88" s="119"/>
      <c r="O88" s="118"/>
      <c r="P88" s="118"/>
      <c r="Q88" s="118"/>
      <c r="R88" s="118"/>
      <c r="S88" s="118"/>
    </row>
    <row r="89" spans="1:19" ht="18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18"/>
      <c r="M89" s="118"/>
      <c r="N89" s="119"/>
      <c r="O89" s="118"/>
      <c r="P89" s="118"/>
      <c r="Q89" s="118"/>
      <c r="R89" s="118"/>
      <c r="S89" s="118"/>
    </row>
    <row r="90" spans="1:19" ht="18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18"/>
      <c r="M90" s="118"/>
      <c r="N90" s="119"/>
      <c r="O90" s="118"/>
      <c r="P90" s="118"/>
      <c r="Q90" s="118"/>
      <c r="R90" s="118"/>
      <c r="S90" s="118"/>
    </row>
    <row r="91" spans="1:19" ht="18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18"/>
      <c r="M91" s="118"/>
      <c r="N91" s="119"/>
      <c r="O91" s="118"/>
      <c r="P91" s="118"/>
      <c r="Q91" s="118"/>
      <c r="R91" s="118"/>
      <c r="S91" s="118"/>
    </row>
    <row r="92" spans="1:19" ht="18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18"/>
      <c r="M92" s="118"/>
      <c r="N92" s="119"/>
      <c r="O92" s="118"/>
      <c r="P92" s="118"/>
      <c r="Q92" s="118"/>
      <c r="R92" s="118"/>
      <c r="S92" s="118"/>
    </row>
    <row r="93" spans="1:19" ht="18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18"/>
      <c r="M93" s="118"/>
      <c r="N93" s="119"/>
      <c r="O93" s="118"/>
      <c r="P93" s="118"/>
      <c r="Q93" s="118"/>
      <c r="R93" s="118"/>
      <c r="S93" s="118"/>
    </row>
    <row r="94" spans="1:19" ht="18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18"/>
      <c r="M94" s="118"/>
      <c r="N94" s="119"/>
      <c r="O94" s="118"/>
      <c r="P94" s="118"/>
      <c r="Q94" s="118"/>
      <c r="R94" s="118"/>
      <c r="S94" s="118"/>
    </row>
    <row r="95" spans="1:19" ht="18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18"/>
      <c r="M95" s="118"/>
      <c r="N95" s="119"/>
      <c r="O95" s="118"/>
      <c r="P95" s="118"/>
      <c r="Q95" s="118"/>
      <c r="R95" s="118"/>
      <c r="S95" s="118"/>
    </row>
    <row r="96" spans="1:19" ht="18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18"/>
      <c r="M96" s="118"/>
      <c r="N96" s="119"/>
      <c r="O96" s="118"/>
      <c r="P96" s="118"/>
      <c r="Q96" s="118"/>
      <c r="R96" s="118"/>
      <c r="S96" s="118"/>
    </row>
    <row r="97" spans="1:19" ht="18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18"/>
      <c r="M97" s="118"/>
      <c r="N97" s="119"/>
      <c r="O97" s="118"/>
      <c r="P97" s="118"/>
      <c r="Q97" s="118"/>
      <c r="R97" s="118"/>
      <c r="S97" s="118"/>
    </row>
    <row r="98" spans="1:19" ht="18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18"/>
      <c r="M98" s="118"/>
      <c r="N98" s="119"/>
      <c r="O98" s="118"/>
      <c r="P98" s="118"/>
      <c r="Q98" s="118"/>
      <c r="R98" s="118"/>
      <c r="S98" s="118"/>
    </row>
    <row r="99" spans="1:19" ht="18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18"/>
      <c r="M99" s="118"/>
      <c r="N99" s="119"/>
      <c r="O99" s="118"/>
      <c r="P99" s="118"/>
      <c r="Q99" s="118"/>
      <c r="R99" s="118"/>
      <c r="S99" s="118"/>
    </row>
    <row r="100" spans="1:19" ht="18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18"/>
      <c r="M100" s="118"/>
      <c r="N100" s="119"/>
      <c r="O100" s="118"/>
      <c r="P100" s="118"/>
      <c r="Q100" s="118"/>
      <c r="R100" s="118"/>
      <c r="S100" s="118"/>
    </row>
    <row r="101" spans="1:19" ht="18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18"/>
      <c r="M101" s="118"/>
      <c r="N101" s="119"/>
      <c r="O101" s="118"/>
      <c r="P101" s="118"/>
      <c r="Q101" s="118"/>
      <c r="R101" s="118"/>
      <c r="S101" s="118"/>
    </row>
    <row r="102" spans="1:19" ht="18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18"/>
      <c r="M102" s="118"/>
      <c r="N102" s="119"/>
      <c r="O102" s="118"/>
      <c r="P102" s="118"/>
      <c r="Q102" s="118"/>
      <c r="R102" s="118"/>
      <c r="S102" s="118"/>
    </row>
    <row r="103" spans="1:19" ht="18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18"/>
      <c r="M103" s="118"/>
      <c r="N103" s="119"/>
      <c r="O103" s="118"/>
      <c r="P103" s="118"/>
      <c r="Q103" s="118"/>
      <c r="R103" s="118"/>
      <c r="S103" s="118"/>
    </row>
    <row r="104" spans="1:19" ht="18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18"/>
      <c r="M104" s="118"/>
      <c r="N104" s="119"/>
      <c r="O104" s="118"/>
      <c r="P104" s="118"/>
      <c r="Q104" s="118"/>
      <c r="R104" s="118"/>
      <c r="S104" s="118"/>
    </row>
    <row r="105" spans="1:19" ht="18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18"/>
      <c r="M105" s="118"/>
      <c r="N105" s="119"/>
      <c r="O105" s="118"/>
      <c r="P105" s="118"/>
      <c r="Q105" s="118"/>
      <c r="R105" s="118"/>
      <c r="S105" s="118"/>
    </row>
    <row r="106" spans="1:19" ht="18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18"/>
      <c r="M106" s="118"/>
      <c r="N106" s="119"/>
      <c r="O106" s="118"/>
      <c r="P106" s="118"/>
      <c r="Q106" s="118"/>
      <c r="R106" s="118"/>
      <c r="S106" s="118"/>
    </row>
    <row r="107" spans="1:19" ht="18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18"/>
      <c r="M107" s="118"/>
      <c r="N107" s="119"/>
      <c r="O107" s="118"/>
      <c r="P107" s="118"/>
      <c r="Q107" s="118"/>
      <c r="R107" s="118"/>
      <c r="S107" s="118"/>
    </row>
    <row r="108" spans="1:19" ht="18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18"/>
      <c r="M108" s="118"/>
      <c r="N108" s="119"/>
      <c r="O108" s="118"/>
      <c r="P108" s="118"/>
      <c r="Q108" s="118"/>
      <c r="R108" s="118"/>
      <c r="S108" s="118"/>
    </row>
    <row r="109" spans="1:19" ht="18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18"/>
      <c r="M109" s="118"/>
      <c r="N109" s="119"/>
      <c r="O109" s="118"/>
      <c r="P109" s="118"/>
      <c r="Q109" s="118"/>
      <c r="R109" s="118"/>
      <c r="S109" s="118"/>
    </row>
    <row r="110" spans="1:19" ht="18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18"/>
      <c r="M110" s="118"/>
      <c r="N110" s="119"/>
      <c r="O110" s="118"/>
      <c r="P110" s="118"/>
      <c r="Q110" s="118"/>
      <c r="R110" s="118"/>
      <c r="S110" s="118"/>
    </row>
    <row r="111" spans="1:19" ht="18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18"/>
      <c r="M111" s="118"/>
      <c r="N111" s="119"/>
      <c r="O111" s="118"/>
      <c r="P111" s="118"/>
      <c r="Q111" s="118"/>
      <c r="R111" s="118"/>
      <c r="S111" s="118"/>
    </row>
    <row r="112" spans="1:19" ht="18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18"/>
      <c r="M112" s="118"/>
      <c r="N112" s="119"/>
      <c r="O112" s="118"/>
      <c r="P112" s="118"/>
      <c r="Q112" s="118"/>
      <c r="R112" s="118"/>
      <c r="S112" s="118"/>
    </row>
    <row r="113" spans="1:19" ht="18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18"/>
      <c r="M113" s="118"/>
      <c r="N113" s="119"/>
      <c r="O113" s="118"/>
      <c r="P113" s="118"/>
      <c r="Q113" s="118"/>
      <c r="R113" s="118"/>
      <c r="S113" s="118"/>
    </row>
    <row r="114" spans="1:19" ht="18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18"/>
      <c r="M114" s="118"/>
      <c r="N114" s="119"/>
      <c r="O114" s="118"/>
      <c r="P114" s="118"/>
      <c r="Q114" s="118"/>
      <c r="R114" s="118"/>
      <c r="S114" s="118"/>
    </row>
    <row r="115" spans="1:19" ht="18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18"/>
      <c r="M115" s="118"/>
      <c r="N115" s="119"/>
      <c r="O115" s="118"/>
      <c r="P115" s="118"/>
      <c r="Q115" s="118"/>
      <c r="R115" s="118"/>
      <c r="S115" s="118"/>
    </row>
    <row r="116" spans="1:19" ht="18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18"/>
      <c r="M116" s="118"/>
      <c r="N116" s="119"/>
      <c r="O116" s="118"/>
      <c r="P116" s="118"/>
      <c r="Q116" s="118"/>
      <c r="R116" s="118"/>
      <c r="S116" s="118"/>
    </row>
    <row r="117" spans="1:19" ht="18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18"/>
      <c r="M117" s="118"/>
      <c r="N117" s="119"/>
      <c r="O117" s="118"/>
      <c r="P117" s="118"/>
      <c r="Q117" s="118"/>
      <c r="R117" s="118"/>
      <c r="S117" s="118"/>
    </row>
    <row r="118" spans="1:19" ht="18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18"/>
      <c r="M118" s="118"/>
      <c r="N118" s="119"/>
      <c r="O118" s="118"/>
      <c r="P118" s="118"/>
      <c r="Q118" s="118"/>
      <c r="R118" s="118"/>
      <c r="S118" s="118"/>
    </row>
    <row r="119" spans="1:19" ht="18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18"/>
      <c r="M119" s="118"/>
      <c r="N119" s="119"/>
      <c r="O119" s="118"/>
      <c r="P119" s="118"/>
      <c r="Q119" s="118"/>
      <c r="R119" s="118"/>
      <c r="S119" s="118"/>
    </row>
    <row r="120" spans="1:19" ht="18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18"/>
      <c r="M120" s="118"/>
      <c r="N120" s="119"/>
      <c r="O120" s="118"/>
      <c r="P120" s="118"/>
      <c r="Q120" s="118"/>
      <c r="R120" s="118"/>
      <c r="S120" s="118"/>
    </row>
  </sheetData>
  <sheetProtection/>
  <mergeCells count="2">
    <mergeCell ref="A19:K19"/>
    <mergeCell ref="L19:S19"/>
  </mergeCells>
  <dataValidations count="14">
    <dataValidation type="custom" showInputMessage="1" showErrorMessage="1" imeMode="off" sqref="H20">
      <formula1>AND(OR(VALUE(G20)=1,VALUE(G20)=2),ISBLANK(G20)=FALSE,H20&gt;-100000,H20&lt;1000000)</formula1>
    </dataValidation>
    <dataValidation type="custom" allowBlank="1" showInputMessage="1" showErrorMessage="1" imeMode="off" sqref="D20:D26">
      <formula1>LEN(D22=2)</formula1>
    </dataValidation>
    <dataValidation type="custom" showInputMessage="1" showErrorMessage="1" imeMode="off" sqref="I20:I30">
      <formula1>AND(OR(VALUE(G20)=2,VALUE(G20)=3),ISBLANK(G20)=FALSE,I20&gt;-100000,I20&lt;1000000)</formula1>
    </dataValidation>
    <dataValidation allowBlank="1" showInputMessage="1" showErrorMessage="1" imeMode="on" sqref="A20:A30 L20"/>
    <dataValidation type="custom" allowBlank="1" showInputMessage="1" showErrorMessage="1" imeMode="off" sqref="B20:C30 F20:F30 M20:O20">
      <formula1>LEN(B20)=2</formula1>
    </dataValidation>
    <dataValidation type="custom" allowBlank="1" showInputMessage="1" showErrorMessage="1" imeMode="off" sqref="E20:E30 P20">
      <formula1>LEN(E20)=1</formula1>
    </dataValidation>
    <dataValidation allowBlank="1" showInputMessage="1" showErrorMessage="1" imeMode="off" sqref="J20:J30 R20"/>
    <dataValidation type="whole" allowBlank="1" showInputMessage="1" showErrorMessage="1" imeMode="off" sqref="G20:G30">
      <formula1>1</formula1>
      <formula2>3</formula2>
    </dataValidation>
    <dataValidation type="whole" allowBlank="1" showInputMessage="1" showErrorMessage="1" imeMode="disabled" sqref="K20">
      <formula1>1</formula1>
      <formula2>12</formula2>
    </dataValidation>
    <dataValidation type="whole" allowBlank="1" showInputMessage="1" showErrorMessage="1" imeMode="off" sqref="K21:K30 S20">
      <formula1>1</formula1>
      <formula2>12</formula2>
    </dataValidation>
    <dataValidation type="whole" allowBlank="1" showInputMessage="1" showErrorMessage="1" imeMode="off" sqref="Q20">
      <formula1>-99999</formula1>
      <formula2>999999</formula2>
    </dataValidation>
    <dataValidation type="custom" allowBlank="1" showInputMessage="1" showErrorMessage="1" imeMode="off" sqref="H21:H30">
      <formula1>AND(OR(VALUE(G21)=1,VALUE(G21)=2),ISBLANK(G21)=FALSE,H21&gt;-100000,H21&lt;1000000)</formula1>
    </dataValidation>
    <dataValidation type="custom" allowBlank="1" showInputMessage="1" showErrorMessage="1" imeMode="off" sqref="D27 D29:D30">
      <formula1>LEN(#REF!=2)</formula1>
    </dataValidation>
    <dataValidation type="custom" allowBlank="1" showInputMessage="1" showErrorMessage="1" imeMode="off" sqref="D28">
      <formula1>LEN(D31=2)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C7:N2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6384" width="9.375" style="102" customWidth="1"/>
  </cols>
  <sheetData>
    <row r="7" ht="11.25">
      <c r="N7" s="104"/>
    </row>
    <row r="12" spans="3:13" ht="11.25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3:13" ht="11.25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3:13" ht="11.25"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3:13" ht="11.25"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3:13" ht="11.25"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3:13" ht="11.25"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3:13" ht="11.25">
      <c r="C18" s="103"/>
      <c r="D18" s="103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3:13" ht="11.25">
      <c r="C19" s="103"/>
      <c r="D19" s="103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3:13" ht="11.25">
      <c r="C20" s="103"/>
      <c r="D20" s="103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3:13" ht="11.25"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3:13" ht="11.25"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</sheetData>
  <sheetProtection select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th590265</dc:creator>
  <cp:keywords/>
  <dc:description/>
  <cp:lastModifiedBy>1405</cp:lastModifiedBy>
  <cp:lastPrinted>2017-10-26T23:57:19Z</cp:lastPrinted>
  <dcterms:created xsi:type="dcterms:W3CDTF">1999-10-21T07:32:37Z</dcterms:created>
  <dcterms:modified xsi:type="dcterms:W3CDTF">2019-12-04T07:26:06Z</dcterms:modified>
  <cp:category/>
  <cp:version/>
  <cp:contentType/>
  <cp:contentStatus/>
</cp:coreProperties>
</file>