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0" yWindow="0" windowWidth="21600" windowHeight="1879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9" i="11" s="1"/>
  <c r="AY122" i="11"/>
  <c r="AY126" i="11" s="1"/>
  <c r="AY112" i="11"/>
  <c r="AY121" i="11" s="1"/>
  <c r="AY99" i="11"/>
  <c r="AY101" i="11" s="1"/>
  <c r="AY98" i="11"/>
  <c r="AY102" i="11"/>
  <c r="AY104" i="11" s="1"/>
  <c r="AY176" i="11" l="1"/>
  <c r="AY128" i="11"/>
  <c r="AY203" i="11"/>
  <c r="AY198" i="11"/>
  <c r="AY123" i="11"/>
  <c r="AY163" i="11"/>
  <c r="AY124" i="11"/>
  <c r="AY164" i="11"/>
  <c r="AY207" i="11"/>
  <c r="AY125" i="11"/>
  <c r="AY100" i="11"/>
  <c r="AY211" i="11"/>
  <c r="AY177" i="11"/>
  <c r="AY204" i="11"/>
  <c r="AY212" i="11"/>
  <c r="AY155" i="11"/>
  <c r="AY152" i="11"/>
  <c r="AY174" i="11"/>
  <c r="AY178" i="11"/>
  <c r="AY193" i="11"/>
  <c r="AY201" i="11"/>
  <c r="AY205" i="11"/>
  <c r="AY209" i="11"/>
  <c r="AY213" i="11"/>
  <c r="AY154" i="11"/>
  <c r="AY151" i="11"/>
  <c r="AY153" i="11"/>
  <c r="AY175" i="11"/>
  <c r="AY202" i="11"/>
  <c r="AY117" i="11"/>
  <c r="AY114" i="11"/>
  <c r="AY118" i="11"/>
  <c r="AY130" i="11"/>
  <c r="AY134" i="11"/>
  <c r="AY116" i="11"/>
  <c r="AY115" i="11"/>
  <c r="AY119" i="11"/>
  <c r="AY131" i="11"/>
  <c r="AY120" i="11"/>
  <c r="AY113" i="11"/>
  <c r="AY140" i="11"/>
  <c r="AY144" i="11"/>
  <c r="AY141" i="11"/>
  <c r="AY145" i="11"/>
  <c r="AY14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82" i="11"/>
  <c r="AY86" i="11"/>
  <c r="AY90" i="11"/>
  <c r="AY94" i="11"/>
  <c r="AY79" i="11"/>
  <c r="AY83" i="11"/>
  <c r="AY87" i="11"/>
  <c r="AY91" i="11"/>
  <c r="AY95" i="11"/>
  <c r="AY80" i="11"/>
  <c r="AY92" i="11"/>
  <c r="AY96"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<sst xmlns="http://schemas.openxmlformats.org/spreadsheetml/2006/main" count="1416" uniqueCount="715">
  <si>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</si>
  <si>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</si>
  <si>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</si>
  <si>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</si>
  <si>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</si>
  <si>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</si>
  <si>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</si>
  <si>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</si>
  <si>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</si>
  <si>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</si>
  <si>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</si>
  <si>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</si>
  <si>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</si>
  <si>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</si>
  <si>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</si>
  <si>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</si>
  <si>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</si>
  <si>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</si>
  <si>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</si>
  <si>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</si>
  <si>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</si>
  <si>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</si>
  <si>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</si>
  <si>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</si>
  <si>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</si>
  <si>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</si>
  <si>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</si>
  <si>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</si>
  <si>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</si>
  <si>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</si>
  <si>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</si>
  <si>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</si>
  <si>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</si>
  <si>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</si>
  <si>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</si>
  <si>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</si>
  <si>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</si>
  <si>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</si>
  <si>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</si>
  <si>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</si>
  <si>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</si>
  <si>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</si>
  <si>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</si>
  <si>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</si>
  <si>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</si>
  <si>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</si>
  <si>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</si>
  <si>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</si>
  <si>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</si>
  <si>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</si>
  <si>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</si>
  <si>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</si>
  <si>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</si>
  <si>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</si>
  <si>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</si>
  <si>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</si>
  <si>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</si>
  <si>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</si>
  <si>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</si>
  <si>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</si>
  <si>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</si>
  <si>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</si>
  <si>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</si>
  <si>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</si>
  <si>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</si>
  <si>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</si>
  <si>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</si>
  <si>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</si>
  <si>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</si>
  <si>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</si>
  <si>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</si>
  <si>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</si>
  <si>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</si>
  <si>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</si>
  <si>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</si>
  <si>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</si>
  <si>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</si>
  <si>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</si>
  <si>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</si>
  <si>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</si>
  <si>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</si>
  <si>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</si>
  <si>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</si>
  <si>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</si>
  <si>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</si>
  <si>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</si>
  <si>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</si>
  <si>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</si>
  <si>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</si>
  <si>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</si>
  <si>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</si>
  <si>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</si>
  <si>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</si>
  <si>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</si>
  <si>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</si>
  <si>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</si>
  <si>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</si>
  <si>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</si>
  <si>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</si>
  <si>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</si>
  <si>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</si>
  <si>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</si>
  <si>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</si>
  <si>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</si>
  <si>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</si>
  <si>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</si>
  <si>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</si>
  <si>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</si>
  <si>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</si>
  <si>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</si>
  <si>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</si>
  <si>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</si>
  <si>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</si>
  <si>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</si>
  <si>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</si>
  <si>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</si>
  <si>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</si>
  <si>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</si>
  <si>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</si>
  <si>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</si>
  <si>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</si>
  <si>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</si>
  <si>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</si>
  <si>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</si>
  <si>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</si>
  <si>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</si>
  <si>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</si>
  <si>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</si>
  <si>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</si>
  <si>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</si>
  <si>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</si>
  <si>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</si>
  <si>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</si>
  <si>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</si>
  <si>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</si>
  <si>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</si>
  <si>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</si>
  <si>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</si>
  <si>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</si>
  <si>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</si>
  <si>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</si>
  <si>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</si>
  <si>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</si>
  <si>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</si>
  <si>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</si>
  <si>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</si>
  <si>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</si>
  <si>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</si>
  <si>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</si>
  <si>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</si>
  <si>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</si>
  <si>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</si>
  <si>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</si>
  <si>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</si>
  <si>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</si>
  <si>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</si>
  <si>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</si>
  <si>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</si>
  <si>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</si>
  <si>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</si>
  <si>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</si>
  <si>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</si>
  <si>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</si>
  <si>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</si>
  <si>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</si>
  <si>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</si>
  <si>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</si>
  <si>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</si>
  <si>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</si>
  <si>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</si>
  <si>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</si>
  <si>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</si>
  <si>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</si>
  <si>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</si>
  <si>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</si>
  <si>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</si>
  <si>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</si>
  <si>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</si>
  <si>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</si>
  <si>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</si>
  <si>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</si>
  <si>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</si>
  <si>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</si>
  <si>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</si>
  <si>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</si>
  <si>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</si>
  <si>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</si>
  <si>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</si>
  <si>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</si>
  <si>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</si>
  <si>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</si>
  <si>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</si>
  <si>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</si>
  <si>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</si>
  <si>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</si>
  <si>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</si>
  <si>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</si>
  <si>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</si>
  <si>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</si>
  <si>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</si>
  <si>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</si>
  <si>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</si>
  <si>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</si>
  <si>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</si>
  <si>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</si>
  <si>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</si>
  <si>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</si>
  <si>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</si>
  <si>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</si>
  <si>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</si>
  <si>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</si>
  <si>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</si>
  <si>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</si>
  <si>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</si>
  <si>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</si>
  <si>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</si>
  <si>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</si>
  <si>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</si>
  <si>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</si>
  <si>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</si>
  <si>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</si>
  <si>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</si>
  <si>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</si>
  <si>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</si>
  <si>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</si>
  <si>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</si>
  <si>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</si>
  <si>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</si>
  <si>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</si>
  <si>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</si>
  <si>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</si>
  <si>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</si>
  <si>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</si>
  <si>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</si>
  <si>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</si>
  <si>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</si>
  <si>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</si>
  <si>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</si>
  <si>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</si>
  <si>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</si>
  <si>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</si>
  <si>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</si>
  <si>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</si>
  <si>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</si>
  <si>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</si>
  <si>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</si>
  <si>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</si>
  <si>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</si>
  <si>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</si>
  <si>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</si>
  <si>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</si>
  <si>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</si>
  <si>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</si>
  <si>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</si>
  <si>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</si>
  <si>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</si>
  <si>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</si>
  <si>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</si>
  <si>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</si>
  <si>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</si>
  <si>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</si>
  <si>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</si>
  <si>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</si>
  <si>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</si>
  <si>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</si>
  <si>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</si>
  <si>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</si>
  <si>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</si>
  <si>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</si>
  <si>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</si>
  <si>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</si>
  <si>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</si>
  <si>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</si>
  <si>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</si>
  <si>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</si>
  <si>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</si>
  <si>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</si>
  <si>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</si>
  <si>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</si>
  <si>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</si>
  <si>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</si>
  <si>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</si>
  <si>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</si>
  <si>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</si>
  <si>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</si>
  <si>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</si>
  <si>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</si>
  <si>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</si>
  <si>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</si>
  <si>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</si>
  <si>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</si>
  <si>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</si>
  <si>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</si>
  <si>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</si>
  <si>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</si>
  <si>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</si>
  <si>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</si>
  <si>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</si>
  <si>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</si>
  <si>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</si>
  <si>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</si>
  <si>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</si>
  <si>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</si>
  <si>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</si>
  <si>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</si>
  <si>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</si>
  <si>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</si>
  <si>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</si>
  <si>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</si>
  <si>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</si>
  <si>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</si>
  <si>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</si>
  <si>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</si>
  <si>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</si>
  <si>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</si>
  <si>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</si>
  <si>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</si>
  <si>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</si>
  <si>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</si>
  <si>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</si>
  <si>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</si>
  <si>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</si>
  <si>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</si>
  <si>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</si>
  <si>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</si>
  <si>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</si>
  <si>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</si>
  <si>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</si>
  <si>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</si>
  <si>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</si>
  <si>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</si>
  <si>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</si>
  <si>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</si>
  <si>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</si>
  <si>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</si>
  <si>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</si>
  <si>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</si>
  <si>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</si>
  <si>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</si>
  <si>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</si>
  <si>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</si>
  <si>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</si>
  <si>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</si>
  <si>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</si>
  <si>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</si>
  <si>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</si>
  <si>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</si>
  <si>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</si>
  <si>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</si>
  <si>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</si>
  <si>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</si>
  <si>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</si>
  <si>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</si>
  <si>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</si>
  <si>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</si>
  <si>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</si>
  <si>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</si>
  <si>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</si>
  <si>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</si>
  <si>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</si>
  <si>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</si>
  <si>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</si>
  <si>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</si>
  <si>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</si>
  <si>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</si>
  <si>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</si>
  <si>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</si>
  <si>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</si>
  <si>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</si>
  <si>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</si>
  <si>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</si>
  <si>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</si>
  <si>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</si>
  <si>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</si>
  <si>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</si>
  <si>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</si>
  <si>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</si>
  <si>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</si>
  <si>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</si>
  <si>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</si>
  <si>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</si>
  <si>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</si>
  <si>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</si>
  <si>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</si>
  <si>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</si>
  <si>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</si>
  <si>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</si>
  <si>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</si>
  <si>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</si>
  <si>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</si>
  <si>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</si>
  <si>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</si>
  <si>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</si>
  <si>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</si>
  <si>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</si>
  <si>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</si>
  <si>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</si>
  <si>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</si>
  <si>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</si>
  <si>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</si>
  <si>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</si>
  <si>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</si>
  <si>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</si>
  <si>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</si>
  <si>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</si>
  <si>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</si>
  <si>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</si>
  <si>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</si>
  <si>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</si>
  <si>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</si>
  <si>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</si>
  <si>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</si>
  <si>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</si>
  <si>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</si>
  <si>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</si>
  <si>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</si>
  <si>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</si>
  <si>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</si>
  <si>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</si>
  <si>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</si>
  <si>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</si>
  <si>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</si>
  <si>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</si>
  <si>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</si>
  <si>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</si>
  <si>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</si>
  <si>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</si>
  <si>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</si>
  <si>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</si>
  <si>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</si>
  <si>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</si>
  <si>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</si>
  <si>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</si>
  <si>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</si>
  <si>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</si>
  <si>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</si>
  <si>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</si>
  <si>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</si>
  <si>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</si>
  <si>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</si>
  <si>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</si>
  <si>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</si>
  <si>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</si>
  <si>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</si>
  <si>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</si>
  <si>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</si>
  <si>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</si>
  <si>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</si>
  <si>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</si>
  <si>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</si>
  <si>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</si>
  <si>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</si>
  <si>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</si>
  <si>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</si>
  <si>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</si>
  <si>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</si>
  <si>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</si>
  <si>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</si>
  <si>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</si>
  <si>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</si>
  <si>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</si>
  <si>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</si>
  <si>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</si>
  <si>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</si>
  <si>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</si>
  <si>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</si>
  <si>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</si>
  <si>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</si>
  <si>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</si>
  <si>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</si>
  <si>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</si>
  <si>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</si>
  <si>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</si>
  <si>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</si>
  <si>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</si>
  <si>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</si>
  <si>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</si>
  <si>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</si>
  <si>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</si>
  <si>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</si>
  <si>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</si>
  <si>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</si>
  <si>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</si>
  <si>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</si>
  <si>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</si>
  <si>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</si>
  <si>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</si>
  <si>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</si>
  <si>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</si>
  <si>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</si>
  <si>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</si>
  <si>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</si>
  <si>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</si>
  <si>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</si>
  <si>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</si>
  <si>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</si>
  <si>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</si>
  <si>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</si>
  <si>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</si>
  <si>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</si>
  <si>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</si>
  <si>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</si>
  <si>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</si>
  <si>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</si>
  <si>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</si>
  <si>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</si>
  <si>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</si>
  <si>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</si>
  <si>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</si>
  <si>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</si>
  <si>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</si>
  <si>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</si>
  <si>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</si>
  <si>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</si>
  <si>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</si>
  <si>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</si>
  <si>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</si>
  <si>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</si>
  <si>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</si>
  <si>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</si>
  <si>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</si>
  <si>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</si>
  <si>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</si>
  <si>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</si>
  <si>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</si>
  <si>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</si>
  <si>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</si>
  <si>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</si>
  <si>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</si>
  <si>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</si>
  <si>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</si>
  <si>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</si>
  <si>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</si>
  <si>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</si>
  <si>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</si>
  <si>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</si>
  <si>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</si>
  <si>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</si>
  <si>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</si>
  <si>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</si>
  <si>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</si>
  <si>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</si>
  <si>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</si>
  <si>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</si>
  <si>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</si>
  <si>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</si>
  <si>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</si>
  <si>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</si>
  <si>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</si>
  <si>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</si>
  <si>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</si>
  <si>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</si>
  <si>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</si>
  <si>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</si>
  <si>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</si>
  <si>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</si>
  <si>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</si>
  <si>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</si>
  <si>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</si>
  <si>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</si>
  <si>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</si>
  <si>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</si>
  <si>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</si>
  <si>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</si>
  <si>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</si>
  <si>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</si>
  <si>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</si>
  <si>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</si>
  <si>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</si>
  <si>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</si>
  <si>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</si>
  <si>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</si>
  <si>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</si>
  <si>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</si>
  <si>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</si>
  <si>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</si>
  <si>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</si>
  <si>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</si>
  <si>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</si>
  <si>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</si>
  <si>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</si>
  <si>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</si>
  <si>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</si>
  <si>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</si>
  <si>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</si>
  <si>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</si>
  <si>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</si>
  <si>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</si>
  <si>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</si>
  <si>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</si>
  <si>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</si>
  <si>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</si>
  <si>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</si>
  <si>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</si>
  <si>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</si>
  <si>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</si>
  <si>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</si>
  <si>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</si>
  <si>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</si>
  <si>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</si>
  <si>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</si>
  <si>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</si>
  <si>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</si>
  <si>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</si>
  <si>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鉄道局、総合政策局</t>
  </si>
  <si>
    <t>平成15年度</t>
  </si>
  <si>
    <t>終了予定なし</t>
  </si>
  <si>
    <t>独立行政法人通則法第４６条第１項</t>
  </si>
  <si>
    <t>-</t>
  </si>
  <si>
    <t>独立行政法人鉄道建設・運輸施設整備支援機構助成勘定運営費交付金</t>
  </si>
  <si>
    <t>百万円</t>
  </si>
  <si>
    <t>鉄道整備に対する助成業務における交付決定件数</t>
  </si>
  <si>
    <t>件数</t>
  </si>
  <si>
    <t>出資等資金の毀損額</t>
  </si>
  <si>
    <t>助成勘定における執行額／交付決定件数　　　　　　　　　　　　　　</t>
    <phoneticPr fontId="5"/>
  </si>
  <si>
    <t>執行額/交付決定件数</t>
    <phoneticPr fontId="5"/>
  </si>
  <si>
    <t>190/101</t>
  </si>
  <si>
    <t>189/102</t>
  </si>
  <si>
    <t>２６７</t>
  </si>
  <si>
    <t>２７４</t>
  </si>
  <si>
    <t>２８７</t>
  </si>
  <si>
    <t>２７８</t>
  </si>
  <si>
    <t>２８４</t>
  </si>
  <si>
    <t>２９３</t>
  </si>
  <si>
    <t>２８３</t>
  </si>
  <si>
    <t>２９０</t>
  </si>
  <si>
    <t>○</t>
  </si>
  <si>
    <t>-</t>
    <phoneticPr fontId="5"/>
  </si>
  <si>
    <t>8　都市・地域交通等の快適性、利便性の向上</t>
    <phoneticPr fontId="5"/>
  </si>
  <si>
    <t>26　鉄道網を充実・活性化させる</t>
    <phoneticPr fontId="5"/>
  </si>
  <si>
    <t>鉄道整備に対する助成業務（補助金交付等）の処理及び出資・貸付等業務の処理に必要な財政措置を講ずるものであり、広く国民のニーズがあり、優先度が高く、地方自治体、民間等に委ねることはできない。</t>
    <phoneticPr fontId="5"/>
  </si>
  <si>
    <t>同上</t>
    <rPh sb="0" eb="2">
      <t>ドウジョウ</t>
    </rPh>
    <phoneticPr fontId="5"/>
  </si>
  <si>
    <t>‐</t>
  </si>
  <si>
    <t>運営費交付金算定ルールに則り、各勘定毎、前年度の予算額に効率化係数を乗じた額又は実所要見込額を算定しているため妥当である。</t>
    <phoneticPr fontId="5"/>
  </si>
  <si>
    <t>独立行政法人通則法第４６条の規定に基づき、鉄道整備に対する助成業務（補助金交付等）の処理及び出資・貸付等業務の処理に必要な財政措置を講ずるものであり、費目・使途は事業目的に即し真に必要なものに限定されている。</t>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</si>
  <si>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phoneticPr fontId="5"/>
  </si>
  <si>
    <t>国交</t>
  </si>
  <si>
    <t>人件費</t>
  </si>
  <si>
    <t>人件費</t>
    <phoneticPr fontId="5"/>
  </si>
  <si>
    <t>物件費</t>
  </si>
  <si>
    <t>物件費</t>
    <phoneticPr fontId="5"/>
  </si>
  <si>
    <t>基準給与額</t>
    <phoneticPr fontId="5"/>
  </si>
  <si>
    <t>一般管理費</t>
    <phoneticPr fontId="5"/>
  </si>
  <si>
    <t>業務経費</t>
    <phoneticPr fontId="5"/>
  </si>
  <si>
    <t>基準給与額</t>
    <rPh sb="0" eb="2">
      <t>キジュン</t>
    </rPh>
    <rPh sb="2" eb="5">
      <t>キュウヨガク</t>
    </rPh>
    <phoneticPr fontId="4"/>
  </si>
  <si>
    <t>一般管理費</t>
    <rPh sb="0" eb="2">
      <t>イッパン</t>
    </rPh>
    <rPh sb="2" eb="5">
      <t>カンリヒ</t>
    </rPh>
    <phoneticPr fontId="4"/>
  </si>
  <si>
    <t>業務経費</t>
    <rPh sb="0" eb="2">
      <t>ギョウム</t>
    </rPh>
    <rPh sb="2" eb="4">
      <t>ケイヒ</t>
    </rPh>
    <phoneticPr fontId="4"/>
  </si>
  <si>
    <t>独立行政法人鉄道建設・運輸施設整備支援機構</t>
    <phoneticPr fontId="5"/>
  </si>
  <si>
    <t>鉄道整備に対する助成業務の処理及び出資等業務の処理</t>
    <phoneticPr fontId="5"/>
  </si>
  <si>
    <t>運営費交付金交付</t>
  </si>
  <si>
    <t>鉄道整備に対する助成業務の処理</t>
    <phoneticPr fontId="5"/>
  </si>
  <si>
    <t>出資等業務の処理</t>
    <phoneticPr fontId="5"/>
  </si>
  <si>
    <t>物流総合効率化法に基づく認定を受けた流通業務の総合化及び効率化を図る事業に対する貸付け等業務の処理</t>
    <phoneticPr fontId="5"/>
  </si>
  <si>
    <t>事業全体での出資等資金毀損ゼロを目指す</t>
    <phoneticPr fontId="5"/>
  </si>
  <si>
    <t>基準給与額</t>
    <phoneticPr fontId="5"/>
  </si>
  <si>
    <t>一般管理費</t>
    <phoneticPr fontId="5"/>
  </si>
  <si>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phoneticPr fontId="5"/>
  </si>
  <si>
    <t>補助金等の交付業務を効率的に行う</t>
    <phoneticPr fontId="5"/>
  </si>
  <si>
    <t>鉄道助成業務について、勘定間繰入・繰戻及び補助金交付業務等を標準処理期間内に適切かつ効率的に執行する。（標準処理期間内に執行した業務件数の割合100％を維持する。）</t>
    <phoneticPr fontId="5"/>
  </si>
  <si>
    <t>一般管理費（人件費除く）について、中期目標期間の最終年度（令和4年度）において、平成29年度比で5％程度に相当する額を削減する。</t>
    <phoneticPr fontId="5"/>
  </si>
  <si>
    <t>一般管理費（人件費除く）について平成29年度比で5％程度に相当する額を削減し、令和4年度までに6,440百万円とする。</t>
    <phoneticPr fontId="5"/>
  </si>
  <si>
    <t>百万円</t>
    <rPh sb="0" eb="3">
      <t>ヒャクマンエン</t>
    </rPh>
    <phoneticPr fontId="5"/>
  </si>
  <si>
    <t>-</t>
    <phoneticPr fontId="5"/>
  </si>
  <si>
    <t>債権について、約定に沿った回収を行った件数</t>
    <phoneticPr fontId="5"/>
  </si>
  <si>
    <t>助成勘定の標準処理期間内に執行した業務件数割合（成果実績＝標準処理期間内に執行した件数/対象件数）</t>
    <phoneticPr fontId="5"/>
  </si>
  <si>
    <t>％</t>
    <phoneticPr fontId="5"/>
  </si>
  <si>
    <t>地域公共交通等勘定（物流施設融資業務）
における執行額（百万円）／１事業　　　　　　　　　　　</t>
    <phoneticPr fontId="5"/>
  </si>
  <si>
    <t>左記の通り</t>
    <rPh sb="0" eb="2">
      <t>サキ</t>
    </rPh>
    <rPh sb="3" eb="4">
      <t>トオ</t>
    </rPh>
    <phoneticPr fontId="5"/>
  </si>
  <si>
    <t>6/1</t>
    <phoneticPr fontId="5"/>
  </si>
  <si>
    <t>19/1</t>
    <phoneticPr fontId="5"/>
  </si>
  <si>
    <t>地域公共交通等勘定（地域公共交通出資等業務）
における執行額／1事業
（事業全体での出資等資金毀損ゼロを目指すため）　　　　　　　　　　　　　　　　</t>
    <phoneticPr fontId="5"/>
  </si>
  <si>
    <t>左記のとおり</t>
    <rPh sb="0" eb="2">
      <t>サキ</t>
    </rPh>
    <phoneticPr fontId="5"/>
  </si>
  <si>
    <t>41/1</t>
    <phoneticPr fontId="5"/>
  </si>
  <si>
    <t>39/1</t>
    <phoneticPr fontId="5"/>
  </si>
  <si>
    <t>事業全体での約定に沿った債権の回収を目指す</t>
    <phoneticPr fontId="5"/>
  </si>
  <si>
    <t>37/1</t>
    <phoneticPr fontId="5"/>
  </si>
  <si>
    <t>28/1</t>
    <phoneticPr fontId="5"/>
  </si>
  <si>
    <t>187/87</t>
    <phoneticPr fontId="5"/>
  </si>
  <si>
    <t>200/70</t>
    <phoneticPr fontId="5"/>
  </si>
  <si>
    <t>独立行政法人鉄道建設・運輸施設整備支援機構運営費交付金</t>
    <phoneticPr fontId="5"/>
  </si>
  <si>
    <t>-</t>
    <phoneticPr fontId="5"/>
  </si>
  <si>
    <t>A.独立行政法人鉄道建設・運輸施設整備支援機構</t>
    <phoneticPr fontId="5"/>
  </si>
  <si>
    <t>-</t>
    <phoneticPr fontId="5"/>
  </si>
  <si>
    <t>独立行政法人鉄道建設・運輸施設整備支援機構第4期中期目標（3（2）（a））　https://www.jrtt.go.jp/corporate/asset/4thtyuukimokuhyou.pdf
業務実績等報告書（各年度）（1（4））　https://www.jrtt.go.jp/corporate/R3gyoumujissekihoukokusho.pdf
独立行政法人鉄道建設・運輸施設整備支援機構からのデータを元に国土交通省にて作成</t>
    <phoneticPr fontId="5"/>
  </si>
  <si>
    <t>一般管理費（人件費除く）について第4期中期目標の最終年度（令和4年度）において、第3期中期目標期間の最終年度（平成29年度）比で5％程度に相当する額を削減することを定めており、令和3年度までは、計画的に削減を進めている。</t>
    <rPh sb="88" eb="90">
      <t>レイワ</t>
    </rPh>
    <rPh sb="91" eb="93">
      <t>ネンド</t>
    </rPh>
    <rPh sb="99" eb="100">
      <t>テキ</t>
    </rPh>
    <rPh sb="101" eb="103">
      <t>サクゲン</t>
    </rPh>
    <rPh sb="104" eb="105">
      <t>スス</t>
    </rPh>
    <phoneticPr fontId="5"/>
  </si>
  <si>
    <t>本事業の交付金の大半は鉄道助成業務の処理(助成勘定セグメント）に費やされているが、助成勘定の成果指標は「人件費を除いた一般管理費」及び「標準時間内に処理した業務件数」としており、その成果の実績は高く評価できる。しかし、法人全体で見て一般管理費は、令和2年度では5千億にのぼる経常費用の中の1.4％程度にすぎない。第4期中期目標の４(1)のその他の項目（組織・調達・人件費・事業費・資産有効活用）にも着目してそれぞれの業務運営の効率化に対応する成果指標を設定することもご検討頂きたいhttps://www.jrtt.go.jp/corporate/asset/4thtyuukimokuhyou.pdf</t>
    <rPh sb="0" eb="3">
      <t>ホンジギョウ</t>
    </rPh>
    <rPh sb="4" eb="7">
      <t>コウフキン</t>
    </rPh>
    <rPh sb="8" eb="10">
      <t>タイハン</t>
    </rPh>
    <rPh sb="11" eb="17">
      <t>テツドウジョセイギョウム</t>
    </rPh>
    <rPh sb="18" eb="20">
      <t>ショリ</t>
    </rPh>
    <rPh sb="21" eb="25">
      <t>ジョセイカンジョウ</t>
    </rPh>
    <rPh sb="32" eb="33">
      <t>ツイ</t>
    </rPh>
    <rPh sb="41" eb="45">
      <t>ジョセイカンジョウ</t>
    </rPh>
    <rPh sb="46" eb="50">
      <t>セイカシヒョウ</t>
    </rPh>
    <rPh sb="52" eb="55">
      <t>ジンケンヒ</t>
    </rPh>
    <rPh sb="56" eb="57">
      <t>ノゾ</t>
    </rPh>
    <rPh sb="59" eb="64">
      <t>イッパンカンリヒ</t>
    </rPh>
    <rPh sb="65" eb="66">
      <t>オヨ</t>
    </rPh>
    <rPh sb="68" eb="73">
      <t>ヒョウジュンジカンナイ</t>
    </rPh>
    <rPh sb="74" eb="76">
      <t>ショリ</t>
    </rPh>
    <rPh sb="78" eb="82">
      <t>ギョウムケンスウ</t>
    </rPh>
    <rPh sb="91" eb="93">
      <t>セイカ</t>
    </rPh>
    <rPh sb="94" eb="96">
      <t>ジッセキ</t>
    </rPh>
    <rPh sb="97" eb="98">
      <t>タカ</t>
    </rPh>
    <rPh sb="99" eb="101">
      <t>ヒョウカ</t>
    </rPh>
    <rPh sb="114" eb="115">
      <t>ミ</t>
    </rPh>
    <rPh sb="116" eb="121">
      <t>イッパンカンリヒ</t>
    </rPh>
    <rPh sb="123" eb="125">
      <t>レイワ</t>
    </rPh>
    <rPh sb="126" eb="128">
      <t>ネンド</t>
    </rPh>
    <rPh sb="131" eb="133">
      <t>センオク</t>
    </rPh>
    <rPh sb="137" eb="141">
      <t>ケイジョウヒヨウ</t>
    </rPh>
    <rPh sb="142" eb="143">
      <t>ナカ</t>
    </rPh>
    <rPh sb="148" eb="150">
      <t>テイド</t>
    </rPh>
    <rPh sb="156" eb="157">
      <t>ダイ</t>
    </rPh>
    <rPh sb="171" eb="172">
      <t>タ</t>
    </rPh>
    <rPh sb="173" eb="175">
      <t>コウモク</t>
    </rPh>
    <rPh sb="176" eb="178">
      <t>ソシキ</t>
    </rPh>
    <rPh sb="179" eb="181">
      <t>チョウタツ</t>
    </rPh>
    <rPh sb="182" eb="185">
      <t>ジンケンヒ</t>
    </rPh>
    <rPh sb="186" eb="189">
      <t>ジギョウヒ</t>
    </rPh>
    <rPh sb="190" eb="196">
      <t>シサンユウコウカツヨウ</t>
    </rPh>
    <rPh sb="199" eb="201">
      <t>チャクモク</t>
    </rPh>
    <rPh sb="208" eb="212">
      <t>ギョウムウンエイ</t>
    </rPh>
    <rPh sb="213" eb="216">
      <t>コウリツカ</t>
    </rPh>
    <rPh sb="217" eb="219">
      <t>タイオウ</t>
    </rPh>
    <rPh sb="221" eb="225">
      <t>セイカシヒョウ</t>
    </rPh>
    <rPh sb="226" eb="228">
      <t>セッテイ</t>
    </rPh>
    <rPh sb="234" eb="237">
      <t>ケントウイタダ</t>
    </rPh>
    <phoneticPr fontId="5"/>
  </si>
  <si>
    <t>国土交通大臣の指示に従い災害復旧支援活動を行う</t>
    <rPh sb="0" eb="4">
      <t>コクドコウツウ</t>
    </rPh>
    <rPh sb="7" eb="9">
      <t>シジ</t>
    </rPh>
    <rPh sb="10" eb="11">
      <t>シタガ</t>
    </rPh>
    <rPh sb="16" eb="18">
      <t>シエン</t>
    </rPh>
    <rPh sb="18" eb="20">
      <t>カツドウ</t>
    </rPh>
    <rPh sb="21" eb="22">
      <t>オコナ</t>
    </rPh>
    <phoneticPr fontId="5"/>
  </si>
  <si>
    <t>国土交通大臣の指示に従い災害復旧支援活動を行った件数</t>
    <rPh sb="0" eb="2">
      <t>コクド</t>
    </rPh>
    <rPh sb="2" eb="4">
      <t>コウツウ</t>
    </rPh>
    <rPh sb="4" eb="6">
      <t>ダイジン</t>
    </rPh>
    <rPh sb="7" eb="9">
      <t>シジ</t>
    </rPh>
    <rPh sb="10" eb="11">
      <t>シタガ</t>
    </rPh>
    <rPh sb="12" eb="14">
      <t>サイガイ</t>
    </rPh>
    <rPh sb="14" eb="16">
      <t>フッキュウ</t>
    </rPh>
    <rPh sb="16" eb="18">
      <t>シエン</t>
    </rPh>
    <rPh sb="18" eb="20">
      <t>カツドウ</t>
    </rPh>
    <rPh sb="21" eb="22">
      <t>オコナ</t>
    </rPh>
    <rPh sb="24" eb="25">
      <t>ケン</t>
    </rPh>
    <phoneticPr fontId="5"/>
  </si>
  <si>
    <t>件数</t>
    <rPh sb="0" eb="2">
      <t>ケンスウ</t>
    </rPh>
    <phoneticPr fontId="5"/>
  </si>
  <si>
    <t>執行額／活動等の件数（平時の準備活動を含む）　　　　　　　　　　　　</t>
    <rPh sb="4" eb="6">
      <t>カツドウ</t>
    </rPh>
    <rPh sb="6" eb="7">
      <t>トウ</t>
    </rPh>
    <rPh sb="11" eb="13">
      <t>ヘイジ</t>
    </rPh>
    <rPh sb="14" eb="16">
      <t>ジュンビ</t>
    </rPh>
    <rPh sb="16" eb="18">
      <t>カツドウ</t>
    </rPh>
    <rPh sb="19" eb="20">
      <t>フク</t>
    </rPh>
    <phoneticPr fontId="5"/>
  </si>
  <si>
    <t>百万円</t>
    <rPh sb="0" eb="3">
      <t>ヒャクマンエン</t>
    </rPh>
    <phoneticPr fontId="5"/>
  </si>
  <si>
    <t>執行額/活動等の件数</t>
    <rPh sb="4" eb="7">
      <t>カツドウトウ</t>
    </rPh>
    <phoneticPr fontId="5"/>
  </si>
  <si>
    <t>国土交通大臣の指示に従い災害復旧支援活動を行う</t>
    <rPh sb="0" eb="2">
      <t>コクド</t>
    </rPh>
    <rPh sb="2" eb="6">
      <t>コウツウダイジン</t>
    </rPh>
    <rPh sb="7" eb="9">
      <t>シジ</t>
    </rPh>
    <rPh sb="10" eb="11">
      <t>シタガ</t>
    </rPh>
    <rPh sb="12" eb="16">
      <t>サイガイフッキュウ</t>
    </rPh>
    <rPh sb="16" eb="18">
      <t>シエン</t>
    </rPh>
    <rPh sb="18" eb="20">
      <t>カツドウ</t>
    </rPh>
    <rPh sb="21" eb="22">
      <t>オコナ</t>
    </rPh>
    <phoneticPr fontId="5"/>
  </si>
  <si>
    <t>国土交通大臣の指示に対して災害復旧支援活動を行った割合</t>
    <rPh sb="0" eb="2">
      <t>コクド</t>
    </rPh>
    <rPh sb="2" eb="4">
      <t>コウツウ</t>
    </rPh>
    <rPh sb="4" eb="6">
      <t>ダイジン</t>
    </rPh>
    <rPh sb="7" eb="9">
      <t>シジ</t>
    </rPh>
    <rPh sb="10" eb="11">
      <t>タイ</t>
    </rPh>
    <rPh sb="13" eb="15">
      <t>サイガイ</t>
    </rPh>
    <rPh sb="15" eb="17">
      <t>フッキュウ</t>
    </rPh>
    <rPh sb="17" eb="19">
      <t>シエン</t>
    </rPh>
    <rPh sb="19" eb="21">
      <t>カツドウ</t>
    </rPh>
    <rPh sb="22" eb="23">
      <t>オコナ</t>
    </rPh>
    <rPh sb="25" eb="27">
      <t>ワリアイ</t>
    </rPh>
    <phoneticPr fontId="5"/>
  </si>
  <si>
    <t>鉄道事業課、地域交通課、物流政策課、参事官(機構監督・地域調整)室</t>
    <rPh sb="18" eb="33">
      <t>@s</t>
    </rPh>
    <phoneticPr fontId="5"/>
  </si>
  <si>
    <t>鉄道事業課長　田口　芳郎
地域交通課長　倉石　誠司
物流政策課長　平澤　崇裕
参事官(機構監督・地域調整)　吉田  誠</t>
    <rPh sb="7" eb="9">
      <t>タグチ</t>
    </rPh>
    <rPh sb="10" eb="12">
      <t>ヨシロウ</t>
    </rPh>
    <rPh sb="39" eb="42">
      <t>サンジカン</t>
    </rPh>
    <rPh sb="43" eb="45">
      <t>キコウ</t>
    </rPh>
    <rPh sb="45" eb="47">
      <t>カントク</t>
    </rPh>
    <rPh sb="48" eb="50">
      <t>チイキ</t>
    </rPh>
    <rPh sb="50" eb="52">
      <t>チョウセイ</t>
    </rPh>
    <rPh sb="54" eb="56">
      <t>ヨシダ</t>
    </rPh>
    <rPh sb="58" eb="59">
      <t>マコト</t>
    </rPh>
    <phoneticPr fontId="5"/>
  </si>
  <si>
    <t>引き続き、効率的かつ適正な業務の実施に努めるべきである。</t>
    <rPh sb="0" eb="1">
      <t>ヒ</t>
    </rPh>
    <rPh sb="2" eb="3">
      <t>ツヅ</t>
    </rPh>
    <rPh sb="5" eb="8">
      <t>コウリツテキ</t>
    </rPh>
    <rPh sb="10" eb="12">
      <t>テキセイ</t>
    </rPh>
    <rPh sb="13" eb="15">
      <t>ギョウム</t>
    </rPh>
    <rPh sb="16" eb="18">
      <t>ジッシ</t>
    </rPh>
    <rPh sb="19" eb="20">
      <t>ツト</t>
    </rPh>
    <phoneticPr fontId="5"/>
  </si>
  <si>
    <t>独立行政法人鉄道建設・運輸施設整備支援機構建設勘定運営費交付金</t>
    <rPh sb="21" eb="23">
      <t>ケンセツ</t>
    </rPh>
    <phoneticPr fontId="5"/>
  </si>
  <si>
    <t>執行等改善</t>
  </si>
  <si>
    <t>B.独立行政法人鉄道建設・運輸施設整備支援機構（助成勘定）</t>
    <phoneticPr fontId="5"/>
  </si>
  <si>
    <t>C.独立行政法人鉄道建設・運輸施設整備支援機構（地域公共交通等勘定（地域公共交通出資等業務））</t>
    <phoneticPr fontId="5"/>
  </si>
  <si>
    <t>D.独立行政法人鉄道建設・運輸施設整備支援機構（地域公共交通等勘定（物流施設融資業務））</t>
    <phoneticPr fontId="5"/>
  </si>
  <si>
    <t>独立行政法人鉄道建設・運輸施設整備支援機構（助成勘定）</t>
    <phoneticPr fontId="5"/>
  </si>
  <si>
    <t>独立行政法人鉄道建設・運輸施設整備支援機構（地域公共交通等勘定（地域公共交通出資等業務））</t>
    <phoneticPr fontId="5"/>
  </si>
  <si>
    <t>独立行政法人鉄道建設・運輸施設整備支援機構（地域公共交通等勘定（物流施設融資業務））</t>
    <phoneticPr fontId="5"/>
  </si>
  <si>
    <t>所見を踏まえ、適切な成果指標等を検討しつつ、効率的かつ適正な業務の実施に努める。</t>
    <rPh sb="0" eb="2">
      <t>ショケン</t>
    </rPh>
    <rPh sb="3" eb="4">
      <t>フ</t>
    </rPh>
    <rPh sb="7" eb="9">
      <t>テキセツ</t>
    </rPh>
    <rPh sb="10" eb="15">
      <t>セイカシヒョウトウ</t>
    </rPh>
    <rPh sb="16" eb="18">
      <t>ケントウ</t>
    </rPh>
    <rPh sb="22" eb="25">
      <t>コウリツテキ</t>
    </rPh>
    <rPh sb="27" eb="29">
      <t>テキセイ</t>
    </rPh>
    <rPh sb="30" eb="32">
      <t>ギョウム</t>
    </rPh>
    <rPh sb="33" eb="35">
      <t>ジッシ</t>
    </rPh>
    <rPh sb="36" eb="37">
      <t>ツト</t>
    </rPh>
    <phoneticPr fontId="5"/>
  </si>
  <si>
    <t>独立行政法人鉄道建設・運輸施設整備支援機構に対して、鉄道助成業務、地域公共交通出資等業務及び物流施設融資業務の処理に必要な経費について所要の財政措置を講ずるほか、独立行政法人鉄道建設・運輸施設整備支援機構が行う災害復旧支援活動の実施に必要な経費について所要の財政措置を講ずる。</t>
    <rPh sb="0" eb="6">
      <t>ドクリツギョウセイホウジン</t>
    </rPh>
    <rPh sb="22" eb="23">
      <t>タイ</t>
    </rPh>
    <phoneticPr fontId="5"/>
  </si>
  <si>
    <t>・国からの補助金等を財源として、「整備新幹線の建設」、「都市・幹線鉄道の整備」、「安全・防災対策」、「技術開発」に対して鉄道事業者等への助成又は建設勘定への繰入れを行う鉄道整備に対する鉄道助成業務については、必要なノウハウが蓄積されている独立行政法人鉄道建設・運輸施設整備支援機構が補助金等の交付業務を効率的に行う。
・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立行政法人鉄道建設・運輸施設整備支援機構より当該事業の実施に必要な資金の貸付け等業務を行う。
・独立行政法人鉄道建設・運輸施設整備支援機構の技術力を活用し、被災時に地方運輸局と連携して災害復旧支援活動を行う。</t>
    <rPh sb="119" eb="125">
      <t>ドクリツギョウセイホウジン</t>
    </rPh>
    <rPh sb="334" eb="340">
      <t>ドクリツギョウセイホウジン</t>
    </rPh>
    <phoneticPr fontId="5"/>
  </si>
  <si>
    <t>独立行政法人鉄道建設・運輸施設整備支援機構地域公共交通等勘定運営費交付金（地域公共交通出資等業務）</t>
    <phoneticPr fontId="5"/>
  </si>
  <si>
    <t>独立行政法人鉄道建設・運輸施設整備支援機構地域公共交通等勘定運営費交付金（物流施設融資業務）</t>
    <phoneticPr fontId="5"/>
  </si>
  <si>
    <t>独立行政法人鉄道建設・運輸施設整備支援機構を対象に、「整備新幹線の建設」、「都市・幹線鉄道の整備」、「安全・防災対策」、「技術開発」に対して鉄道事業者等への助成又は建設勘定への繰入れを行う鉄道整備に対する鉄道助成業務に必要な経費、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経費、独立行政法人鉄道建設・運輸施設整備支援機構の技術力を活用し、被災時に地方運輸局と連携して行う災害復旧支援活動の実施に必要な経費について財政措置を講ずる。</t>
    <rPh sb="22" eb="24">
      <t>タイショウ</t>
    </rPh>
    <rPh sb="109" eb="111">
      <t>ヒツヨウ</t>
    </rPh>
    <rPh sb="112" eb="114">
      <t>ケイヒ</t>
    </rPh>
    <rPh sb="215" eb="217">
      <t>ケイヒ</t>
    </rPh>
    <rPh sb="218" eb="224">
      <t>ドクリツギョウセイホウジン</t>
    </rPh>
    <rPh sb="262" eb="263">
      <t>オコナ</t>
    </rPh>
    <rPh sb="273" eb="275">
      <t>ジッシ</t>
    </rPh>
    <rPh sb="276" eb="278">
      <t>ヒツヨウ</t>
    </rPh>
    <rPh sb="279" eb="281">
      <t>ケイヒ</t>
    </rPh>
    <phoneticPr fontId="5"/>
  </si>
  <si>
    <t>独立行政法人鉄道建設・運輸施設整備支援機構第4期中期目標（4（1）④）　https://www.jrtt.go.jp/corporate/asset/4thtyuukimokuhyou.pdf
業務実績等報告書（各年度）（2（1）④）　https://www.jrtt.go.jp/corporate/R3gyoumujissekihoukokusho.pdf
独立行政法人鉄道建設・運輸施設整備支援機構からのデータを元に国土交通省にて作成</t>
    <phoneticPr fontId="5"/>
  </si>
  <si>
    <t>運営費の増加のため</t>
    <phoneticPr fontId="5"/>
  </si>
  <si>
    <t>https://www.mlit.go.jp/seisakutokatsu/hyouka/seisakutokatsu_hyouka_tk_000037.html</t>
    <phoneticPr fontId="5"/>
  </si>
  <si>
    <t>P51（全体版）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</si>
</sst>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2" fillId="0" borderId="40" xfId="0" applyFont="1" applyFill="1" applyBorder="1" applyAlignment="1" applyProtection="1">
      <alignment vertical="center" wrapText="1"/>
      <protection locked="0"/>
    </xf>
    <xf numFmtId="0" fontId="22" fillId="0" borderId="41" xfId="0" applyFont="1" applyFill="1" applyBorder="1" applyAlignment="1" applyProtection="1">
      <alignment vertical="center" wrapText="1"/>
      <protection locked="0"/>
    </xf>
    <xf numFmtId="0" fontId="22" fillId="0" borderId="42" xfId="0" applyFont="1" applyFill="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158995</xdr:colOff>
      <xdr:row>269</xdr:row>
      <xdr:rowOff>142874</xdr:rowOff>
    </xdr:from>
    <xdr:to>
      <xdr:col>49</xdr:col>
      <xdr:colOff>171450</xdr:colOff>
      <xdr:row>287</xdr:row>
      <xdr:rowOff>275290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78195" y="54930674"/>
          <a:ext cx="8750055" cy="7168216"/>
          <a:chOff x="1630157" y="55822775"/>
          <a:chExt cx="8617286" cy="7107288"/>
        </a:xfrm>
      </xdr:grpSpPr>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3491195" y="55822775"/>
            <a:ext cx="4717751" cy="742427"/>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２５８百万円</a:t>
            </a:r>
          </a:p>
        </xdr:txBody>
      </xdr:sp>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3015081" y="57569201"/>
            <a:ext cx="5618162" cy="87955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Ａ．独立行政法人鉄道建設・運輸施設整備支援機構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２５８百万円</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849471" y="56896710"/>
            <a:ext cx="0" cy="3473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205019" y="56598222"/>
            <a:ext cx="7259507" cy="3264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23945" y="58502139"/>
            <a:ext cx="4417209" cy="3403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a:xfrm>
            <a:off x="1630157" y="60023114"/>
            <a:ext cx="2377515" cy="185608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Ｂ．独立行政法人鉄道建設・運輸施設整備支援機構（助成勘定）</a:t>
            </a:r>
            <a:endParaRPr kumimoji="1" lang="en-US" altLang="ja-JP" sz="1600">
              <a:solidFill>
                <a:sysClr val="windowText" lastClr="000000"/>
              </a:solidFill>
            </a:endParaRPr>
          </a:p>
          <a:p>
            <a:pPr algn="ctr"/>
            <a:r>
              <a:rPr kumimoji="1" lang="ja-JP" altLang="en-US" sz="1600">
                <a:solidFill>
                  <a:sysClr val="windowText" lastClr="000000"/>
                </a:solidFill>
              </a:rPr>
              <a:t>２０１百万円</a:t>
            </a:r>
          </a:p>
        </xdr:txBody>
      </xdr:sp>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a:xfrm>
            <a:off x="4411719" y="60018706"/>
            <a:ext cx="2861758" cy="185608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Ｃ．独立行政法人鉄道建設・運輸施設整備支援機構</a:t>
            </a:r>
            <a:endParaRPr kumimoji="1" lang="en-US" altLang="ja-JP" sz="1600">
              <a:solidFill>
                <a:sysClr val="windowText" lastClr="000000"/>
              </a:solidFill>
            </a:endParaRPr>
          </a:p>
          <a:p>
            <a:pPr algn="ctr"/>
            <a:r>
              <a:rPr kumimoji="1" lang="ja-JP" altLang="en-US" sz="1600">
                <a:solidFill>
                  <a:sysClr val="windowText" lastClr="000000"/>
                </a:solidFill>
              </a:rPr>
              <a:t>（</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（地域公共交通出資等業務））</a:t>
            </a:r>
            <a:endParaRPr kumimoji="1" lang="en-US" altLang="ja-JP" sz="1600">
              <a:solidFill>
                <a:sysClr val="windowText" lastClr="000000"/>
              </a:solidFill>
            </a:endParaRPr>
          </a:p>
          <a:p>
            <a:pPr algn="ctr"/>
            <a:r>
              <a:rPr kumimoji="1" lang="ja-JP" altLang="en-US" sz="1600">
                <a:solidFill>
                  <a:sysClr val="windowText" lastClr="000000"/>
                </a:solidFill>
              </a:rPr>
              <a:t>４０百万円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79875" y="57297432"/>
            <a:ext cx="235529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76818" y="62019573"/>
            <a:ext cx="2397200" cy="530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88224" y="62000104"/>
            <a:ext cx="2846742" cy="533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617423" y="61964976"/>
            <a:ext cx="2630020" cy="9650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中期計画に従って物流総合効率化法に基づく認定を受けた流通業務の総合化及び効率化を図る事業に対する貸付け等業務を実施</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 name="フローチャート: 処理 26">
            <a:extLst>
              <a:ext uri="{FF2B5EF4-FFF2-40B4-BE49-F238E27FC236}">
                <a16:creationId xmlns:a16="http://schemas.microsoft.com/office/drawing/2014/main" id="{00000000-0008-0000-0000-00000E000000}"/>
              </a:ext>
            </a:extLst>
          </xdr:cNvPr>
          <xdr:cNvSpPr/>
        </xdr:nvSpPr>
        <xdr:spPr>
          <a:xfrm>
            <a:off x="7638378" y="60018706"/>
            <a:ext cx="2526515" cy="185608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Ｄ．独立行政法人鉄道建設・運輸施設整備支援機構（</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（物流施設融資業務））</a:t>
            </a:r>
            <a:endParaRPr kumimoji="1" lang="en-US" altLang="ja-JP" sz="1600">
              <a:solidFill>
                <a:sysClr val="windowText" lastClr="000000"/>
              </a:solidFill>
            </a:endParaRPr>
          </a:p>
          <a:p>
            <a:pPr algn="ctr"/>
            <a:r>
              <a:rPr kumimoji="1" lang="ja-JP" altLang="en-US" sz="1600">
                <a:solidFill>
                  <a:sysClr val="windowText" lastClr="000000"/>
                </a:solidFill>
              </a:rPr>
              <a:t>１８百万円</a:t>
            </a:r>
          </a:p>
        </xdr:txBody>
      </xdr:sp>
      <xdr:cxnSp macro="">
        <xdr:nvCxnSpPr>
          <xdr:cNvPr id="15" name="直線矢印コネクタ 27">
            <a:extLst>
              <a:ext uri="{FF2B5EF4-FFF2-40B4-BE49-F238E27FC236}">
                <a16:creationId xmlns:a16="http://schemas.microsoft.com/office/drawing/2014/main" id="{00000000-0008-0000-0000-00000F000000}"/>
              </a:ext>
            </a:extLst>
          </xdr:cNvPr>
          <xdr:cNvCxnSpPr/>
        </xdr:nvCxnSpPr>
        <xdr:spPr>
          <a:xfrm>
            <a:off x="5849471" y="58976559"/>
            <a:ext cx="0" cy="9900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直線 28">
            <a:extLst>
              <a:ext uri="{FF2B5EF4-FFF2-40B4-BE49-F238E27FC236}">
                <a16:creationId xmlns:a16="http://schemas.microsoft.com/office/drawing/2014/main" id="{00000000-0008-0000-0000-000010000000}"/>
              </a:ext>
            </a:extLst>
          </xdr:cNvPr>
          <xdr:cNvSpPr/>
        </xdr:nvSpPr>
        <xdr:spPr>
          <a:xfrm>
            <a:off x="2823882" y="59323904"/>
            <a:ext cx="6036796" cy="0"/>
          </a:xfrm>
          <a:prstGeom prst="line">
            <a:avLst/>
          </a:prstGeom>
          <a:ln w="28575" cmpd="sng">
            <a:headEnd type="none"/>
            <a:tailEnd type="none"/>
          </a:ln>
        </xdr:spPr>
        <xdr:style>
          <a:lnRef idx="1">
            <a:schemeClr val="dk1"/>
          </a:lnRef>
          <a:fillRef idx="0">
            <a:schemeClr val="dk1"/>
          </a:fillRef>
          <a:effectRef idx="0">
            <a:schemeClr val="dk1"/>
          </a:effectRef>
          <a:fontRef idx="minor">
            <a:schemeClr val="tx1"/>
          </a:fontRef>
        </xdr:style>
      </xdr:sp>
      <xdr:cxnSp macro="">
        <xdr:nvCxnSpPr>
          <xdr:cNvPr id="17" name="直線矢印コネクタ 29">
            <a:extLst>
              <a:ext uri="{FF2B5EF4-FFF2-40B4-BE49-F238E27FC236}">
                <a16:creationId xmlns:a16="http://schemas.microsoft.com/office/drawing/2014/main" id="{00000000-0008-0000-0000-000011000000}"/>
              </a:ext>
            </a:extLst>
          </xdr:cNvPr>
          <xdr:cNvCxnSpPr/>
        </xdr:nvCxnSpPr>
        <xdr:spPr>
          <a:xfrm>
            <a:off x="8875059" y="59337911"/>
            <a:ext cx="0" cy="636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30">
            <a:extLst>
              <a:ext uri="{FF2B5EF4-FFF2-40B4-BE49-F238E27FC236}">
                <a16:creationId xmlns:a16="http://schemas.microsoft.com/office/drawing/2014/main" id="{00000000-0008-0000-0000-000012000000}"/>
              </a:ext>
            </a:extLst>
          </xdr:cNvPr>
          <xdr:cNvCxnSpPr/>
        </xdr:nvCxnSpPr>
        <xdr:spPr>
          <a:xfrm>
            <a:off x="2823882" y="59309934"/>
            <a:ext cx="0" cy="6242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7"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636</v>
      </c>
      <c r="AK2" s="172"/>
      <c r="AL2" s="172"/>
      <c r="AM2" s="172"/>
      <c r="AN2" s="75" t="s">
        <v>282</v>
      </c>
      <c r="AO2" s="172">
        <v>21</v>
      </c>
      <c r="AP2" s="172"/>
      <c r="AQ2" s="172"/>
      <c r="AR2" s="76" t="s">
        <v>282</v>
      </c>
      <c r="AS2" s="173">
        <v>332</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71.25"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694</v>
      </c>
      <c r="AF5" s="194"/>
      <c r="AG5" s="194"/>
      <c r="AH5" s="194"/>
      <c r="AI5" s="194"/>
      <c r="AJ5" s="194"/>
      <c r="AK5" s="194"/>
      <c r="AL5" s="194"/>
      <c r="AM5" s="194"/>
      <c r="AN5" s="194"/>
      <c r="AO5" s="194"/>
      <c r="AP5" s="195"/>
      <c r="AQ5" s="196" t="s">
        <v>695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607</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608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110.25" customHeight="1" x14ac:dyDescent="0.15">
      <c r="A9" s="189" t="s">
        <v>21</v>
      </c>
      <c r="B9" s="190"/>
      <c r="C9" s="190"/>
      <c r="D9" s="190"/>
      <c r="E9" s="190"/>
      <c r="F9" s="190"/>
      <c r="G9" s="191" t="s">
        <v>707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6.5" customHeight="1" x14ac:dyDescent="0.15">
      <c r="A10" s="234" t="s">
        <v>27</v>
      </c>
      <c r="B10" s="235"/>
      <c r="C10" s="235"/>
      <c r="D10" s="235"/>
      <c r="E10" s="235"/>
      <c r="F10" s="235"/>
      <c r="G10" s="236" t="s">
        <v>706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261</v>
      </c>
      <c r="Q13" s="217"/>
      <c r="R13" s="217"/>
      <c r="S13" s="217"/>
      <c r="T13" s="217"/>
      <c r="U13" s="217"/>
      <c r="V13" s="218"/>
      <c r="W13" s="216">
        <v>264</v>
      </c>
      <c r="X13" s="217"/>
      <c r="Y13" s="217"/>
      <c r="Z13" s="217"/>
      <c r="AA13" s="217"/>
      <c r="AB13" s="217"/>
      <c r="AC13" s="218"/>
      <c r="AD13" s="216">
        <v>262</v>
      </c>
      <c r="AE13" s="217"/>
      <c r="AF13" s="217"/>
      <c r="AG13" s="217"/>
      <c r="AH13" s="217"/>
      <c r="AI13" s="217"/>
      <c r="AJ13" s="218"/>
      <c r="AK13" s="216">
        <v>260</v>
      </c>
      <c r="AL13" s="217"/>
      <c r="AM13" s="217"/>
      <c r="AN13" s="217"/>
      <c r="AO13" s="217"/>
      <c r="AP13" s="217"/>
      <c r="AQ13" s="218"/>
      <c r="AR13" s="228">
        <v>273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608</v>
      </c>
      <c r="Q14" s="217"/>
      <c r="R14" s="217"/>
      <c r="S14" s="217"/>
      <c r="T14" s="217"/>
      <c r="U14" s="217"/>
      <c r="V14" s="218"/>
      <c r="W14" s="216" t="s">
        <v>608</v>
      </c>
      <c r="X14" s="217"/>
      <c r="Y14" s="217"/>
      <c r="Z14" s="217"/>
      <c r="AA14" s="217"/>
      <c r="AB14" s="217"/>
      <c r="AC14" s="218"/>
      <c r="AD14" s="216" t="s">
        <v>608</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608</v>
      </c>
      <c r="Q15" s="217"/>
      <c r="R15" s="217"/>
      <c r="S15" s="217"/>
      <c r="T15" s="217"/>
      <c r="U15" s="217"/>
      <c r="V15" s="218"/>
      <c r="W15" s="216" t="s">
        <v>608</v>
      </c>
      <c r="X15" s="217"/>
      <c r="Y15" s="217"/>
      <c r="Z15" s="217"/>
      <c r="AA15" s="217"/>
      <c r="AB15" s="217"/>
      <c r="AC15" s="218"/>
      <c r="AD15" s="216" t="s">
        <v>608</v>
      </c>
      <c r="AE15" s="217"/>
      <c r="AF15" s="217"/>
      <c r="AG15" s="217"/>
      <c r="AH15" s="217"/>
      <c r="AI15" s="217"/>
      <c r="AJ15" s="218"/>
      <c r="AK15" s="216" t="s">
        <v>627</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608</v>
      </c>
      <c r="Q16" s="217"/>
      <c r="R16" s="217"/>
      <c r="S16" s="217"/>
      <c r="T16" s="217"/>
      <c r="U16" s="217"/>
      <c r="V16" s="218"/>
      <c r="W16" s="216" t="s">
        <v>608</v>
      </c>
      <c r="X16" s="217"/>
      <c r="Y16" s="217"/>
      <c r="Z16" s="217"/>
      <c r="AA16" s="217"/>
      <c r="AB16" s="217"/>
      <c r="AC16" s="218"/>
      <c r="AD16" s="216" t="s">
        <v>608</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608</v>
      </c>
      <c r="Q17" s="217"/>
      <c r="R17" s="217"/>
      <c r="S17" s="217"/>
      <c r="T17" s="217"/>
      <c r="U17" s="217"/>
      <c r="V17" s="218"/>
      <c r="W17" s="216" t="s">
        <v>608</v>
      </c>
      <c r="X17" s="217"/>
      <c r="Y17" s="217"/>
      <c r="Z17" s="217"/>
      <c r="AA17" s="217"/>
      <c r="AB17" s="217"/>
      <c r="AC17" s="218"/>
      <c r="AD17" s="216" t="s">
        <v>608</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261</v>
      </c>
      <c r="Q18" s="261"/>
      <c r="R18" s="261"/>
      <c r="S18" s="261"/>
      <c r="T18" s="261"/>
      <c r="U18" s="261"/>
      <c r="V18" s="262"/>
      <c r="W18" s="260">
        <f>SUM(W13:AC17)</f>
        <v>264</v>
      </c>
      <c r="X18" s="261"/>
      <c r="Y18" s="261"/>
      <c r="Z18" s="261"/>
      <c r="AA18" s="261"/>
      <c r="AB18" s="261"/>
      <c r="AC18" s="262"/>
      <c r="AD18" s="260">
        <f>SUM(AD13:AJ17)</f>
        <v>262</v>
      </c>
      <c r="AE18" s="261"/>
      <c r="AF18" s="261"/>
      <c r="AG18" s="261"/>
      <c r="AH18" s="261"/>
      <c r="AI18" s="261"/>
      <c r="AJ18" s="262"/>
      <c r="AK18" s="260">
        <f>SUM(AK13:AQ17)</f>
        <v>260</v>
      </c>
      <c r="AL18" s="261"/>
      <c r="AM18" s="261"/>
      <c r="AN18" s="261"/>
      <c r="AO18" s="261"/>
      <c r="AP18" s="261"/>
      <c r="AQ18" s="262"/>
      <c r="AR18" s="260">
        <f>SUM(AR13:AX17)</f>
        <v>273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258</v>
      </c>
      <c r="Q19" s="217"/>
      <c r="R19" s="217"/>
      <c r="S19" s="217"/>
      <c r="T19" s="217"/>
      <c r="U19" s="217"/>
      <c r="V19" s="218"/>
      <c r="W19" s="216">
        <v>259</v>
      </c>
      <c r="X19" s="217"/>
      <c r="Y19" s="217"/>
      <c r="Z19" s="217"/>
      <c r="AA19" s="217"/>
      <c r="AB19" s="217"/>
      <c r="AC19" s="218"/>
      <c r="AD19" s="216">
        <v>258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0.9885057471264368</v>
      </c>
      <c r="Q20" s="292"/>
      <c r="R20" s="292"/>
      <c r="S20" s="292"/>
      <c r="T20" s="292"/>
      <c r="U20" s="292"/>
      <c r="V20" s="292"/>
      <c r="W20" s="292">
        <f>IF(W18=0, "-", SUM(W19)/W18)</f>
        <v>0.98106060606060608</v>
      </c>
      <c r="X20" s="292"/>
      <c r="Y20" s="292"/>
      <c r="Z20" s="292"/>
      <c r="AA20" s="292"/>
      <c r="AB20" s="292"/>
      <c r="AC20" s="292"/>
      <c r="AD20" s="292">
        <f>IF(AD18=0, "-", SUM(AD19)/AD18)</f>
        <v>0.98473282442748089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0.9885057471264368</v>
      </c>
      <c r="Q21" s="292"/>
      <c r="R21" s="292"/>
      <c r="S21" s="292"/>
      <c r="T21" s="292"/>
      <c r="U21" s="292"/>
      <c r="V21" s="292"/>
      <c r="W21" s="292">
        <f>IF(W19=0, "-", SUM(W19)/SUM(W13,W14))</f>
        <v>0.98106060606060608</v>
      </c>
      <c r="X21" s="292"/>
      <c r="Y21" s="292"/>
      <c r="Z21" s="292"/>
      <c r="AA21" s="292"/>
      <c r="AB21" s="292"/>
      <c r="AC21" s="292"/>
      <c r="AD21" s="292">
        <f>IF(AD19=0, "-", SUM(AD19)/SUM(AD13,AD14))</f>
        <v>0.98473282442748089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227</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45" customHeight="1" x14ac:dyDescent="0.15">
      <c r="A23" s="303"/>
      <c r="B23" s="304"/>
      <c r="C23" s="304"/>
      <c r="D23" s="304"/>
      <c r="E23" s="304"/>
      <c r="F23" s="305"/>
      <c r="G23" s="277" t="s">
        <v>609</v>
      </c>
      <c r="H23" s="278"/>
      <c r="I23" s="278"/>
      <c r="J23" s="278"/>
      <c r="K23" s="278"/>
      <c r="L23" s="278"/>
      <c r="M23" s="278"/>
      <c r="N23" s="278"/>
      <c r="O23" s="279"/>
      <c r="P23" s="228">
        <v>200</v>
      </c>
      <c r="Q23" s="229"/>
      <c r="R23" s="229"/>
      <c r="S23" s="229"/>
      <c r="T23" s="229"/>
      <c r="U23" s="229"/>
      <c r="V23" s="280"/>
      <c r="W23" s="228">
        <v>203</v>
      </c>
      <c r="X23" s="229"/>
      <c r="Y23" s="229"/>
      <c r="Z23" s="229"/>
      <c r="AA23" s="229"/>
      <c r="AB23" s="229"/>
      <c r="AC23" s="280"/>
      <c r="AD23" s="281" t="s">
        <v>712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78.95" customHeight="1" x14ac:dyDescent="0.15">
      <c r="A24" s="303"/>
      <c r="B24" s="304"/>
      <c r="C24" s="304"/>
      <c r="D24" s="304"/>
      <c r="E24" s="304"/>
      <c r="F24" s="305"/>
      <c r="G24" s="287" t="s">
        <v>708</v>
      </c>
      <c r="H24" s="288"/>
      <c r="I24" s="288"/>
      <c r="J24" s="288"/>
      <c r="K24" s="288"/>
      <c r="L24" s="288"/>
      <c r="M24" s="288"/>
      <c r="N24" s="288"/>
      <c r="O24" s="289"/>
      <c r="P24" s="216">
        <v>41</v>
      </c>
      <c r="Q24" s="217"/>
      <c r="R24" s="217"/>
      <c r="S24" s="217"/>
      <c r="T24" s="217"/>
      <c r="U24" s="217"/>
      <c r="V24" s="218"/>
      <c r="W24" s="216">
        <v>41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72.599999999999994" customHeight="1" x14ac:dyDescent="0.15">
      <c r="A25" s="303"/>
      <c r="B25" s="304"/>
      <c r="C25" s="304"/>
      <c r="D25" s="304"/>
      <c r="E25" s="304"/>
      <c r="F25" s="305"/>
      <c r="G25" s="287" t="s">
        <v>709</v>
      </c>
      <c r="H25" s="288"/>
      <c r="I25" s="288"/>
      <c r="J25" s="288"/>
      <c r="K25" s="288"/>
      <c r="L25" s="288"/>
      <c r="M25" s="288"/>
      <c r="N25" s="288"/>
      <c r="O25" s="289"/>
      <c r="P25" s="216">
        <v>19</v>
      </c>
      <c r="Q25" s="217"/>
      <c r="R25" s="217"/>
      <c r="S25" s="217"/>
      <c r="T25" s="217"/>
      <c r="U25" s="217"/>
      <c r="V25" s="218"/>
      <c r="W25" s="216">
        <v>19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58.5" customHeight="1" x14ac:dyDescent="0.15">
      <c r="A26" s="303"/>
      <c r="B26" s="304"/>
      <c r="C26" s="304"/>
      <c r="D26" s="304"/>
      <c r="E26" s="304"/>
      <c r="F26" s="305"/>
      <c r="G26" s="287" t="s">
        <v>697</v>
      </c>
      <c r="H26" s="288"/>
      <c r="I26" s="288"/>
      <c r="J26" s="288"/>
      <c r="K26" s="288"/>
      <c r="L26" s="288"/>
      <c r="M26" s="288"/>
      <c r="N26" s="288"/>
      <c r="O26" s="289"/>
      <c r="P26" s="216"/>
      <c r="Q26" s="217"/>
      <c r="R26" s="217"/>
      <c r="S26" s="217"/>
      <c r="T26" s="217"/>
      <c r="U26" s="217"/>
      <c r="V26" s="218"/>
      <c r="W26" s="216">
        <v>10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260</v>
      </c>
      <c r="Q29" s="331"/>
      <c r="R29" s="331"/>
      <c r="S29" s="331"/>
      <c r="T29" s="331"/>
      <c r="U29" s="331"/>
      <c r="V29" s="332"/>
      <c r="W29" s="333">
        <f>AR13</f>
        <v>273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78" customHeight="1" x14ac:dyDescent="0.15">
      <c r="A30" s="336" t="s">
        <v>577</v>
      </c>
      <c r="B30" s="337"/>
      <c r="C30" s="337"/>
      <c r="D30" s="337"/>
      <c r="E30" s="337"/>
      <c r="F30" s="338"/>
      <c r="G30" s="339" t="s">
        <v>710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589</v>
      </c>
      <c r="AV31" s="411"/>
      <c r="AW31" s="411"/>
      <c r="AX31" s="413"/>
    </row>
    <row r="32" spans="1:50" ht="23.25" customHeight="1" x14ac:dyDescent="0.15">
      <c r="A32" s="348"/>
      <c r="B32" s="317"/>
      <c r="C32" s="317"/>
      <c r="D32" s="317"/>
      <c r="E32" s="317"/>
      <c r="F32" s="318"/>
      <c r="G32" s="357" t="s">
        <v>657</v>
      </c>
      <c r="H32" s="358"/>
      <c r="I32" s="358"/>
      <c r="J32" s="358"/>
      <c r="K32" s="358"/>
      <c r="L32" s="358"/>
      <c r="M32" s="358"/>
      <c r="N32" s="358"/>
      <c r="O32" s="358"/>
      <c r="P32" s="361" t="s">
        <v>611</v>
      </c>
      <c r="Q32" s="362"/>
      <c r="R32" s="362"/>
      <c r="S32" s="362"/>
      <c r="T32" s="362"/>
      <c r="U32" s="362"/>
      <c r="V32" s="362"/>
      <c r="W32" s="362"/>
      <c r="X32" s="363"/>
      <c r="Y32" s="367" t="s">
        <v>51</v>
      </c>
      <c r="Z32" s="368"/>
      <c r="AA32" s="369"/>
      <c r="AB32" s="370" t="s">
        <v>612</v>
      </c>
      <c r="AC32" s="370"/>
      <c r="AD32" s="370"/>
      <c r="AE32" s="371">
        <v>101</v>
      </c>
      <c r="AF32" s="371"/>
      <c r="AG32" s="371"/>
      <c r="AH32" s="371"/>
      <c r="AI32" s="371">
        <v>102</v>
      </c>
      <c r="AJ32" s="371"/>
      <c r="AK32" s="371"/>
      <c r="AL32" s="371"/>
      <c r="AM32" s="371">
        <v>85</v>
      </c>
      <c r="AN32" s="371"/>
      <c r="AO32" s="371"/>
      <c r="AP32" s="371"/>
      <c r="AQ32" s="398" t="s">
        <v>662</v>
      </c>
      <c r="AR32" s="371"/>
      <c r="AS32" s="371"/>
      <c r="AT32" s="371"/>
      <c r="AU32" s="389" t="s">
        <v>662</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612</v>
      </c>
      <c r="AC33" s="370"/>
      <c r="AD33" s="370"/>
      <c r="AE33" s="371">
        <v>79</v>
      </c>
      <c r="AF33" s="371"/>
      <c r="AG33" s="371"/>
      <c r="AH33" s="371"/>
      <c r="AI33" s="371">
        <v>75</v>
      </c>
      <c r="AJ33" s="371"/>
      <c r="AK33" s="371"/>
      <c r="AL33" s="371"/>
      <c r="AM33" s="371">
        <v>65</v>
      </c>
      <c r="AN33" s="371"/>
      <c r="AO33" s="371"/>
      <c r="AP33" s="371"/>
      <c r="AQ33" s="371">
        <v>70</v>
      </c>
      <c r="AR33" s="371"/>
      <c r="AS33" s="371"/>
      <c r="AT33" s="371"/>
      <c r="AU33" s="389" t="s">
        <v>662</v>
      </c>
      <c r="AV33" s="405"/>
      <c r="AW33" s="405"/>
      <c r="AX33" s="406"/>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590</v>
      </c>
      <c r="AR34" s="417"/>
      <c r="AS34" s="417"/>
      <c r="AT34" s="417"/>
      <c r="AU34" s="417"/>
      <c r="AV34" s="417"/>
      <c r="AW34" s="417"/>
      <c r="AX34" s="418"/>
    </row>
    <row r="35" spans="1:51" ht="23.25" customHeight="1" x14ac:dyDescent="0.15">
      <c r="A35" s="441"/>
      <c r="B35" s="442"/>
      <c r="C35" s="442"/>
      <c r="D35" s="442"/>
      <c r="E35" s="442"/>
      <c r="F35" s="443"/>
      <c r="G35" s="394" t="s">
        <v>614</v>
      </c>
      <c r="H35" s="395"/>
      <c r="I35" s="395"/>
      <c r="J35" s="395"/>
      <c r="K35" s="395"/>
      <c r="L35" s="395"/>
      <c r="M35" s="395"/>
      <c r="N35" s="395"/>
      <c r="O35" s="395"/>
      <c r="P35" s="395"/>
      <c r="Q35" s="395"/>
      <c r="R35" s="395"/>
      <c r="S35" s="395"/>
      <c r="T35" s="395"/>
      <c r="U35" s="395"/>
      <c r="V35" s="395"/>
      <c r="W35" s="395"/>
      <c r="X35" s="395"/>
      <c r="Y35" s="419" t="s">
        <v>579</v>
      </c>
      <c r="Z35" s="420"/>
      <c r="AA35" s="421"/>
      <c r="AB35" s="422" t="s">
        <v>610</v>
      </c>
      <c r="AC35" s="423"/>
      <c r="AD35" s="424"/>
      <c r="AE35" s="398">
        <v>1.9</v>
      </c>
      <c r="AF35" s="398"/>
      <c r="AG35" s="398"/>
      <c r="AH35" s="398"/>
      <c r="AI35" s="398">
        <v>1.9</v>
      </c>
      <c r="AJ35" s="398"/>
      <c r="AK35" s="398"/>
      <c r="AL35" s="398"/>
      <c r="AM35" s="398">
        <v>2.2000000000000002</v>
      </c>
      <c r="AN35" s="398"/>
      <c r="AO35" s="398"/>
      <c r="AP35" s="398"/>
      <c r="AQ35" s="389">
        <v>2.9</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581</v>
      </c>
      <c r="Z36" s="399"/>
      <c r="AA36" s="400"/>
      <c r="AB36" s="425" t="s">
        <v>615</v>
      </c>
      <c r="AC36" s="426"/>
      <c r="AD36" s="427"/>
      <c r="AE36" s="428" t="s">
        <v>616</v>
      </c>
      <c r="AF36" s="428"/>
      <c r="AG36" s="428"/>
      <c r="AH36" s="428"/>
      <c r="AI36" s="428" t="s">
        <v>617</v>
      </c>
      <c r="AJ36" s="428"/>
      <c r="AK36" s="428"/>
      <c r="AL36" s="428"/>
      <c r="AM36" s="428" t="s">
        <v>677</v>
      </c>
      <c r="AN36" s="428"/>
      <c r="AO36" s="428"/>
      <c r="AP36" s="428"/>
      <c r="AQ36" s="428" t="s">
        <v>678</v>
      </c>
      <c r="AR36" s="428"/>
      <c r="AS36" s="428"/>
      <c r="AT36" s="428"/>
      <c r="AU36" s="428"/>
      <c r="AV36" s="428"/>
      <c r="AW36" s="428"/>
      <c r="AX36" s="429"/>
    </row>
    <row r="37" spans="1:51" ht="18.75" customHeight="1" x14ac:dyDescent="0.15">
      <c r="A37" s="468" t="s">
        <v>234</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0"/>
      <c r="AR38" s="431"/>
      <c r="AS38" s="432" t="s">
        <v>175</v>
      </c>
      <c r="AT38" s="433"/>
      <c r="AU38" s="434">
        <v>4</v>
      </c>
      <c r="AV38" s="434"/>
      <c r="AW38" s="324" t="s">
        <v>166</v>
      </c>
      <c r="AX38" s="329"/>
    </row>
    <row r="39" spans="1:51" ht="35.25" customHeight="1" x14ac:dyDescent="0.15">
      <c r="A39" s="474"/>
      <c r="B39" s="472"/>
      <c r="C39" s="472"/>
      <c r="D39" s="472"/>
      <c r="E39" s="472"/>
      <c r="F39" s="473"/>
      <c r="G39" s="374" t="s">
        <v>658</v>
      </c>
      <c r="H39" s="375"/>
      <c r="I39" s="375"/>
      <c r="J39" s="375"/>
      <c r="K39" s="375"/>
      <c r="L39" s="375"/>
      <c r="M39" s="375"/>
      <c r="N39" s="375"/>
      <c r="O39" s="376"/>
      <c r="P39" s="139" t="s">
        <v>664</v>
      </c>
      <c r="Q39" s="139"/>
      <c r="R39" s="139"/>
      <c r="S39" s="139"/>
      <c r="T39" s="139"/>
      <c r="U39" s="139"/>
      <c r="V39" s="139"/>
      <c r="W39" s="139"/>
      <c r="X39" s="140"/>
      <c r="Y39" s="385" t="s">
        <v>12</v>
      </c>
      <c r="Z39" s="386"/>
      <c r="AA39" s="387"/>
      <c r="AB39" s="388" t="s">
        <v>665</v>
      </c>
      <c r="AC39" s="388"/>
      <c r="AD39" s="388"/>
      <c r="AE39" s="389">
        <v>99.3</v>
      </c>
      <c r="AF39" s="372"/>
      <c r="AG39" s="372"/>
      <c r="AH39" s="372"/>
      <c r="AI39" s="389">
        <v>100</v>
      </c>
      <c r="AJ39" s="372"/>
      <c r="AK39" s="372"/>
      <c r="AL39" s="372"/>
      <c r="AM39" s="389">
        <v>100</v>
      </c>
      <c r="AN39" s="372"/>
      <c r="AO39" s="372"/>
      <c r="AP39" s="372"/>
      <c r="AQ39" s="391" t="s">
        <v>608</v>
      </c>
      <c r="AR39" s="392"/>
      <c r="AS39" s="392"/>
      <c r="AT39" s="393"/>
      <c r="AU39" s="372" t="s">
        <v>608</v>
      </c>
      <c r="AV39" s="372"/>
      <c r="AW39" s="372"/>
      <c r="AX39" s="373"/>
    </row>
    <row r="40" spans="1:51" ht="35.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665</v>
      </c>
      <c r="AC40" s="449"/>
      <c r="AD40" s="449"/>
      <c r="AE40" s="389">
        <v>100</v>
      </c>
      <c r="AF40" s="372"/>
      <c r="AG40" s="372"/>
      <c r="AH40" s="372"/>
      <c r="AI40" s="389">
        <v>100</v>
      </c>
      <c r="AJ40" s="372"/>
      <c r="AK40" s="372"/>
      <c r="AL40" s="372"/>
      <c r="AM40" s="389">
        <v>100</v>
      </c>
      <c r="AN40" s="372"/>
      <c r="AO40" s="372"/>
      <c r="AP40" s="372"/>
      <c r="AQ40" s="391" t="s">
        <v>627</v>
      </c>
      <c r="AR40" s="392"/>
      <c r="AS40" s="392"/>
      <c r="AT40" s="393"/>
      <c r="AU40" s="372">
        <v>100</v>
      </c>
      <c r="AV40" s="372"/>
      <c r="AW40" s="372"/>
      <c r="AX40" s="373"/>
    </row>
    <row r="41" spans="1:51" ht="35.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99.3</v>
      </c>
      <c r="AF41" s="372"/>
      <c r="AG41" s="372"/>
      <c r="AH41" s="372"/>
      <c r="AI41" s="389">
        <v>100</v>
      </c>
      <c r="AJ41" s="372"/>
      <c r="AK41" s="372"/>
      <c r="AL41" s="372"/>
      <c r="AM41" s="389">
        <v>100</v>
      </c>
      <c r="AN41" s="372"/>
      <c r="AO41" s="372"/>
      <c r="AP41" s="372"/>
      <c r="AQ41" s="391" t="s">
        <v>608</v>
      </c>
      <c r="AR41" s="392"/>
      <c r="AS41" s="392"/>
      <c r="AT41" s="393"/>
      <c r="AU41" s="372" t="s">
        <v>608</v>
      </c>
      <c r="AV41" s="372"/>
      <c r="AW41" s="372"/>
      <c r="AX41" s="373"/>
    </row>
    <row r="42" spans="1:51" ht="40.5" customHeight="1" x14ac:dyDescent="0.15">
      <c r="A42" s="462" t="s">
        <v>258</v>
      </c>
      <c r="B42" s="457"/>
      <c r="C42" s="457"/>
      <c r="D42" s="457"/>
      <c r="E42" s="457"/>
      <c r="F42" s="458"/>
      <c r="G42" s="499" t="s">
        <v>683</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3"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414</v>
      </c>
      <c r="AF49" s="415"/>
      <c r="AG49" s="415"/>
      <c r="AH49" s="415"/>
      <c r="AI49" s="415" t="s">
        <v>566</v>
      </c>
      <c r="AJ49" s="415"/>
      <c r="AK49" s="415"/>
      <c r="AL49" s="415"/>
      <c r="AM49" s="415" t="s">
        <v>382</v>
      </c>
      <c r="AN49" s="415"/>
      <c r="AO49" s="415"/>
      <c r="AP49" s="415"/>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8"/>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2"/>
      <c r="Q52" s="452"/>
      <c r="R52" s="452"/>
      <c r="S52" s="452"/>
      <c r="T52" s="452"/>
      <c r="U52" s="452"/>
      <c r="V52" s="452"/>
      <c r="W52" s="452"/>
      <c r="X52" s="453"/>
      <c r="Y52" s="898" t="s">
        <v>50</v>
      </c>
      <c r="Z52" s="790"/>
      <c r="AA52" s="791"/>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8" t="s">
        <v>13</v>
      </c>
      <c r="Z53" s="790"/>
      <c r="AA53" s="791"/>
      <c r="AB53" s="899" t="s">
        <v>14</v>
      </c>
      <c r="AC53" s="899"/>
      <c r="AD53" s="899"/>
      <c r="AE53" s="569"/>
      <c r="AF53" s="570"/>
      <c r="AG53" s="570"/>
      <c r="AH53" s="570"/>
      <c r="AI53" s="569"/>
      <c r="AJ53" s="570"/>
      <c r="AK53" s="570"/>
      <c r="AL53" s="570"/>
      <c r="AM53" s="569"/>
      <c r="AN53" s="570"/>
      <c r="AO53" s="570"/>
      <c r="AP53" s="570"/>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414</v>
      </c>
      <c r="AF54" s="415"/>
      <c r="AG54" s="415"/>
      <c r="AH54" s="415"/>
      <c r="AI54" s="415" t="s">
        <v>566</v>
      </c>
      <c r="AJ54" s="415"/>
      <c r="AK54" s="415"/>
      <c r="AL54" s="415"/>
      <c r="AM54" s="415" t="s">
        <v>382</v>
      </c>
      <c r="AN54" s="415"/>
      <c r="AO54" s="415"/>
      <c r="AP54" s="415"/>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8"/>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2"/>
      <c r="Q57" s="452"/>
      <c r="R57" s="452"/>
      <c r="S57" s="452"/>
      <c r="T57" s="452"/>
      <c r="U57" s="452"/>
      <c r="V57" s="452"/>
      <c r="W57" s="452"/>
      <c r="X57" s="453"/>
      <c r="Y57" s="898" t="s">
        <v>50</v>
      </c>
      <c r="Z57" s="790"/>
      <c r="AA57" s="791"/>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8" t="s">
        <v>13</v>
      </c>
      <c r="Z58" s="790"/>
      <c r="AA58" s="791"/>
      <c r="AB58" s="899" t="s">
        <v>14</v>
      </c>
      <c r="AC58" s="899"/>
      <c r="AD58" s="899"/>
      <c r="AE58" s="569"/>
      <c r="AF58" s="570"/>
      <c r="AG58" s="570"/>
      <c r="AH58" s="570"/>
      <c r="AI58" s="569"/>
      <c r="AJ58" s="570"/>
      <c r="AK58" s="570"/>
      <c r="AL58" s="570"/>
      <c r="AM58" s="569"/>
      <c r="AN58" s="570"/>
      <c r="AO58" s="570"/>
      <c r="AP58" s="570"/>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414</v>
      </c>
      <c r="AF59" s="415"/>
      <c r="AG59" s="415"/>
      <c r="AH59" s="415"/>
      <c r="AI59" s="415" t="s">
        <v>566</v>
      </c>
      <c r="AJ59" s="415"/>
      <c r="AK59" s="415"/>
      <c r="AL59" s="415"/>
      <c r="AM59" s="415" t="s">
        <v>382</v>
      </c>
      <c r="AN59" s="415"/>
      <c r="AO59" s="415"/>
      <c r="AP59" s="415"/>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8"/>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2"/>
      <c r="Q62" s="452"/>
      <c r="R62" s="452"/>
      <c r="S62" s="452"/>
      <c r="T62" s="452"/>
      <c r="U62" s="452"/>
      <c r="V62" s="452"/>
      <c r="W62" s="452"/>
      <c r="X62" s="453"/>
      <c r="Y62" s="898" t="s">
        <v>50</v>
      </c>
      <c r="Z62" s="790"/>
      <c r="AA62" s="791"/>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4"/>
      <c r="Q63" s="454"/>
      <c r="R63" s="454"/>
      <c r="S63" s="454"/>
      <c r="T63" s="454"/>
      <c r="U63" s="454"/>
      <c r="V63" s="454"/>
      <c r="W63" s="454"/>
      <c r="X63" s="455"/>
      <c r="Y63" s="898" t="s">
        <v>13</v>
      </c>
      <c r="Z63" s="790"/>
      <c r="AA63" s="791"/>
      <c r="AB63" s="899" t="s">
        <v>14</v>
      </c>
      <c r="AC63" s="899"/>
      <c r="AD63" s="899"/>
      <c r="AE63" s="569"/>
      <c r="AF63" s="570"/>
      <c r="AG63" s="570"/>
      <c r="AH63" s="570"/>
      <c r="AI63" s="569"/>
      <c r="AJ63" s="570"/>
      <c r="AK63" s="570"/>
      <c r="AL63" s="570"/>
      <c r="AM63" s="569"/>
      <c r="AN63" s="570"/>
      <c r="AO63" s="570"/>
      <c r="AP63" s="570"/>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589</v>
      </c>
      <c r="AV65" s="411"/>
      <c r="AW65" s="411"/>
      <c r="AX65" s="413"/>
      <c r="AY65">
        <f>COUNTA($G$66)</f>
        <v>1</v>
      </c>
    </row>
    <row r="66" spans="1:51" ht="23.25" customHeight="1" x14ac:dyDescent="0.15">
      <c r="A66" s="348"/>
      <c r="B66" s="317"/>
      <c r="C66" s="317"/>
      <c r="D66" s="317"/>
      <c r="E66" s="317"/>
      <c r="F66" s="318"/>
      <c r="G66" s="357" t="s">
        <v>653</v>
      </c>
      <c r="H66" s="358"/>
      <c r="I66" s="358"/>
      <c r="J66" s="358"/>
      <c r="K66" s="358"/>
      <c r="L66" s="358"/>
      <c r="M66" s="358"/>
      <c r="N66" s="358"/>
      <c r="O66" s="358"/>
      <c r="P66" s="361" t="s">
        <v>613</v>
      </c>
      <c r="Q66" s="362"/>
      <c r="R66" s="362"/>
      <c r="S66" s="362"/>
      <c r="T66" s="362"/>
      <c r="U66" s="362"/>
      <c r="V66" s="362"/>
      <c r="W66" s="362"/>
      <c r="X66" s="363"/>
      <c r="Y66" s="367" t="s">
        <v>51</v>
      </c>
      <c r="Z66" s="368"/>
      <c r="AA66" s="369"/>
      <c r="AB66" s="370" t="s">
        <v>610</v>
      </c>
      <c r="AC66" s="370"/>
      <c r="AD66" s="370"/>
      <c r="AE66" s="371">
        <v>0</v>
      </c>
      <c r="AF66" s="371"/>
      <c r="AG66" s="371"/>
      <c r="AH66" s="371"/>
      <c r="AI66" s="371">
        <v>0</v>
      </c>
      <c r="AJ66" s="371"/>
      <c r="AK66" s="371"/>
      <c r="AL66" s="371"/>
      <c r="AM66" s="371">
        <v>0</v>
      </c>
      <c r="AN66" s="371"/>
      <c r="AO66" s="371"/>
      <c r="AP66" s="371"/>
      <c r="AQ66" s="371">
        <v>0</v>
      </c>
      <c r="AR66" s="371"/>
      <c r="AS66" s="371"/>
      <c r="AT66" s="371"/>
      <c r="AU66" s="414">
        <v>0</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610</v>
      </c>
      <c r="AC67" s="370"/>
      <c r="AD67" s="370"/>
      <c r="AE67" s="371">
        <v>0</v>
      </c>
      <c r="AF67" s="371"/>
      <c r="AG67" s="371"/>
      <c r="AH67" s="371"/>
      <c r="AI67" s="371">
        <v>0</v>
      </c>
      <c r="AJ67" s="371"/>
      <c r="AK67" s="371"/>
      <c r="AL67" s="371"/>
      <c r="AM67" s="371">
        <v>0</v>
      </c>
      <c r="AN67" s="371"/>
      <c r="AO67" s="371"/>
      <c r="AP67" s="371"/>
      <c r="AQ67" s="371">
        <v>0</v>
      </c>
      <c r="AR67" s="371"/>
      <c r="AS67" s="371"/>
      <c r="AT67" s="371"/>
      <c r="AU67" s="414">
        <v>0</v>
      </c>
      <c r="AV67" s="405"/>
      <c r="AW67" s="405"/>
      <c r="AX67" s="406"/>
      <c r="AY67">
        <f>$AY$65</f>
        <v>1</v>
      </c>
    </row>
    <row r="68" spans="1:51" ht="23.25" hidden="1"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590</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581</v>
      </c>
      <c r="Z70" s="399"/>
      <c r="AA70" s="400"/>
      <c r="AB70" s="425"/>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5" t="s">
        <v>234</v>
      </c>
      <c r="B71" s="506"/>
      <c r="C71" s="506"/>
      <c r="D71" s="506"/>
      <c r="E71" s="506"/>
      <c r="F71" s="507"/>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2" t="s">
        <v>128</v>
      </c>
      <c r="AV71" s="322"/>
      <c r="AW71" s="322"/>
      <c r="AX71" s="327"/>
      <c r="AY71">
        <f>COUNTA($G$73)</f>
        <v>0</v>
      </c>
    </row>
    <row r="72" spans="1:51" ht="18.75" hidden="1"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33.75" hidden="1" customHeight="1" x14ac:dyDescent="0.15">
      <c r="A73" s="511"/>
      <c r="B73" s="509"/>
      <c r="C73" s="509"/>
      <c r="D73" s="509"/>
      <c r="E73" s="509"/>
      <c r="F73" s="510"/>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t="s">
        <v>608</v>
      </c>
      <c r="AR73" s="392"/>
      <c r="AS73" s="392"/>
      <c r="AT73" s="393"/>
      <c r="AU73" s="372" t="s">
        <v>608</v>
      </c>
      <c r="AV73" s="372"/>
      <c r="AW73" s="372"/>
      <c r="AX73" s="373"/>
      <c r="AY73">
        <f t="shared" si="1"/>
        <v>0</v>
      </c>
    </row>
    <row r="74" spans="1:51" ht="33.75" hidden="1" customHeight="1" x14ac:dyDescent="0.15">
      <c r="A74" s="512"/>
      <c r="B74" s="513"/>
      <c r="C74" s="513"/>
      <c r="D74" s="513"/>
      <c r="E74" s="513"/>
      <c r="F74" s="514"/>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t="s">
        <v>627</v>
      </c>
      <c r="AR74" s="392"/>
      <c r="AS74" s="392"/>
      <c r="AT74" s="393"/>
      <c r="AU74" s="372"/>
      <c r="AV74" s="372"/>
      <c r="AW74" s="372"/>
      <c r="AX74" s="373"/>
      <c r="AY74">
        <f t="shared" si="1"/>
        <v>0</v>
      </c>
    </row>
    <row r="75" spans="1:51" ht="33.75" hidden="1" customHeight="1" x14ac:dyDescent="0.15">
      <c r="A75" s="511"/>
      <c r="B75" s="509"/>
      <c r="C75" s="509"/>
      <c r="D75" s="509"/>
      <c r="E75" s="509"/>
      <c r="F75" s="510"/>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t="s">
        <v>608</v>
      </c>
      <c r="AR75" s="392"/>
      <c r="AS75" s="392"/>
      <c r="AT75" s="393"/>
      <c r="AU75" s="372" t="s">
        <v>608</v>
      </c>
      <c r="AV75" s="372"/>
      <c r="AW75" s="372"/>
      <c r="AX75" s="373"/>
      <c r="AY75">
        <f t="shared" si="1"/>
        <v>0</v>
      </c>
    </row>
    <row r="76" spans="1:51" ht="23.25" hidden="1" customHeight="1" x14ac:dyDescent="0.15">
      <c r="A76" s="462" t="s">
        <v>258</v>
      </c>
      <c r="B76" s="457"/>
      <c r="C76" s="457"/>
      <c r="D76" s="457"/>
      <c r="E76" s="457"/>
      <c r="F76" s="458"/>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414</v>
      </c>
      <c r="AF83" s="415"/>
      <c r="AG83" s="415"/>
      <c r="AH83" s="415"/>
      <c r="AI83" s="415" t="s">
        <v>566</v>
      </c>
      <c r="AJ83" s="415"/>
      <c r="AK83" s="415"/>
      <c r="AL83" s="415"/>
      <c r="AM83" s="415" t="s">
        <v>382</v>
      </c>
      <c r="AN83" s="415"/>
      <c r="AO83" s="415"/>
      <c r="AP83" s="415"/>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8"/>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2"/>
      <c r="Q86" s="452"/>
      <c r="R86" s="452"/>
      <c r="S86" s="452"/>
      <c r="T86" s="452"/>
      <c r="U86" s="452"/>
      <c r="V86" s="452"/>
      <c r="W86" s="452"/>
      <c r="X86" s="453"/>
      <c r="Y86" s="898" t="s">
        <v>50</v>
      </c>
      <c r="Z86" s="790"/>
      <c r="AA86" s="791"/>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45.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8" t="s">
        <v>13</v>
      </c>
      <c r="Z87" s="790"/>
      <c r="AA87" s="791"/>
      <c r="AB87" s="899" t="s">
        <v>14</v>
      </c>
      <c r="AC87" s="899"/>
      <c r="AD87" s="899"/>
      <c r="AE87" s="569"/>
      <c r="AF87" s="570"/>
      <c r="AG87" s="570"/>
      <c r="AH87" s="570"/>
      <c r="AI87" s="569"/>
      <c r="AJ87" s="570"/>
      <c r="AK87" s="570"/>
      <c r="AL87" s="570"/>
      <c r="AM87" s="569"/>
      <c r="AN87" s="570"/>
      <c r="AO87" s="570"/>
      <c r="AP87" s="570"/>
      <c r="AQ87" s="391"/>
      <c r="AR87" s="392"/>
      <c r="AS87" s="392"/>
      <c r="AT87" s="393"/>
      <c r="AU87" s="372"/>
      <c r="AV87" s="372"/>
      <c r="AW87" s="372"/>
      <c r="AX87" s="373"/>
      <c r="AY87">
        <f t="shared" si="2"/>
        <v>0</v>
      </c>
      <c r="AZ87" s="10"/>
      <c r="BA87" s="10"/>
      <c r="BB87" s="10"/>
      <c r="BC87" s="10"/>
      <c r="BD87" s="10"/>
      <c r="BE87" s="10"/>
      <c r="BF87" s="10"/>
      <c r="BG87" s="10"/>
      <c r="BH87" s="10"/>
    </row>
    <row r="88" spans="1:60" ht="248.2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414</v>
      </c>
      <c r="AF88" s="415"/>
      <c r="AG88" s="415"/>
      <c r="AH88" s="415"/>
      <c r="AI88" s="415" t="s">
        <v>566</v>
      </c>
      <c r="AJ88" s="415"/>
      <c r="AK88" s="415"/>
      <c r="AL88" s="415"/>
      <c r="AM88" s="415" t="s">
        <v>382</v>
      </c>
      <c r="AN88" s="415"/>
      <c r="AO88" s="415"/>
      <c r="AP88" s="415"/>
      <c r="AQ88" s="493" t="s">
        <v>174</v>
      </c>
      <c r="AR88" s="494"/>
      <c r="AS88" s="494"/>
      <c r="AT88" s="495"/>
      <c r="AU88" s="496" t="s">
        <v>128</v>
      </c>
      <c r="AV88" s="496"/>
      <c r="AW88" s="496"/>
      <c r="AX88" s="497"/>
      <c r="AY88">
        <f>$G$90</f>
        <v>0</v>
      </c>
      <c r="AZ88" s="10"/>
      <c r="BA88" s="10"/>
      <c r="BB88" s="10"/>
      <c r="BC88" s="10"/>
    </row>
    <row r="89" spans="1:60" ht="248.2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8"/>
      <c r="AR89" s="434"/>
      <c r="AS89" s="432" t="s">
        <v>175</v>
      </c>
      <c r="AT89" s="433"/>
      <c r="AU89" s="434"/>
      <c r="AV89" s="434"/>
      <c r="AW89" s="324" t="s">
        <v>166</v>
      </c>
      <c r="AX89" s="329"/>
      <c r="AY89">
        <f>$AY$88</f>
        <v>0</v>
      </c>
      <c r="AZ89" s="10"/>
      <c r="BA89" s="10"/>
      <c r="BB89" s="10"/>
      <c r="BC89" s="10"/>
      <c r="BD89" s="10"/>
      <c r="BE89" s="10"/>
      <c r="BF89" s="10"/>
      <c r="BG89" s="10"/>
      <c r="BH89" s="10"/>
    </row>
    <row r="90" spans="1:60" ht="249"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123.75" hidden="1" customHeight="1" x14ac:dyDescent="0.15">
      <c r="A91" s="314"/>
      <c r="B91" s="316"/>
      <c r="C91" s="317"/>
      <c r="D91" s="317"/>
      <c r="E91" s="317"/>
      <c r="F91" s="318"/>
      <c r="G91" s="897"/>
      <c r="H91" s="383"/>
      <c r="I91" s="383"/>
      <c r="J91" s="383"/>
      <c r="K91" s="383"/>
      <c r="L91" s="383"/>
      <c r="M91" s="383"/>
      <c r="N91" s="383"/>
      <c r="O91" s="384"/>
      <c r="P91" s="452"/>
      <c r="Q91" s="452"/>
      <c r="R91" s="452"/>
      <c r="S91" s="452"/>
      <c r="T91" s="452"/>
      <c r="U91" s="452"/>
      <c r="V91" s="452"/>
      <c r="W91" s="452"/>
      <c r="X91" s="453"/>
      <c r="Y91" s="898" t="s">
        <v>50</v>
      </c>
      <c r="Z91" s="790"/>
      <c r="AA91" s="791"/>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123"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8" t="s">
        <v>13</v>
      </c>
      <c r="Z92" s="790"/>
      <c r="AA92" s="791"/>
      <c r="AB92" s="899" t="s">
        <v>14</v>
      </c>
      <c r="AC92" s="899"/>
      <c r="AD92" s="899"/>
      <c r="AE92" s="569"/>
      <c r="AF92" s="570"/>
      <c r="AG92" s="570"/>
      <c r="AH92" s="570"/>
      <c r="AI92" s="569"/>
      <c r="AJ92" s="570"/>
      <c r="AK92" s="570"/>
      <c r="AL92" s="570"/>
      <c r="AM92" s="569"/>
      <c r="AN92" s="570"/>
      <c r="AO92" s="570"/>
      <c r="AP92" s="570"/>
      <c r="AQ92" s="391"/>
      <c r="AR92" s="392"/>
      <c r="AS92" s="392"/>
      <c r="AT92" s="393"/>
      <c r="AU92" s="372"/>
      <c r="AV92" s="372"/>
      <c r="AW92" s="372"/>
      <c r="AX92" s="373"/>
      <c r="AY92">
        <f>$AY$88</f>
        <v>0</v>
      </c>
      <c r="AZ92" s="10"/>
      <c r="BA92" s="10"/>
      <c r="BB92" s="10"/>
      <c r="BC92" s="10"/>
      <c r="BD92" s="10"/>
      <c r="BE92" s="10"/>
      <c r="BF92" s="10"/>
      <c r="BG92" s="10"/>
      <c r="BH92" s="10"/>
    </row>
    <row r="93" spans="1:60" ht="122.2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414</v>
      </c>
      <c r="AF93" s="415"/>
      <c r="AG93" s="415"/>
      <c r="AH93" s="415"/>
      <c r="AI93" s="415" t="s">
        <v>566</v>
      </c>
      <c r="AJ93" s="415"/>
      <c r="AK93" s="415"/>
      <c r="AL93" s="415"/>
      <c r="AM93" s="415" t="s">
        <v>382</v>
      </c>
      <c r="AN93" s="415"/>
      <c r="AO93" s="415"/>
      <c r="AP93" s="415"/>
      <c r="AQ93" s="493" t="s">
        <v>174</v>
      </c>
      <c r="AR93" s="494"/>
      <c r="AS93" s="494"/>
      <c r="AT93" s="495"/>
      <c r="AU93" s="496" t="s">
        <v>128</v>
      </c>
      <c r="AV93" s="496"/>
      <c r="AW93" s="496"/>
      <c r="AX93" s="497"/>
      <c r="AY93">
        <f>$G$95</f>
        <v>0</v>
      </c>
      <c r="AZ93" s="10"/>
      <c r="BA93" s="10"/>
      <c r="BB93" s="10"/>
      <c r="BC93" s="10"/>
    </row>
    <row r="94" spans="1:60" ht="123.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8"/>
      <c r="AR94" s="434"/>
      <c r="AS94" s="432" t="s">
        <v>175</v>
      </c>
      <c r="AT94" s="433"/>
      <c r="AU94" s="434"/>
      <c r="AV94" s="434"/>
      <c r="AW94" s="324" t="s">
        <v>166</v>
      </c>
      <c r="AX94" s="329"/>
      <c r="AY94">
        <f>$AY$93</f>
        <v>0</v>
      </c>
      <c r="AZ94" s="10"/>
      <c r="BA94" s="10"/>
      <c r="BB94" s="10"/>
      <c r="BC94" s="10"/>
      <c r="BD94" s="10"/>
      <c r="BE94" s="10"/>
      <c r="BF94" s="10"/>
      <c r="BG94" s="10"/>
      <c r="BH94" s="10"/>
    </row>
    <row r="95" spans="1:60" ht="62.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30.75" hidden="1" customHeight="1" x14ac:dyDescent="0.15">
      <c r="A96" s="314"/>
      <c r="B96" s="316"/>
      <c r="C96" s="317"/>
      <c r="D96" s="317"/>
      <c r="E96" s="317"/>
      <c r="F96" s="318"/>
      <c r="G96" s="897"/>
      <c r="H96" s="383"/>
      <c r="I96" s="383"/>
      <c r="J96" s="383"/>
      <c r="K96" s="383"/>
      <c r="L96" s="383"/>
      <c r="M96" s="383"/>
      <c r="N96" s="383"/>
      <c r="O96" s="384"/>
      <c r="P96" s="452"/>
      <c r="Q96" s="452"/>
      <c r="R96" s="452"/>
      <c r="S96" s="452"/>
      <c r="T96" s="452"/>
      <c r="U96" s="452"/>
      <c r="V96" s="452"/>
      <c r="W96" s="452"/>
      <c r="X96" s="453"/>
      <c r="Y96" s="898" t="s">
        <v>50</v>
      </c>
      <c r="Z96" s="790"/>
      <c r="AA96" s="791"/>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31.5" hidden="1" customHeight="1" thickBot="1" x14ac:dyDescent="0.2">
      <c r="A97" s="315"/>
      <c r="B97" s="887"/>
      <c r="C97" s="888"/>
      <c r="D97" s="888"/>
      <c r="E97" s="888"/>
      <c r="F97" s="889"/>
      <c r="G97" s="141"/>
      <c r="H97" s="142"/>
      <c r="I97" s="142"/>
      <c r="J97" s="142"/>
      <c r="K97" s="142"/>
      <c r="L97" s="142"/>
      <c r="M97" s="142"/>
      <c r="N97" s="142"/>
      <c r="O97" s="143"/>
      <c r="P97" s="454"/>
      <c r="Q97" s="454"/>
      <c r="R97" s="454"/>
      <c r="S97" s="454"/>
      <c r="T97" s="454"/>
      <c r="U97" s="454"/>
      <c r="V97" s="454"/>
      <c r="W97" s="454"/>
      <c r="X97" s="455"/>
      <c r="Y97" s="898" t="s">
        <v>13</v>
      </c>
      <c r="Z97" s="790"/>
      <c r="AA97" s="791"/>
      <c r="AB97" s="899" t="s">
        <v>14</v>
      </c>
      <c r="AC97" s="899"/>
      <c r="AD97" s="899"/>
      <c r="AE97" s="569"/>
      <c r="AF97" s="570"/>
      <c r="AG97" s="570"/>
      <c r="AH97" s="570"/>
      <c r="AI97" s="569"/>
      <c r="AJ97" s="570"/>
      <c r="AK97" s="570"/>
      <c r="AL97" s="570"/>
      <c r="AM97" s="569"/>
      <c r="AN97" s="570"/>
      <c r="AO97" s="570"/>
      <c r="AP97" s="570"/>
      <c r="AQ97" s="391"/>
      <c r="AR97" s="392"/>
      <c r="AS97" s="392"/>
      <c r="AT97" s="393"/>
      <c r="AU97" s="372"/>
      <c r="AV97" s="372"/>
      <c r="AW97" s="372"/>
      <c r="AX97" s="373"/>
      <c r="AY97">
        <f>$AY$93</f>
        <v>0</v>
      </c>
      <c r="AZ97" s="10"/>
      <c r="BA97" s="10"/>
      <c r="BB97" s="10"/>
      <c r="BC97" s="10"/>
      <c r="BD97" s="10"/>
      <c r="BE97" s="10"/>
      <c r="BF97" s="10"/>
      <c r="BG97" s="10"/>
      <c r="BH97" s="10"/>
    </row>
    <row r="98" spans="1:60" ht="32.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589</v>
      </c>
      <c r="AV99" s="411"/>
      <c r="AW99" s="411"/>
      <c r="AX99" s="413"/>
      <c r="AY99">
        <f>COUNTA($G$100)</f>
        <v>1</v>
      </c>
    </row>
    <row r="100" spans="1:60" ht="23.25" customHeight="1" x14ac:dyDescent="0.15">
      <c r="A100" s="348"/>
      <c r="B100" s="317"/>
      <c r="C100" s="317"/>
      <c r="D100" s="317"/>
      <c r="E100" s="317"/>
      <c r="F100" s="318"/>
      <c r="G100" s="357" t="s">
        <v>674</v>
      </c>
      <c r="H100" s="358"/>
      <c r="I100" s="358"/>
      <c r="J100" s="358"/>
      <c r="K100" s="358"/>
      <c r="L100" s="358"/>
      <c r="M100" s="358"/>
      <c r="N100" s="358"/>
      <c r="O100" s="358"/>
      <c r="P100" s="436" t="s">
        <v>663</v>
      </c>
      <c r="Q100" s="362"/>
      <c r="R100" s="362"/>
      <c r="S100" s="362"/>
      <c r="T100" s="362"/>
      <c r="U100" s="362"/>
      <c r="V100" s="362"/>
      <c r="W100" s="362"/>
      <c r="X100" s="363"/>
      <c r="Y100" s="367" t="s">
        <v>51</v>
      </c>
      <c r="Z100" s="368"/>
      <c r="AA100" s="369"/>
      <c r="AB100" s="370" t="s">
        <v>612</v>
      </c>
      <c r="AC100" s="370"/>
      <c r="AD100" s="370"/>
      <c r="AE100" s="371" t="s">
        <v>608</v>
      </c>
      <c r="AF100" s="371"/>
      <c r="AG100" s="371"/>
      <c r="AH100" s="371"/>
      <c r="AI100" s="371" t="s">
        <v>608</v>
      </c>
      <c r="AJ100" s="371"/>
      <c r="AK100" s="371"/>
      <c r="AL100" s="371"/>
      <c r="AM100" s="398" t="s">
        <v>662</v>
      </c>
      <c r="AN100" s="371"/>
      <c r="AO100" s="371"/>
      <c r="AP100" s="371"/>
      <c r="AQ100" s="398" t="s">
        <v>662</v>
      </c>
      <c r="AR100" s="371"/>
      <c r="AS100" s="371"/>
      <c r="AT100" s="371"/>
      <c r="AU100" s="389" t="s">
        <v>662</v>
      </c>
      <c r="AV100" s="405"/>
      <c r="AW100" s="405"/>
      <c r="AX100" s="406"/>
      <c r="AY100">
        <f>$AY$99</f>
        <v>1</v>
      </c>
    </row>
    <row r="101" spans="1:60" ht="23.25"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612</v>
      </c>
      <c r="AC101" s="370"/>
      <c r="AD101" s="370"/>
      <c r="AE101" s="371" t="s">
        <v>608</v>
      </c>
      <c r="AF101" s="371"/>
      <c r="AG101" s="371"/>
      <c r="AH101" s="371"/>
      <c r="AI101" s="371" t="s">
        <v>608</v>
      </c>
      <c r="AJ101" s="371"/>
      <c r="AK101" s="371"/>
      <c r="AL101" s="371"/>
      <c r="AM101" s="398" t="s">
        <v>662</v>
      </c>
      <c r="AN101" s="371"/>
      <c r="AO101" s="371"/>
      <c r="AP101" s="371"/>
      <c r="AQ101" s="398" t="s">
        <v>662</v>
      </c>
      <c r="AR101" s="371"/>
      <c r="AS101" s="371"/>
      <c r="AT101" s="371"/>
      <c r="AU101" s="389" t="s">
        <v>662</v>
      </c>
      <c r="AV101" s="405"/>
      <c r="AW101" s="405"/>
      <c r="AX101" s="406"/>
      <c r="AY101">
        <f>$AY$99</f>
        <v>1</v>
      </c>
    </row>
    <row r="102" spans="1:60" ht="23.25"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590</v>
      </c>
      <c r="AR102" s="417"/>
      <c r="AS102" s="417"/>
      <c r="AT102" s="417"/>
      <c r="AU102" s="417"/>
      <c r="AV102" s="417"/>
      <c r="AW102" s="417"/>
      <c r="AX102" s="418"/>
      <c r="AY102">
        <f>IF(SUBSTITUTE(SUBSTITUTE($G$103,"／",""),"　","")="",0,1)</f>
        <v>1</v>
      </c>
    </row>
    <row r="103" spans="1:60" ht="23.25" customHeight="1" x14ac:dyDescent="0.15">
      <c r="A103" s="464"/>
      <c r="B103" s="322"/>
      <c r="C103" s="322"/>
      <c r="D103" s="322"/>
      <c r="E103" s="322"/>
      <c r="F103" s="465"/>
      <c r="G103" s="394" t="s">
        <v>670</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610</v>
      </c>
      <c r="AC103" s="423"/>
      <c r="AD103" s="424"/>
      <c r="AE103" s="398">
        <v>41</v>
      </c>
      <c r="AF103" s="398"/>
      <c r="AG103" s="398"/>
      <c r="AH103" s="398"/>
      <c r="AI103" s="398">
        <v>39</v>
      </c>
      <c r="AJ103" s="398"/>
      <c r="AK103" s="398"/>
      <c r="AL103" s="398"/>
      <c r="AM103" s="398">
        <v>37</v>
      </c>
      <c r="AN103" s="398"/>
      <c r="AO103" s="398"/>
      <c r="AP103" s="398"/>
      <c r="AQ103" s="389">
        <v>41</v>
      </c>
      <c r="AR103" s="372"/>
      <c r="AS103" s="372"/>
      <c r="AT103" s="372"/>
      <c r="AU103" s="372"/>
      <c r="AV103" s="372"/>
      <c r="AW103" s="372"/>
      <c r="AX103" s="373"/>
      <c r="AY103">
        <f>$AY$102</f>
        <v>1</v>
      </c>
    </row>
    <row r="104" spans="1:60" ht="46.5"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581</v>
      </c>
      <c r="Z104" s="399"/>
      <c r="AA104" s="400"/>
      <c r="AB104" s="425" t="s">
        <v>671</v>
      </c>
      <c r="AC104" s="426"/>
      <c r="AD104" s="427"/>
      <c r="AE104" s="428" t="s">
        <v>672</v>
      </c>
      <c r="AF104" s="428"/>
      <c r="AG104" s="428"/>
      <c r="AH104" s="428"/>
      <c r="AI104" s="428" t="s">
        <v>673</v>
      </c>
      <c r="AJ104" s="428"/>
      <c r="AK104" s="428"/>
      <c r="AL104" s="428"/>
      <c r="AM104" s="428" t="s">
        <v>675</v>
      </c>
      <c r="AN104" s="428"/>
      <c r="AO104" s="428"/>
      <c r="AP104" s="428"/>
      <c r="AQ104" s="428" t="s">
        <v>672</v>
      </c>
      <c r="AR104" s="428"/>
      <c r="AS104" s="428"/>
      <c r="AT104" s="428"/>
      <c r="AU104" s="428"/>
      <c r="AV104" s="428"/>
      <c r="AW104" s="428"/>
      <c r="AX104" s="429"/>
      <c r="AY104">
        <f>$AY$102</f>
        <v>1</v>
      </c>
    </row>
    <row r="105" spans="1:60" ht="18.75" hidden="1" customHeight="1" x14ac:dyDescent="0.15">
      <c r="A105" s="505" t="s">
        <v>234</v>
      </c>
      <c r="B105" s="506"/>
      <c r="C105" s="506"/>
      <c r="D105" s="506"/>
      <c r="E105" s="506"/>
      <c r="F105" s="507"/>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11"/>
      <c r="B107" s="509"/>
      <c r="C107" s="509"/>
      <c r="D107" s="509"/>
      <c r="E107" s="509"/>
      <c r="F107" s="510"/>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2"/>
      <c r="B108" s="513"/>
      <c r="C108" s="513"/>
      <c r="D108" s="513"/>
      <c r="E108" s="513"/>
      <c r="F108" s="514"/>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1"/>
      <c r="B109" s="509"/>
      <c r="C109" s="509"/>
      <c r="D109" s="509"/>
      <c r="E109" s="509"/>
      <c r="F109" s="510"/>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258</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414</v>
      </c>
      <c r="AF117" s="415"/>
      <c r="AG117" s="415"/>
      <c r="AH117" s="415"/>
      <c r="AI117" s="415" t="s">
        <v>566</v>
      </c>
      <c r="AJ117" s="415"/>
      <c r="AK117" s="415"/>
      <c r="AL117" s="415"/>
      <c r="AM117" s="415" t="s">
        <v>382</v>
      </c>
      <c r="AN117" s="415"/>
      <c r="AO117" s="415"/>
      <c r="AP117" s="415"/>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8"/>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2"/>
      <c r="Q120" s="452"/>
      <c r="R120" s="452"/>
      <c r="S120" s="452"/>
      <c r="T120" s="452"/>
      <c r="U120" s="452"/>
      <c r="V120" s="452"/>
      <c r="W120" s="452"/>
      <c r="X120" s="453"/>
      <c r="Y120" s="898" t="s">
        <v>50</v>
      </c>
      <c r="Z120" s="790"/>
      <c r="AA120" s="791"/>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8" t="s">
        <v>13</v>
      </c>
      <c r="Z121" s="790"/>
      <c r="AA121" s="791"/>
      <c r="AB121" s="899" t="s">
        <v>14</v>
      </c>
      <c r="AC121" s="899"/>
      <c r="AD121" s="899"/>
      <c r="AE121" s="569"/>
      <c r="AF121" s="570"/>
      <c r="AG121" s="570"/>
      <c r="AH121" s="570"/>
      <c r="AI121" s="569"/>
      <c r="AJ121" s="570"/>
      <c r="AK121" s="570"/>
      <c r="AL121" s="570"/>
      <c r="AM121" s="569"/>
      <c r="AN121" s="570"/>
      <c r="AO121" s="570"/>
      <c r="AP121" s="570"/>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414</v>
      </c>
      <c r="AF122" s="415"/>
      <c r="AG122" s="415"/>
      <c r="AH122" s="415"/>
      <c r="AI122" s="415" t="s">
        <v>566</v>
      </c>
      <c r="AJ122" s="415"/>
      <c r="AK122" s="415"/>
      <c r="AL122" s="415"/>
      <c r="AM122" s="415" t="s">
        <v>382</v>
      </c>
      <c r="AN122" s="415"/>
      <c r="AO122" s="415"/>
      <c r="AP122" s="415"/>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8"/>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2"/>
      <c r="Q125" s="452"/>
      <c r="R125" s="452"/>
      <c r="S125" s="452"/>
      <c r="T125" s="452"/>
      <c r="U125" s="452"/>
      <c r="V125" s="452"/>
      <c r="W125" s="452"/>
      <c r="X125" s="453"/>
      <c r="Y125" s="898" t="s">
        <v>50</v>
      </c>
      <c r="Z125" s="790"/>
      <c r="AA125" s="791"/>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8" t="s">
        <v>13</v>
      </c>
      <c r="Z126" s="790"/>
      <c r="AA126" s="791"/>
      <c r="AB126" s="899" t="s">
        <v>14</v>
      </c>
      <c r="AC126" s="899"/>
      <c r="AD126" s="899"/>
      <c r="AE126" s="569"/>
      <c r="AF126" s="570"/>
      <c r="AG126" s="570"/>
      <c r="AH126" s="570"/>
      <c r="AI126" s="569"/>
      <c r="AJ126" s="570"/>
      <c r="AK126" s="570"/>
      <c r="AL126" s="570"/>
      <c r="AM126" s="569"/>
      <c r="AN126" s="570"/>
      <c r="AO126" s="570"/>
      <c r="AP126" s="570"/>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414</v>
      </c>
      <c r="AF127" s="415"/>
      <c r="AG127" s="415"/>
      <c r="AH127" s="415"/>
      <c r="AI127" s="415" t="s">
        <v>566</v>
      </c>
      <c r="AJ127" s="415"/>
      <c r="AK127" s="415"/>
      <c r="AL127" s="415"/>
      <c r="AM127" s="415" t="s">
        <v>382</v>
      </c>
      <c r="AN127" s="415"/>
      <c r="AO127" s="415"/>
      <c r="AP127" s="415"/>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8"/>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2"/>
      <c r="Q130" s="452"/>
      <c r="R130" s="452"/>
      <c r="S130" s="452"/>
      <c r="T130" s="452"/>
      <c r="U130" s="452"/>
      <c r="V130" s="452"/>
      <c r="W130" s="452"/>
      <c r="X130" s="453"/>
      <c r="Y130" s="898" t="s">
        <v>50</v>
      </c>
      <c r="Z130" s="790"/>
      <c r="AA130" s="791"/>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4"/>
      <c r="Q131" s="454"/>
      <c r="R131" s="454"/>
      <c r="S131" s="454"/>
      <c r="T131" s="454"/>
      <c r="U131" s="454"/>
      <c r="V131" s="454"/>
      <c r="W131" s="454"/>
      <c r="X131" s="455"/>
      <c r="Y131" s="898" t="s">
        <v>13</v>
      </c>
      <c r="Z131" s="790"/>
      <c r="AA131" s="791"/>
      <c r="AB131" s="899" t="s">
        <v>14</v>
      </c>
      <c r="AC131" s="899"/>
      <c r="AD131" s="899"/>
      <c r="AE131" s="569"/>
      <c r="AF131" s="570"/>
      <c r="AG131" s="570"/>
      <c r="AH131" s="570"/>
      <c r="AI131" s="569"/>
      <c r="AJ131" s="570"/>
      <c r="AK131" s="570"/>
      <c r="AL131" s="570"/>
      <c r="AM131" s="569"/>
      <c r="AN131" s="570"/>
      <c r="AO131" s="570"/>
      <c r="AP131" s="570"/>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589</v>
      </c>
      <c r="AV133" s="411"/>
      <c r="AW133" s="411"/>
      <c r="AX133" s="413"/>
      <c r="AY133">
        <f>COUNTA($G$134)</f>
        <v>0</v>
      </c>
    </row>
    <row r="134" spans="1:60" ht="23.25" hidden="1" customHeight="1" x14ac:dyDescent="0.15">
      <c r="A134" s="348"/>
      <c r="B134" s="317"/>
      <c r="C134" s="317"/>
      <c r="D134" s="317"/>
      <c r="E134" s="317"/>
      <c r="F134" s="318"/>
      <c r="G134" s="43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590</v>
      </c>
      <c r="AR136" s="417"/>
      <c r="AS136" s="417"/>
      <c r="AT136" s="417"/>
      <c r="AU136" s="417"/>
      <c r="AV136" s="417"/>
      <c r="AW136" s="417"/>
      <c r="AX136" s="418"/>
      <c r="AY136">
        <f>IF(SUBSTITUTE(SUBSTITUTE($G$137,"／",""),"　","")="",0,1)</f>
        <v>1</v>
      </c>
    </row>
    <row r="137" spans="1:60" ht="23.25" customHeight="1" x14ac:dyDescent="0.15">
      <c r="A137" s="464"/>
      <c r="B137" s="322"/>
      <c r="C137" s="322"/>
      <c r="D137" s="322"/>
      <c r="E137" s="322"/>
      <c r="F137" s="465"/>
      <c r="G137" s="394" t="s">
        <v>666</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t="s">
        <v>661</v>
      </c>
      <c r="AC137" s="423"/>
      <c r="AD137" s="424"/>
      <c r="AE137" s="398" t="s">
        <v>662</v>
      </c>
      <c r="AF137" s="398"/>
      <c r="AG137" s="398"/>
      <c r="AH137" s="398"/>
      <c r="AI137" s="398">
        <v>6</v>
      </c>
      <c r="AJ137" s="398"/>
      <c r="AK137" s="398"/>
      <c r="AL137" s="398"/>
      <c r="AM137" s="398">
        <v>28</v>
      </c>
      <c r="AN137" s="398"/>
      <c r="AO137" s="398"/>
      <c r="AP137" s="398"/>
      <c r="AQ137" s="389">
        <v>19</v>
      </c>
      <c r="AR137" s="372"/>
      <c r="AS137" s="372"/>
      <c r="AT137" s="372"/>
      <c r="AU137" s="372"/>
      <c r="AV137" s="372"/>
      <c r="AW137" s="372"/>
      <c r="AX137" s="373"/>
      <c r="AY137">
        <f>$AY$136</f>
        <v>1</v>
      </c>
    </row>
    <row r="138" spans="1:60" ht="46.5"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581</v>
      </c>
      <c r="Z138" s="399"/>
      <c r="AA138" s="400"/>
      <c r="AB138" s="425" t="s">
        <v>667</v>
      </c>
      <c r="AC138" s="426"/>
      <c r="AD138" s="427"/>
      <c r="AE138" s="428" t="s">
        <v>662</v>
      </c>
      <c r="AF138" s="428"/>
      <c r="AG138" s="428"/>
      <c r="AH138" s="428"/>
      <c r="AI138" s="428" t="s">
        <v>668</v>
      </c>
      <c r="AJ138" s="428"/>
      <c r="AK138" s="428"/>
      <c r="AL138" s="428"/>
      <c r="AM138" s="428" t="s">
        <v>676</v>
      </c>
      <c r="AN138" s="428"/>
      <c r="AO138" s="428"/>
      <c r="AP138" s="428"/>
      <c r="AQ138" s="428" t="s">
        <v>669</v>
      </c>
      <c r="AR138" s="428"/>
      <c r="AS138" s="428"/>
      <c r="AT138" s="428"/>
      <c r="AU138" s="428"/>
      <c r="AV138" s="428"/>
      <c r="AW138" s="428"/>
      <c r="AX138" s="429"/>
      <c r="AY138">
        <f>$AY$136</f>
        <v>1</v>
      </c>
    </row>
    <row r="139" spans="1:60" ht="18.75" customHeight="1" x14ac:dyDescent="0.15">
      <c r="A139" s="505" t="s">
        <v>234</v>
      </c>
      <c r="B139" s="506"/>
      <c r="C139" s="506"/>
      <c r="D139" s="506"/>
      <c r="E139" s="506"/>
      <c r="F139" s="507"/>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2" t="s">
        <v>128</v>
      </c>
      <c r="AV139" s="322"/>
      <c r="AW139" s="322"/>
      <c r="AX139" s="327"/>
      <c r="AY139">
        <f>COUNTA($G$141)</f>
        <v>1</v>
      </c>
    </row>
    <row r="140" spans="1:60" ht="18.75"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0"/>
      <c r="AR140" s="431"/>
      <c r="AS140" s="432" t="s">
        <v>175</v>
      </c>
      <c r="AT140" s="433"/>
      <c r="AU140" s="434">
        <v>4</v>
      </c>
      <c r="AV140" s="434"/>
      <c r="AW140" s="324" t="s">
        <v>166</v>
      </c>
      <c r="AX140" s="329"/>
      <c r="AY140">
        <f t="shared" ref="AY140:AY145" si="5">$AY$139</f>
        <v>1</v>
      </c>
    </row>
    <row r="141" spans="1:60" ht="29.45" customHeight="1" x14ac:dyDescent="0.15">
      <c r="A141" s="511"/>
      <c r="B141" s="509"/>
      <c r="C141" s="509"/>
      <c r="D141" s="509"/>
      <c r="E141" s="509"/>
      <c r="F141" s="510"/>
      <c r="G141" s="374" t="s">
        <v>659</v>
      </c>
      <c r="H141" s="375"/>
      <c r="I141" s="375"/>
      <c r="J141" s="375"/>
      <c r="K141" s="375"/>
      <c r="L141" s="375"/>
      <c r="M141" s="375"/>
      <c r="N141" s="375"/>
      <c r="O141" s="376"/>
      <c r="P141" s="139" t="s">
        <v>660</v>
      </c>
      <c r="Q141" s="139"/>
      <c r="R141" s="139"/>
      <c r="S141" s="139"/>
      <c r="T141" s="139"/>
      <c r="U141" s="139"/>
      <c r="V141" s="139"/>
      <c r="W141" s="139"/>
      <c r="X141" s="140"/>
      <c r="Y141" s="385" t="s">
        <v>12</v>
      </c>
      <c r="Z141" s="386"/>
      <c r="AA141" s="387"/>
      <c r="AB141" s="388" t="s">
        <v>661</v>
      </c>
      <c r="AC141" s="388"/>
      <c r="AD141" s="388"/>
      <c r="AE141" s="389">
        <v>6715</v>
      </c>
      <c r="AF141" s="372"/>
      <c r="AG141" s="372"/>
      <c r="AH141" s="372"/>
      <c r="AI141" s="389">
        <v>6664</v>
      </c>
      <c r="AJ141" s="372"/>
      <c r="AK141" s="372"/>
      <c r="AL141" s="372"/>
      <c r="AM141" s="389">
        <v>6610</v>
      </c>
      <c r="AN141" s="372"/>
      <c r="AO141" s="372"/>
      <c r="AP141" s="372"/>
      <c r="AQ141" s="391" t="s">
        <v>662</v>
      </c>
      <c r="AR141" s="392"/>
      <c r="AS141" s="392"/>
      <c r="AT141" s="393"/>
      <c r="AU141" s="372" t="s">
        <v>662</v>
      </c>
      <c r="AV141" s="372"/>
      <c r="AW141" s="372"/>
      <c r="AX141" s="373"/>
      <c r="AY141">
        <f t="shared" si="5"/>
        <v>1</v>
      </c>
    </row>
    <row r="142" spans="1:60" ht="29.45" customHeight="1" x14ac:dyDescent="0.15">
      <c r="A142" s="512"/>
      <c r="B142" s="513"/>
      <c r="C142" s="513"/>
      <c r="D142" s="513"/>
      <c r="E142" s="513"/>
      <c r="F142" s="514"/>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t="s">
        <v>661</v>
      </c>
      <c r="AC142" s="449"/>
      <c r="AD142" s="449"/>
      <c r="AE142" s="389">
        <v>6715</v>
      </c>
      <c r="AF142" s="372"/>
      <c r="AG142" s="372"/>
      <c r="AH142" s="372"/>
      <c r="AI142" s="389">
        <v>6664</v>
      </c>
      <c r="AJ142" s="372"/>
      <c r="AK142" s="372"/>
      <c r="AL142" s="372"/>
      <c r="AM142" s="389">
        <v>6610</v>
      </c>
      <c r="AN142" s="372"/>
      <c r="AO142" s="372"/>
      <c r="AP142" s="372"/>
      <c r="AQ142" s="391" t="s">
        <v>662</v>
      </c>
      <c r="AR142" s="392"/>
      <c r="AS142" s="392"/>
      <c r="AT142" s="393"/>
      <c r="AU142" s="372">
        <v>6440</v>
      </c>
      <c r="AV142" s="372"/>
      <c r="AW142" s="372"/>
      <c r="AX142" s="373"/>
      <c r="AY142">
        <f t="shared" si="5"/>
        <v>1</v>
      </c>
    </row>
    <row r="143" spans="1:60" ht="29.45" customHeight="1" x14ac:dyDescent="0.15">
      <c r="A143" s="511"/>
      <c r="B143" s="509"/>
      <c r="C143" s="509"/>
      <c r="D143" s="509"/>
      <c r="E143" s="509"/>
      <c r="F143" s="510"/>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100</v>
      </c>
      <c r="AF143" s="372"/>
      <c r="AG143" s="372"/>
      <c r="AH143" s="372"/>
      <c r="AI143" s="389">
        <v>100</v>
      </c>
      <c r="AJ143" s="372"/>
      <c r="AK143" s="372"/>
      <c r="AL143" s="372"/>
      <c r="AM143" s="389">
        <v>100</v>
      </c>
      <c r="AN143" s="372"/>
      <c r="AO143" s="372"/>
      <c r="AP143" s="372"/>
      <c r="AQ143" s="391" t="s">
        <v>662</v>
      </c>
      <c r="AR143" s="392"/>
      <c r="AS143" s="392"/>
      <c r="AT143" s="393"/>
      <c r="AU143" s="372" t="s">
        <v>662</v>
      </c>
      <c r="AV143" s="372"/>
      <c r="AW143" s="372"/>
      <c r="AX143" s="373"/>
      <c r="AY143">
        <f t="shared" si="5"/>
        <v>1</v>
      </c>
    </row>
    <row r="144" spans="1:60" ht="23.25" customHeight="1" x14ac:dyDescent="0.15">
      <c r="A144" s="462" t="s">
        <v>258</v>
      </c>
      <c r="B144" s="457"/>
      <c r="C144" s="457"/>
      <c r="D144" s="457"/>
      <c r="E144" s="457"/>
      <c r="F144" s="458"/>
      <c r="G144" s="499" t="s">
        <v>711</v>
      </c>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1</v>
      </c>
    </row>
    <row r="145" spans="1:60" ht="23.25"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1</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414</v>
      </c>
      <c r="AF151" s="415"/>
      <c r="AG151" s="415"/>
      <c r="AH151" s="415"/>
      <c r="AI151" s="415" t="s">
        <v>566</v>
      </c>
      <c r="AJ151" s="415"/>
      <c r="AK151" s="415"/>
      <c r="AL151" s="415"/>
      <c r="AM151" s="415" t="s">
        <v>382</v>
      </c>
      <c r="AN151" s="415"/>
      <c r="AO151" s="415"/>
      <c r="AP151" s="415"/>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8"/>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2"/>
      <c r="Q154" s="452"/>
      <c r="R154" s="452"/>
      <c r="S154" s="452"/>
      <c r="T154" s="452"/>
      <c r="U154" s="452"/>
      <c r="V154" s="452"/>
      <c r="W154" s="452"/>
      <c r="X154" s="453"/>
      <c r="Y154" s="898" t="s">
        <v>50</v>
      </c>
      <c r="Z154" s="790"/>
      <c r="AA154" s="791"/>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8" t="s">
        <v>13</v>
      </c>
      <c r="Z155" s="790"/>
      <c r="AA155" s="791"/>
      <c r="AB155" s="899" t="s">
        <v>14</v>
      </c>
      <c r="AC155" s="899"/>
      <c r="AD155" s="899"/>
      <c r="AE155" s="569"/>
      <c r="AF155" s="570"/>
      <c r="AG155" s="570"/>
      <c r="AH155" s="570"/>
      <c r="AI155" s="569"/>
      <c r="AJ155" s="570"/>
      <c r="AK155" s="570"/>
      <c r="AL155" s="570"/>
      <c r="AM155" s="569"/>
      <c r="AN155" s="570"/>
      <c r="AO155" s="570"/>
      <c r="AP155" s="570"/>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414</v>
      </c>
      <c r="AF156" s="415"/>
      <c r="AG156" s="415"/>
      <c r="AH156" s="415"/>
      <c r="AI156" s="415" t="s">
        <v>566</v>
      </c>
      <c r="AJ156" s="415"/>
      <c r="AK156" s="415"/>
      <c r="AL156" s="415"/>
      <c r="AM156" s="415" t="s">
        <v>382</v>
      </c>
      <c r="AN156" s="415"/>
      <c r="AO156" s="415"/>
      <c r="AP156" s="415"/>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8"/>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2"/>
      <c r="Q159" s="452"/>
      <c r="R159" s="452"/>
      <c r="S159" s="452"/>
      <c r="T159" s="452"/>
      <c r="U159" s="452"/>
      <c r="V159" s="452"/>
      <c r="W159" s="452"/>
      <c r="X159" s="453"/>
      <c r="Y159" s="898" t="s">
        <v>50</v>
      </c>
      <c r="Z159" s="790"/>
      <c r="AA159" s="791"/>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8" t="s">
        <v>13</v>
      </c>
      <c r="Z160" s="790"/>
      <c r="AA160" s="791"/>
      <c r="AB160" s="899" t="s">
        <v>14</v>
      </c>
      <c r="AC160" s="899"/>
      <c r="AD160" s="899"/>
      <c r="AE160" s="569"/>
      <c r="AF160" s="570"/>
      <c r="AG160" s="570"/>
      <c r="AH160" s="570"/>
      <c r="AI160" s="569"/>
      <c r="AJ160" s="570"/>
      <c r="AK160" s="570"/>
      <c r="AL160" s="570"/>
      <c r="AM160" s="569"/>
      <c r="AN160" s="570"/>
      <c r="AO160" s="570"/>
      <c r="AP160" s="570"/>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414</v>
      </c>
      <c r="AF161" s="415"/>
      <c r="AG161" s="415"/>
      <c r="AH161" s="415"/>
      <c r="AI161" s="415" t="s">
        <v>566</v>
      </c>
      <c r="AJ161" s="415"/>
      <c r="AK161" s="415"/>
      <c r="AL161" s="415"/>
      <c r="AM161" s="415" t="s">
        <v>382</v>
      </c>
      <c r="AN161" s="415"/>
      <c r="AO161" s="415"/>
      <c r="AP161" s="415"/>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8"/>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2"/>
      <c r="Q164" s="452"/>
      <c r="R164" s="452"/>
      <c r="S164" s="452"/>
      <c r="T164" s="452"/>
      <c r="U164" s="452"/>
      <c r="V164" s="452"/>
      <c r="W164" s="452"/>
      <c r="X164" s="453"/>
      <c r="Y164" s="898" t="s">
        <v>50</v>
      </c>
      <c r="Z164" s="790"/>
      <c r="AA164" s="791"/>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589</v>
      </c>
      <c r="AV167" s="411"/>
      <c r="AW167" s="411"/>
      <c r="AX167" s="413"/>
      <c r="AY167">
        <f>COUNTA($G$168)</f>
        <v>1</v>
      </c>
    </row>
    <row r="168" spans="1:60" ht="23.25" customHeight="1" x14ac:dyDescent="0.15">
      <c r="A168" s="348"/>
      <c r="B168" s="317"/>
      <c r="C168" s="317"/>
      <c r="D168" s="317"/>
      <c r="E168" s="317"/>
      <c r="F168" s="318"/>
      <c r="G168" s="357" t="s">
        <v>686</v>
      </c>
      <c r="H168" s="358"/>
      <c r="I168" s="358"/>
      <c r="J168" s="358"/>
      <c r="K168" s="358"/>
      <c r="L168" s="358"/>
      <c r="M168" s="358"/>
      <c r="N168" s="358"/>
      <c r="O168" s="358"/>
      <c r="P168" s="436" t="s">
        <v>687</v>
      </c>
      <c r="Q168" s="362"/>
      <c r="R168" s="362"/>
      <c r="S168" s="362"/>
      <c r="T168" s="362"/>
      <c r="U168" s="362"/>
      <c r="V168" s="362"/>
      <c r="W168" s="362"/>
      <c r="X168" s="363"/>
      <c r="Y168" s="367" t="s">
        <v>51</v>
      </c>
      <c r="Z168" s="368"/>
      <c r="AA168" s="369"/>
      <c r="AB168" s="388" t="s">
        <v>688</v>
      </c>
      <c r="AC168" s="370"/>
      <c r="AD168" s="370"/>
      <c r="AE168" s="389" t="s">
        <v>282</v>
      </c>
      <c r="AF168" s="372"/>
      <c r="AG168" s="372"/>
      <c r="AH168" s="435"/>
      <c r="AI168" s="389" t="s">
        <v>282</v>
      </c>
      <c r="AJ168" s="372"/>
      <c r="AK168" s="372"/>
      <c r="AL168" s="435"/>
      <c r="AM168" s="389" t="s">
        <v>282</v>
      </c>
      <c r="AN168" s="372"/>
      <c r="AO168" s="372"/>
      <c r="AP168" s="435"/>
      <c r="AQ168" s="389" t="s">
        <v>282</v>
      </c>
      <c r="AR168" s="372"/>
      <c r="AS168" s="372"/>
      <c r="AT168" s="435"/>
      <c r="AU168" s="389" t="s">
        <v>282</v>
      </c>
      <c r="AV168" s="372"/>
      <c r="AW168" s="372"/>
      <c r="AX168" s="435"/>
      <c r="AY168">
        <f>$AY$167</f>
        <v>1</v>
      </c>
    </row>
    <row r="169" spans="1:60" ht="23.25"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88" t="s">
        <v>688</v>
      </c>
      <c r="AC169" s="370"/>
      <c r="AD169" s="370"/>
      <c r="AE169" s="389" t="s">
        <v>282</v>
      </c>
      <c r="AF169" s="372"/>
      <c r="AG169" s="372"/>
      <c r="AH169" s="435"/>
      <c r="AI169" s="389" t="s">
        <v>282</v>
      </c>
      <c r="AJ169" s="372"/>
      <c r="AK169" s="372"/>
      <c r="AL169" s="435"/>
      <c r="AM169" s="389" t="s">
        <v>282</v>
      </c>
      <c r="AN169" s="372"/>
      <c r="AO169" s="372"/>
      <c r="AP169" s="435"/>
      <c r="AQ169" s="389" t="s">
        <v>282</v>
      </c>
      <c r="AR169" s="372"/>
      <c r="AS169" s="372"/>
      <c r="AT169" s="435"/>
      <c r="AU169" s="389" t="s">
        <v>282</v>
      </c>
      <c r="AV169" s="372"/>
      <c r="AW169" s="372"/>
      <c r="AX169" s="435"/>
      <c r="AY169">
        <f>$AY$167</f>
        <v>1</v>
      </c>
    </row>
    <row r="170" spans="1:60" ht="23.25"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590</v>
      </c>
      <c r="AR170" s="417"/>
      <c r="AS170" s="417"/>
      <c r="AT170" s="417"/>
      <c r="AU170" s="417"/>
      <c r="AV170" s="417"/>
      <c r="AW170" s="417"/>
      <c r="AX170" s="418"/>
      <c r="AY170">
        <f>IF(SUBSTITUTE(SUBSTITUTE($G$171,"／",""),"　","")="",0,1)</f>
        <v>1</v>
      </c>
    </row>
    <row r="171" spans="1:60" ht="23.25" customHeight="1" x14ac:dyDescent="0.15">
      <c r="A171" s="464"/>
      <c r="B171" s="322"/>
      <c r="C171" s="322"/>
      <c r="D171" s="322"/>
      <c r="E171" s="322"/>
      <c r="F171" s="465"/>
      <c r="G171" s="395" t="s">
        <v>689</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t="s">
        <v>690</v>
      </c>
      <c r="AC171" s="423"/>
      <c r="AD171" s="424"/>
      <c r="AE171" s="389" t="s">
        <v>282</v>
      </c>
      <c r="AF171" s="372"/>
      <c r="AG171" s="372"/>
      <c r="AH171" s="435"/>
      <c r="AI171" s="389" t="s">
        <v>282</v>
      </c>
      <c r="AJ171" s="372"/>
      <c r="AK171" s="372"/>
      <c r="AL171" s="435"/>
      <c r="AM171" s="389" t="s">
        <v>282</v>
      </c>
      <c r="AN171" s="372"/>
      <c r="AO171" s="372"/>
      <c r="AP171" s="435"/>
      <c r="AQ171" s="389" t="s">
        <v>608</v>
      </c>
      <c r="AR171" s="372"/>
      <c r="AS171" s="372"/>
      <c r="AT171" s="372"/>
      <c r="AU171" s="372"/>
      <c r="AV171" s="372"/>
      <c r="AW171" s="372"/>
      <c r="AX171" s="373"/>
      <c r="AY171">
        <f>$AY$170</f>
        <v>1</v>
      </c>
    </row>
    <row r="172" spans="1:60" ht="46.5" customHeight="1" x14ac:dyDescent="0.15">
      <c r="A172" s="466"/>
      <c r="B172" s="324"/>
      <c r="C172" s="324"/>
      <c r="D172" s="324"/>
      <c r="E172" s="324"/>
      <c r="F172" s="467"/>
      <c r="G172" s="492"/>
      <c r="H172" s="492"/>
      <c r="I172" s="492"/>
      <c r="J172" s="492"/>
      <c r="K172" s="492"/>
      <c r="L172" s="492"/>
      <c r="M172" s="492"/>
      <c r="N172" s="492"/>
      <c r="O172" s="492"/>
      <c r="P172" s="492"/>
      <c r="Q172" s="492"/>
      <c r="R172" s="492"/>
      <c r="S172" s="492"/>
      <c r="T172" s="492"/>
      <c r="U172" s="492"/>
      <c r="V172" s="492"/>
      <c r="W172" s="492"/>
      <c r="X172" s="492"/>
      <c r="Y172" s="385" t="s">
        <v>581</v>
      </c>
      <c r="Z172" s="399"/>
      <c r="AA172" s="400"/>
      <c r="AB172" s="527" t="s">
        <v>691</v>
      </c>
      <c r="AC172" s="528"/>
      <c r="AD172" s="529"/>
      <c r="AE172" s="389" t="s">
        <v>282</v>
      </c>
      <c r="AF172" s="372"/>
      <c r="AG172" s="372"/>
      <c r="AH172" s="435"/>
      <c r="AI172" s="389" t="s">
        <v>282</v>
      </c>
      <c r="AJ172" s="372"/>
      <c r="AK172" s="372"/>
      <c r="AL172" s="435"/>
      <c r="AM172" s="389" t="s">
        <v>282</v>
      </c>
      <c r="AN172" s="372"/>
      <c r="AO172" s="372"/>
      <c r="AP172" s="435"/>
      <c r="AQ172" s="428" t="s">
        <v>608</v>
      </c>
      <c r="AR172" s="428"/>
      <c r="AS172" s="428"/>
      <c r="AT172" s="428"/>
      <c r="AU172" s="428"/>
      <c r="AV172" s="428"/>
      <c r="AW172" s="428"/>
      <c r="AX172" s="429"/>
      <c r="AY172">
        <f>$AY$170</f>
        <v>1</v>
      </c>
    </row>
    <row r="173" spans="1:60" ht="18.75" customHeight="1" x14ac:dyDescent="0.15">
      <c r="A173" s="505" t="s">
        <v>234</v>
      </c>
      <c r="B173" s="506"/>
      <c r="C173" s="506"/>
      <c r="D173" s="506"/>
      <c r="E173" s="506"/>
      <c r="F173" s="507"/>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2" t="s">
        <v>128</v>
      </c>
      <c r="AV173" s="322"/>
      <c r="AW173" s="322"/>
      <c r="AX173" s="327"/>
      <c r="AY173">
        <f>COUNTA($G$175)</f>
        <v>1</v>
      </c>
    </row>
    <row r="174" spans="1:60" ht="18.75"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v>5</v>
      </c>
      <c r="AV174" s="434"/>
      <c r="AW174" s="324" t="s">
        <v>166</v>
      </c>
      <c r="AX174" s="329"/>
      <c r="AY174">
        <f t="shared" ref="AY174:AY179" si="7">$AY$173</f>
        <v>1</v>
      </c>
    </row>
    <row r="175" spans="1:60" ht="23.25" customHeight="1" x14ac:dyDescent="0.15">
      <c r="A175" s="511"/>
      <c r="B175" s="509"/>
      <c r="C175" s="509"/>
      <c r="D175" s="509"/>
      <c r="E175" s="509"/>
      <c r="F175" s="510"/>
      <c r="G175" s="374" t="s">
        <v>692</v>
      </c>
      <c r="H175" s="375"/>
      <c r="I175" s="375"/>
      <c r="J175" s="375"/>
      <c r="K175" s="375"/>
      <c r="L175" s="375"/>
      <c r="M175" s="375"/>
      <c r="N175" s="375"/>
      <c r="O175" s="376"/>
      <c r="P175" s="139" t="s">
        <v>693</v>
      </c>
      <c r="Q175" s="139"/>
      <c r="R175" s="139"/>
      <c r="S175" s="139"/>
      <c r="T175" s="139"/>
      <c r="U175" s="139"/>
      <c r="V175" s="139"/>
      <c r="W175" s="139"/>
      <c r="X175" s="140"/>
      <c r="Y175" s="385" t="s">
        <v>12</v>
      </c>
      <c r="Z175" s="386"/>
      <c r="AA175" s="387"/>
      <c r="AB175" s="530" t="s">
        <v>14</v>
      </c>
      <c r="AC175" s="530"/>
      <c r="AD175" s="530"/>
      <c r="AE175" s="389" t="s">
        <v>608</v>
      </c>
      <c r="AF175" s="372"/>
      <c r="AG175" s="372"/>
      <c r="AH175" s="372"/>
      <c r="AI175" s="389" t="s">
        <v>608</v>
      </c>
      <c r="AJ175" s="372"/>
      <c r="AK175" s="372"/>
      <c r="AL175" s="372"/>
      <c r="AM175" s="389"/>
      <c r="AN175" s="372"/>
      <c r="AO175" s="372"/>
      <c r="AP175" s="372"/>
      <c r="AQ175" s="391"/>
      <c r="AR175" s="392"/>
      <c r="AS175" s="392"/>
      <c r="AT175" s="393"/>
      <c r="AU175" s="372"/>
      <c r="AV175" s="372"/>
      <c r="AW175" s="372"/>
      <c r="AX175" s="373"/>
      <c r="AY175">
        <f t="shared" si="7"/>
        <v>1</v>
      </c>
    </row>
    <row r="176" spans="1:60" ht="23.25" customHeight="1" x14ac:dyDescent="0.15">
      <c r="A176" s="512"/>
      <c r="B176" s="513"/>
      <c r="C176" s="513"/>
      <c r="D176" s="513"/>
      <c r="E176" s="513"/>
      <c r="F176" s="514"/>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530" t="s">
        <v>14</v>
      </c>
      <c r="AC176" s="530"/>
      <c r="AD176" s="530"/>
      <c r="AE176" s="389" t="s">
        <v>608</v>
      </c>
      <c r="AF176" s="372"/>
      <c r="AG176" s="372"/>
      <c r="AH176" s="372"/>
      <c r="AI176" s="389" t="s">
        <v>608</v>
      </c>
      <c r="AJ176" s="372"/>
      <c r="AK176" s="372"/>
      <c r="AL176" s="372"/>
      <c r="AM176" s="389" t="s">
        <v>608</v>
      </c>
      <c r="AN176" s="372"/>
      <c r="AO176" s="372"/>
      <c r="AP176" s="372"/>
      <c r="AQ176" s="391" t="s">
        <v>608</v>
      </c>
      <c r="AR176" s="392"/>
      <c r="AS176" s="392"/>
      <c r="AT176" s="393"/>
      <c r="AU176" s="372">
        <v>100</v>
      </c>
      <c r="AV176" s="372"/>
      <c r="AW176" s="372"/>
      <c r="AX176" s="373"/>
      <c r="AY176">
        <f t="shared" si="7"/>
        <v>1</v>
      </c>
    </row>
    <row r="177" spans="1:60" ht="23.25" customHeight="1" x14ac:dyDescent="0.15">
      <c r="A177" s="511"/>
      <c r="B177" s="509"/>
      <c r="C177" s="509"/>
      <c r="D177" s="509"/>
      <c r="E177" s="509"/>
      <c r="F177" s="510"/>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t="s">
        <v>608</v>
      </c>
      <c r="AF177" s="372"/>
      <c r="AG177" s="372"/>
      <c r="AH177" s="372"/>
      <c r="AI177" s="389" t="s">
        <v>608</v>
      </c>
      <c r="AJ177" s="372"/>
      <c r="AK177" s="372"/>
      <c r="AL177" s="372"/>
      <c r="AM177" s="389" t="s">
        <v>608</v>
      </c>
      <c r="AN177" s="372"/>
      <c r="AO177" s="372"/>
      <c r="AP177" s="372"/>
      <c r="AQ177" s="391"/>
      <c r="AR177" s="392"/>
      <c r="AS177" s="392"/>
      <c r="AT177" s="393"/>
      <c r="AU177" s="372"/>
      <c r="AV177" s="372"/>
      <c r="AW177" s="372"/>
      <c r="AX177" s="373"/>
      <c r="AY177">
        <f t="shared" si="7"/>
        <v>1</v>
      </c>
    </row>
    <row r="178" spans="1:60" ht="23.25" customHeight="1" x14ac:dyDescent="0.15">
      <c r="A178" s="462" t="s">
        <v>258</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1</v>
      </c>
    </row>
    <row r="179" spans="1:60" ht="23.25"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1</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414</v>
      </c>
      <c r="AF185" s="415"/>
      <c r="AG185" s="415"/>
      <c r="AH185" s="415"/>
      <c r="AI185" s="415" t="s">
        <v>566</v>
      </c>
      <c r="AJ185" s="415"/>
      <c r="AK185" s="415"/>
      <c r="AL185" s="415"/>
      <c r="AM185" s="415" t="s">
        <v>382</v>
      </c>
      <c r="AN185" s="415"/>
      <c r="AO185" s="415"/>
      <c r="AP185" s="415"/>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8"/>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2"/>
      <c r="Q188" s="452"/>
      <c r="R188" s="452"/>
      <c r="S188" s="452"/>
      <c r="T188" s="452"/>
      <c r="U188" s="452"/>
      <c r="V188" s="452"/>
      <c r="W188" s="452"/>
      <c r="X188" s="453"/>
      <c r="Y188" s="898" t="s">
        <v>50</v>
      </c>
      <c r="Z188" s="790"/>
      <c r="AA188" s="791"/>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8" t="s">
        <v>13</v>
      </c>
      <c r="Z189" s="790"/>
      <c r="AA189" s="791"/>
      <c r="AB189" s="899" t="s">
        <v>14</v>
      </c>
      <c r="AC189" s="899"/>
      <c r="AD189" s="899"/>
      <c r="AE189" s="569"/>
      <c r="AF189" s="570"/>
      <c r="AG189" s="570"/>
      <c r="AH189" s="570"/>
      <c r="AI189" s="569"/>
      <c r="AJ189" s="570"/>
      <c r="AK189" s="570"/>
      <c r="AL189" s="570"/>
      <c r="AM189" s="569"/>
      <c r="AN189" s="570"/>
      <c r="AO189" s="570"/>
      <c r="AP189" s="570"/>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414</v>
      </c>
      <c r="AF190" s="415"/>
      <c r="AG190" s="415"/>
      <c r="AH190" s="415"/>
      <c r="AI190" s="415" t="s">
        <v>566</v>
      </c>
      <c r="AJ190" s="415"/>
      <c r="AK190" s="415"/>
      <c r="AL190" s="415"/>
      <c r="AM190" s="415" t="s">
        <v>382</v>
      </c>
      <c r="AN190" s="415"/>
      <c r="AO190" s="415"/>
      <c r="AP190" s="415"/>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8"/>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2"/>
      <c r="Q193" s="452"/>
      <c r="R193" s="452"/>
      <c r="S193" s="452"/>
      <c r="T193" s="452"/>
      <c r="U193" s="452"/>
      <c r="V193" s="452"/>
      <c r="W193" s="452"/>
      <c r="X193" s="453"/>
      <c r="Y193" s="898" t="s">
        <v>50</v>
      </c>
      <c r="Z193" s="790"/>
      <c r="AA193" s="791"/>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8" t="s">
        <v>13</v>
      </c>
      <c r="Z194" s="790"/>
      <c r="AA194" s="791"/>
      <c r="AB194" s="899" t="s">
        <v>14</v>
      </c>
      <c r="AC194" s="899"/>
      <c r="AD194" s="899"/>
      <c r="AE194" s="569"/>
      <c r="AF194" s="570"/>
      <c r="AG194" s="570"/>
      <c r="AH194" s="570"/>
      <c r="AI194" s="569"/>
      <c r="AJ194" s="570"/>
      <c r="AK194" s="570"/>
      <c r="AL194" s="570"/>
      <c r="AM194" s="569"/>
      <c r="AN194" s="570"/>
      <c r="AO194" s="570"/>
      <c r="AP194" s="570"/>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414</v>
      </c>
      <c r="AF195" s="415"/>
      <c r="AG195" s="415"/>
      <c r="AH195" s="415"/>
      <c r="AI195" s="415" t="s">
        <v>566</v>
      </c>
      <c r="AJ195" s="415"/>
      <c r="AK195" s="415"/>
      <c r="AL195" s="415"/>
      <c r="AM195" s="415" t="s">
        <v>382</v>
      </c>
      <c r="AN195" s="415"/>
      <c r="AO195" s="415"/>
      <c r="AP195" s="415"/>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8"/>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2"/>
      <c r="Q198" s="452"/>
      <c r="R198" s="452"/>
      <c r="S198" s="452"/>
      <c r="T198" s="452"/>
      <c r="U198" s="452"/>
      <c r="V198" s="452"/>
      <c r="W198" s="452"/>
      <c r="X198" s="453"/>
      <c r="Y198" s="898" t="s">
        <v>50</v>
      </c>
      <c r="Z198" s="790"/>
      <c r="AA198" s="791"/>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6" t="s">
        <v>235</v>
      </c>
      <c r="B200" s="587"/>
      <c r="C200" s="587"/>
      <c r="D200" s="587"/>
      <c r="E200" s="587"/>
      <c r="F200" s="588"/>
      <c r="G200" s="553"/>
      <c r="H200" s="555" t="s">
        <v>139</v>
      </c>
      <c r="I200" s="555"/>
      <c r="J200" s="555"/>
      <c r="K200" s="555"/>
      <c r="L200" s="555"/>
      <c r="M200" s="555"/>
      <c r="N200" s="555"/>
      <c r="O200" s="556"/>
      <c r="P200" s="558" t="s">
        <v>55</v>
      </c>
      <c r="Q200" s="555"/>
      <c r="R200" s="555"/>
      <c r="S200" s="555"/>
      <c r="T200" s="555"/>
      <c r="U200" s="555"/>
      <c r="V200" s="556"/>
      <c r="W200" s="560" t="s">
        <v>231</v>
      </c>
      <c r="X200" s="561"/>
      <c r="Y200" s="564"/>
      <c r="Z200" s="564"/>
      <c r="AA200" s="565"/>
      <c r="AB200" s="558" t="s">
        <v>11</v>
      </c>
      <c r="AC200" s="555"/>
      <c r="AD200" s="556"/>
      <c r="AE200" s="415" t="s">
        <v>414</v>
      </c>
      <c r="AF200" s="415"/>
      <c r="AG200" s="415"/>
      <c r="AH200" s="415"/>
      <c r="AI200" s="415" t="s">
        <v>566</v>
      </c>
      <c r="AJ200" s="415"/>
      <c r="AK200" s="415"/>
      <c r="AL200" s="415"/>
      <c r="AM200" s="415" t="s">
        <v>382</v>
      </c>
      <c r="AN200" s="415"/>
      <c r="AO200" s="415"/>
      <c r="AP200" s="415"/>
      <c r="AQ200" s="493" t="s">
        <v>174</v>
      </c>
      <c r="AR200" s="494"/>
      <c r="AS200" s="494"/>
      <c r="AT200" s="495"/>
      <c r="AU200" s="549" t="s">
        <v>128</v>
      </c>
      <c r="AV200" s="549"/>
      <c r="AW200" s="549"/>
      <c r="AX200" s="550"/>
      <c r="AY200">
        <f>COUNTA($H$202)</f>
        <v>0</v>
      </c>
    </row>
    <row r="201" spans="1:60" ht="18.75" hidden="1" customHeight="1" x14ac:dyDescent="0.15">
      <c r="A201" s="571"/>
      <c r="B201" s="572"/>
      <c r="C201" s="572"/>
      <c r="D201" s="572"/>
      <c r="E201" s="572"/>
      <c r="F201" s="573"/>
      <c r="G201" s="554"/>
      <c r="H201" s="551"/>
      <c r="I201" s="551"/>
      <c r="J201" s="551"/>
      <c r="K201" s="551"/>
      <c r="L201" s="551"/>
      <c r="M201" s="551"/>
      <c r="N201" s="551"/>
      <c r="O201" s="557"/>
      <c r="P201" s="559"/>
      <c r="Q201" s="551"/>
      <c r="R201" s="551"/>
      <c r="S201" s="551"/>
      <c r="T201" s="551"/>
      <c r="U201" s="551"/>
      <c r="V201" s="557"/>
      <c r="W201" s="562"/>
      <c r="X201" s="563"/>
      <c r="Y201" s="566"/>
      <c r="Z201" s="566"/>
      <c r="AA201" s="567"/>
      <c r="AB201" s="559"/>
      <c r="AC201" s="551"/>
      <c r="AD201" s="557"/>
      <c r="AE201" s="415"/>
      <c r="AF201" s="415"/>
      <c r="AG201" s="415"/>
      <c r="AH201" s="415"/>
      <c r="AI201" s="415"/>
      <c r="AJ201" s="415"/>
      <c r="AK201" s="415"/>
      <c r="AL201" s="415"/>
      <c r="AM201" s="415"/>
      <c r="AN201" s="415"/>
      <c r="AO201" s="415"/>
      <c r="AP201" s="415"/>
      <c r="AQ201" s="430"/>
      <c r="AR201" s="431"/>
      <c r="AS201" s="432" t="s">
        <v>175</v>
      </c>
      <c r="AT201" s="433"/>
      <c r="AU201" s="434"/>
      <c r="AV201" s="434"/>
      <c r="AW201" s="551" t="s">
        <v>166</v>
      </c>
      <c r="AX201" s="552"/>
      <c r="AY201">
        <f t="shared" ref="AY201:AY207" si="10">$AY$200</f>
        <v>0</v>
      </c>
    </row>
    <row r="202" spans="1:60" ht="23.25" hidden="1" customHeight="1" x14ac:dyDescent="0.15">
      <c r="A202" s="571"/>
      <c r="B202" s="572"/>
      <c r="C202" s="572"/>
      <c r="D202" s="572"/>
      <c r="E202" s="572"/>
      <c r="F202" s="573"/>
      <c r="G202" s="531" t="s">
        <v>176</v>
      </c>
      <c r="H202" s="534"/>
      <c r="I202" s="535"/>
      <c r="J202" s="535"/>
      <c r="K202" s="535"/>
      <c r="L202" s="535"/>
      <c r="M202" s="535"/>
      <c r="N202" s="535"/>
      <c r="O202" s="536"/>
      <c r="P202" s="534"/>
      <c r="Q202" s="535"/>
      <c r="R202" s="535"/>
      <c r="S202" s="535"/>
      <c r="T202" s="535"/>
      <c r="U202" s="535"/>
      <c r="V202" s="536"/>
      <c r="W202" s="540"/>
      <c r="X202" s="541"/>
      <c r="Y202" s="546" t="s">
        <v>12</v>
      </c>
      <c r="Z202" s="546"/>
      <c r="AA202" s="547"/>
      <c r="AB202" s="548" t="s">
        <v>248</v>
      </c>
      <c r="AC202" s="548"/>
      <c r="AD202" s="548"/>
      <c r="AE202" s="389"/>
      <c r="AF202" s="372"/>
      <c r="AG202" s="372"/>
      <c r="AH202" s="372"/>
      <c r="AI202" s="389"/>
      <c r="AJ202" s="372"/>
      <c r="AK202" s="372"/>
      <c r="AL202" s="372"/>
      <c r="AM202" s="389"/>
      <c r="AN202" s="372"/>
      <c r="AO202" s="372"/>
      <c r="AP202" s="372"/>
      <c r="AQ202" s="389"/>
      <c r="AR202" s="372"/>
      <c r="AS202" s="372"/>
      <c r="AT202" s="435"/>
      <c r="AU202" s="372"/>
      <c r="AV202" s="372"/>
      <c r="AW202" s="372"/>
      <c r="AX202" s="373"/>
      <c r="AY202">
        <f t="shared" si="10"/>
        <v>0</v>
      </c>
    </row>
    <row r="203" spans="1:60" ht="23.25" hidden="1" customHeight="1" x14ac:dyDescent="0.15">
      <c r="A203" s="571"/>
      <c r="B203" s="572"/>
      <c r="C203" s="572"/>
      <c r="D203" s="572"/>
      <c r="E203" s="572"/>
      <c r="F203" s="573"/>
      <c r="G203" s="532"/>
      <c r="H203" s="537"/>
      <c r="I203" s="538"/>
      <c r="J203" s="538"/>
      <c r="K203" s="538"/>
      <c r="L203" s="538"/>
      <c r="M203" s="538"/>
      <c r="N203" s="538"/>
      <c r="O203" s="539"/>
      <c r="P203" s="537"/>
      <c r="Q203" s="538"/>
      <c r="R203" s="538"/>
      <c r="S203" s="538"/>
      <c r="T203" s="538"/>
      <c r="U203" s="538"/>
      <c r="V203" s="539"/>
      <c r="W203" s="542"/>
      <c r="X203" s="543"/>
      <c r="Y203" s="275" t="s">
        <v>50</v>
      </c>
      <c r="Z203" s="275"/>
      <c r="AA203" s="307"/>
      <c r="AB203" s="590" t="s">
        <v>248</v>
      </c>
      <c r="AC203" s="590"/>
      <c r="AD203" s="590"/>
      <c r="AE203" s="389"/>
      <c r="AF203" s="372"/>
      <c r="AG203" s="372"/>
      <c r="AH203" s="372"/>
      <c r="AI203" s="389"/>
      <c r="AJ203" s="372"/>
      <c r="AK203" s="372"/>
      <c r="AL203" s="372"/>
      <c r="AM203" s="389"/>
      <c r="AN203" s="372"/>
      <c r="AO203" s="372"/>
      <c r="AP203" s="372"/>
      <c r="AQ203" s="389"/>
      <c r="AR203" s="372"/>
      <c r="AS203" s="372"/>
      <c r="AT203" s="435"/>
      <c r="AU203" s="372"/>
      <c r="AV203" s="372"/>
      <c r="AW203" s="372"/>
      <c r="AX203" s="373"/>
      <c r="AY203">
        <f t="shared" si="10"/>
        <v>0</v>
      </c>
    </row>
    <row r="204" spans="1:60" ht="23.25" hidden="1" customHeight="1" x14ac:dyDescent="0.15">
      <c r="A204" s="571"/>
      <c r="B204" s="572"/>
      <c r="C204" s="572"/>
      <c r="D204" s="572"/>
      <c r="E204" s="572"/>
      <c r="F204" s="573"/>
      <c r="G204" s="533"/>
      <c r="H204" s="537"/>
      <c r="I204" s="538"/>
      <c r="J204" s="538"/>
      <c r="K204" s="538"/>
      <c r="L204" s="538"/>
      <c r="M204" s="538"/>
      <c r="N204" s="538"/>
      <c r="O204" s="539"/>
      <c r="P204" s="537"/>
      <c r="Q204" s="538"/>
      <c r="R204" s="538"/>
      <c r="S204" s="538"/>
      <c r="T204" s="538"/>
      <c r="U204" s="538"/>
      <c r="V204" s="539"/>
      <c r="W204" s="544"/>
      <c r="X204" s="545"/>
      <c r="Y204" s="275" t="s">
        <v>13</v>
      </c>
      <c r="Z204" s="275"/>
      <c r="AA204" s="307"/>
      <c r="AB204" s="568" t="s">
        <v>249</v>
      </c>
      <c r="AC204" s="568"/>
      <c r="AD204" s="568"/>
      <c r="AE204" s="569"/>
      <c r="AF204" s="570"/>
      <c r="AG204" s="570"/>
      <c r="AH204" s="570"/>
      <c r="AI204" s="569"/>
      <c r="AJ204" s="570"/>
      <c r="AK204" s="570"/>
      <c r="AL204" s="570"/>
      <c r="AM204" s="569"/>
      <c r="AN204" s="570"/>
      <c r="AO204" s="570"/>
      <c r="AP204" s="570"/>
      <c r="AQ204" s="389"/>
      <c r="AR204" s="372"/>
      <c r="AS204" s="372"/>
      <c r="AT204" s="435"/>
      <c r="AU204" s="372"/>
      <c r="AV204" s="372"/>
      <c r="AW204" s="372"/>
      <c r="AX204" s="373"/>
      <c r="AY204">
        <f t="shared" si="10"/>
        <v>0</v>
      </c>
    </row>
    <row r="205" spans="1:60" ht="23.25" hidden="1" customHeight="1" x14ac:dyDescent="0.15">
      <c r="A205" s="571" t="s">
        <v>238</v>
      </c>
      <c r="B205" s="572"/>
      <c r="C205" s="572"/>
      <c r="D205" s="572"/>
      <c r="E205" s="572"/>
      <c r="F205" s="573"/>
      <c r="G205" s="532" t="s">
        <v>177</v>
      </c>
      <c r="H205" s="577"/>
      <c r="I205" s="577"/>
      <c r="J205" s="577"/>
      <c r="K205" s="577"/>
      <c r="L205" s="577"/>
      <c r="M205" s="577"/>
      <c r="N205" s="577"/>
      <c r="O205" s="577"/>
      <c r="P205" s="577"/>
      <c r="Q205" s="577"/>
      <c r="R205" s="577"/>
      <c r="S205" s="577"/>
      <c r="T205" s="577"/>
      <c r="U205" s="577"/>
      <c r="V205" s="577"/>
      <c r="W205" s="580" t="s">
        <v>247</v>
      </c>
      <c r="X205" s="581"/>
      <c r="Y205" s="546" t="s">
        <v>12</v>
      </c>
      <c r="Z205" s="546"/>
      <c r="AA205" s="547"/>
      <c r="AB205" s="548" t="s">
        <v>248</v>
      </c>
      <c r="AC205" s="548"/>
      <c r="AD205" s="548"/>
      <c r="AE205" s="389"/>
      <c r="AF205" s="372"/>
      <c r="AG205" s="372"/>
      <c r="AH205" s="372"/>
      <c r="AI205" s="389"/>
      <c r="AJ205" s="372"/>
      <c r="AK205" s="372"/>
      <c r="AL205" s="372"/>
      <c r="AM205" s="389"/>
      <c r="AN205" s="372"/>
      <c r="AO205" s="372"/>
      <c r="AP205" s="372"/>
      <c r="AQ205" s="389"/>
      <c r="AR205" s="372"/>
      <c r="AS205" s="372"/>
      <c r="AT205" s="435"/>
      <c r="AU205" s="372"/>
      <c r="AV205" s="372"/>
      <c r="AW205" s="372"/>
      <c r="AX205" s="373"/>
      <c r="AY205">
        <f t="shared" si="10"/>
        <v>0</v>
      </c>
    </row>
    <row r="206" spans="1:60" ht="23.25" hidden="1" customHeight="1" x14ac:dyDescent="0.15">
      <c r="A206" s="571"/>
      <c r="B206" s="572"/>
      <c r="C206" s="572"/>
      <c r="D206" s="572"/>
      <c r="E206" s="572"/>
      <c r="F206" s="573"/>
      <c r="G206" s="532"/>
      <c r="H206" s="578"/>
      <c r="I206" s="578"/>
      <c r="J206" s="578"/>
      <c r="K206" s="578"/>
      <c r="L206" s="578"/>
      <c r="M206" s="578"/>
      <c r="N206" s="578"/>
      <c r="O206" s="578"/>
      <c r="P206" s="578"/>
      <c r="Q206" s="578"/>
      <c r="R206" s="578"/>
      <c r="S206" s="578"/>
      <c r="T206" s="578"/>
      <c r="U206" s="578"/>
      <c r="V206" s="578"/>
      <c r="W206" s="582"/>
      <c r="X206" s="583"/>
      <c r="Y206" s="275" t="s">
        <v>50</v>
      </c>
      <c r="Z206" s="275"/>
      <c r="AA206" s="307"/>
      <c r="AB206" s="590" t="s">
        <v>248</v>
      </c>
      <c r="AC206" s="590"/>
      <c r="AD206" s="590"/>
      <c r="AE206" s="389"/>
      <c r="AF206" s="372"/>
      <c r="AG206" s="372"/>
      <c r="AH206" s="372"/>
      <c r="AI206" s="389"/>
      <c r="AJ206" s="372"/>
      <c r="AK206" s="372"/>
      <c r="AL206" s="372"/>
      <c r="AM206" s="389"/>
      <c r="AN206" s="372"/>
      <c r="AO206" s="372"/>
      <c r="AP206" s="372"/>
      <c r="AQ206" s="389"/>
      <c r="AR206" s="372"/>
      <c r="AS206" s="372"/>
      <c r="AT206" s="435"/>
      <c r="AU206" s="372"/>
      <c r="AV206" s="372"/>
      <c r="AW206" s="372"/>
      <c r="AX206" s="373"/>
      <c r="AY206">
        <f t="shared" si="10"/>
        <v>0</v>
      </c>
    </row>
    <row r="207" spans="1:60" ht="23.25" hidden="1" customHeight="1" x14ac:dyDescent="0.15">
      <c r="A207" s="574"/>
      <c r="B207" s="575"/>
      <c r="C207" s="575"/>
      <c r="D207" s="575"/>
      <c r="E207" s="575"/>
      <c r="F207" s="576"/>
      <c r="G207" s="532"/>
      <c r="H207" s="579"/>
      <c r="I207" s="579"/>
      <c r="J207" s="579"/>
      <c r="K207" s="579"/>
      <c r="L207" s="579"/>
      <c r="M207" s="579"/>
      <c r="N207" s="579"/>
      <c r="O207" s="579"/>
      <c r="P207" s="579"/>
      <c r="Q207" s="579"/>
      <c r="R207" s="579"/>
      <c r="S207" s="579"/>
      <c r="T207" s="579"/>
      <c r="U207" s="579"/>
      <c r="V207" s="579"/>
      <c r="W207" s="584"/>
      <c r="X207" s="585"/>
      <c r="Y207" s="275" t="s">
        <v>13</v>
      </c>
      <c r="Z207" s="275"/>
      <c r="AA207" s="307"/>
      <c r="AB207" s="568" t="s">
        <v>249</v>
      </c>
      <c r="AC207" s="568"/>
      <c r="AD207" s="568"/>
      <c r="AE207" s="569"/>
      <c r="AF207" s="570"/>
      <c r="AG207" s="570"/>
      <c r="AH207" s="570"/>
      <c r="AI207" s="569"/>
      <c r="AJ207" s="570"/>
      <c r="AK207" s="570"/>
      <c r="AL207" s="570"/>
      <c r="AM207" s="569"/>
      <c r="AN207" s="570"/>
      <c r="AO207" s="570"/>
      <c r="AP207" s="589"/>
      <c r="AQ207" s="389"/>
      <c r="AR207" s="372"/>
      <c r="AS207" s="372"/>
      <c r="AT207" s="435"/>
      <c r="AU207" s="372"/>
      <c r="AV207" s="372"/>
      <c r="AW207" s="372"/>
      <c r="AX207" s="373"/>
      <c r="AY207">
        <f t="shared" si="10"/>
        <v>0</v>
      </c>
    </row>
    <row r="208" spans="1:60" ht="18.75" hidden="1" customHeight="1" x14ac:dyDescent="0.15">
      <c r="A208" s="595" t="s">
        <v>235</v>
      </c>
      <c r="B208" s="596"/>
      <c r="C208" s="596"/>
      <c r="D208" s="596"/>
      <c r="E208" s="596"/>
      <c r="F208" s="597"/>
      <c r="G208" s="598"/>
      <c r="H208" s="494" t="s">
        <v>139</v>
      </c>
      <c r="I208" s="494"/>
      <c r="J208" s="494"/>
      <c r="K208" s="494"/>
      <c r="L208" s="494"/>
      <c r="M208" s="494"/>
      <c r="N208" s="494"/>
      <c r="O208" s="495"/>
      <c r="P208" s="493" t="s">
        <v>55</v>
      </c>
      <c r="Q208" s="494"/>
      <c r="R208" s="494"/>
      <c r="S208" s="494"/>
      <c r="T208" s="494"/>
      <c r="U208" s="494"/>
      <c r="V208" s="494"/>
      <c r="W208" s="494"/>
      <c r="X208" s="495"/>
      <c r="Y208" s="601"/>
      <c r="Z208" s="602"/>
      <c r="AA208" s="603"/>
      <c r="AB208" s="344" t="s">
        <v>11</v>
      </c>
      <c r="AC208" s="341"/>
      <c r="AD208" s="342"/>
      <c r="AE208" s="136" t="s">
        <v>414</v>
      </c>
      <c r="AF208" s="136"/>
      <c r="AG208" s="136"/>
      <c r="AH208" s="136"/>
      <c r="AI208" s="415" t="s">
        <v>566</v>
      </c>
      <c r="AJ208" s="415"/>
      <c r="AK208" s="415"/>
      <c r="AL208" s="415"/>
      <c r="AM208" s="415" t="s">
        <v>382</v>
      </c>
      <c r="AN208" s="415"/>
      <c r="AO208" s="415"/>
      <c r="AP208" s="415"/>
      <c r="AQ208" s="493" t="s">
        <v>174</v>
      </c>
      <c r="AR208" s="494"/>
      <c r="AS208" s="494"/>
      <c r="AT208" s="495"/>
      <c r="AU208" s="591" t="s">
        <v>128</v>
      </c>
      <c r="AV208" s="592"/>
      <c r="AW208" s="592"/>
      <c r="AX208" s="593"/>
      <c r="AY208">
        <f>COUNTA($H$210)</f>
        <v>0</v>
      </c>
    </row>
    <row r="209" spans="1:51" ht="18.75" hidden="1" customHeight="1" x14ac:dyDescent="0.15">
      <c r="A209" s="571"/>
      <c r="B209" s="572"/>
      <c r="C209" s="572"/>
      <c r="D209" s="572"/>
      <c r="E209" s="572"/>
      <c r="F209" s="573"/>
      <c r="G209" s="599"/>
      <c r="H209" s="432"/>
      <c r="I209" s="432"/>
      <c r="J209" s="432"/>
      <c r="K209" s="432"/>
      <c r="L209" s="432"/>
      <c r="M209" s="432"/>
      <c r="N209" s="432"/>
      <c r="O209" s="433"/>
      <c r="P209" s="600"/>
      <c r="Q209" s="432"/>
      <c r="R209" s="432"/>
      <c r="S209" s="432"/>
      <c r="T209" s="432"/>
      <c r="U209" s="432"/>
      <c r="V209" s="432"/>
      <c r="W209" s="432"/>
      <c r="X209" s="433"/>
      <c r="Y209" s="604"/>
      <c r="Z209" s="605"/>
      <c r="AA209" s="606"/>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4"/>
      <c r="AY209">
        <f>$AY$208</f>
        <v>0</v>
      </c>
    </row>
    <row r="210" spans="1:51" ht="23.25" hidden="1" customHeight="1" x14ac:dyDescent="0.15">
      <c r="A210" s="571"/>
      <c r="B210" s="572"/>
      <c r="C210" s="572"/>
      <c r="D210" s="572"/>
      <c r="E210" s="572"/>
      <c r="F210" s="573"/>
      <c r="G210" s="607" t="s">
        <v>176</v>
      </c>
      <c r="H210" s="139"/>
      <c r="I210" s="139"/>
      <c r="J210" s="139"/>
      <c r="K210" s="139"/>
      <c r="L210" s="139"/>
      <c r="M210" s="139"/>
      <c r="N210" s="139"/>
      <c r="O210" s="140"/>
      <c r="P210" s="139"/>
      <c r="Q210" s="139"/>
      <c r="R210" s="139"/>
      <c r="S210" s="139"/>
      <c r="T210" s="139"/>
      <c r="U210" s="139"/>
      <c r="V210" s="139"/>
      <c r="W210" s="139"/>
      <c r="X210" s="140"/>
      <c r="Y210" s="610" t="s">
        <v>12</v>
      </c>
      <c r="Z210" s="611"/>
      <c r="AA210" s="612"/>
      <c r="AB210" s="620"/>
      <c r="AC210" s="620"/>
      <c r="AD210" s="620"/>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71"/>
      <c r="B211" s="572"/>
      <c r="C211" s="572"/>
      <c r="D211" s="572"/>
      <c r="E211" s="572"/>
      <c r="F211" s="573"/>
      <c r="G211" s="608"/>
      <c r="H211" s="383"/>
      <c r="I211" s="383"/>
      <c r="J211" s="383"/>
      <c r="K211" s="383"/>
      <c r="L211" s="383"/>
      <c r="M211" s="383"/>
      <c r="N211" s="383"/>
      <c r="O211" s="384"/>
      <c r="P211" s="383"/>
      <c r="Q211" s="383"/>
      <c r="R211" s="383"/>
      <c r="S211" s="383"/>
      <c r="T211" s="383"/>
      <c r="U211" s="383"/>
      <c r="V211" s="383"/>
      <c r="W211" s="383"/>
      <c r="X211" s="384"/>
      <c r="Y211" s="616" t="s">
        <v>50</v>
      </c>
      <c r="Z211" s="617"/>
      <c r="AA211" s="618"/>
      <c r="AB211" s="619"/>
      <c r="AC211" s="619"/>
      <c r="AD211" s="619"/>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71"/>
      <c r="B212" s="572"/>
      <c r="C212" s="572"/>
      <c r="D212" s="572"/>
      <c r="E212" s="572"/>
      <c r="F212" s="573"/>
      <c r="G212" s="609"/>
      <c r="H212" s="142"/>
      <c r="I212" s="142"/>
      <c r="J212" s="142"/>
      <c r="K212" s="142"/>
      <c r="L212" s="142"/>
      <c r="M212" s="142"/>
      <c r="N212" s="142"/>
      <c r="O212" s="143"/>
      <c r="P212" s="383"/>
      <c r="Q212" s="383"/>
      <c r="R212" s="383"/>
      <c r="S212" s="383"/>
      <c r="T212" s="383"/>
      <c r="U212" s="383"/>
      <c r="V212" s="383"/>
      <c r="W212" s="383"/>
      <c r="X212" s="384"/>
      <c r="Y212" s="493" t="s">
        <v>13</v>
      </c>
      <c r="Z212" s="494"/>
      <c r="AA212" s="495"/>
      <c r="AB212" s="613" t="s">
        <v>14</v>
      </c>
      <c r="AC212" s="613"/>
      <c r="AD212" s="613"/>
      <c r="AE212" s="614"/>
      <c r="AF212" s="615"/>
      <c r="AG212" s="615"/>
      <c r="AH212" s="615"/>
      <c r="AI212" s="614"/>
      <c r="AJ212" s="615"/>
      <c r="AK212" s="615"/>
      <c r="AL212" s="615"/>
      <c r="AM212" s="614"/>
      <c r="AN212" s="615"/>
      <c r="AO212" s="615"/>
      <c r="AP212" s="615"/>
      <c r="AQ212" s="391"/>
      <c r="AR212" s="392"/>
      <c r="AS212" s="392"/>
      <c r="AT212" s="393"/>
      <c r="AU212" s="372"/>
      <c r="AV212" s="372"/>
      <c r="AW212" s="372"/>
      <c r="AX212" s="373"/>
      <c r="AY212">
        <f>$AY$208</f>
        <v>0</v>
      </c>
    </row>
    <row r="213" spans="1:51" ht="69.75" hidden="1" customHeight="1" x14ac:dyDescent="0.15">
      <c r="A213" s="650" t="s">
        <v>261</v>
      </c>
      <c r="B213" s="651"/>
      <c r="C213" s="651"/>
      <c r="D213" s="651"/>
      <c r="E213" s="575" t="s">
        <v>223</v>
      </c>
      <c r="F213" s="576"/>
      <c r="G213" s="82" t="s">
        <v>177</v>
      </c>
      <c r="H213" s="621"/>
      <c r="I213" s="622"/>
      <c r="J213" s="622"/>
      <c r="K213" s="622"/>
      <c r="L213" s="622"/>
      <c r="M213" s="622"/>
      <c r="N213" s="622"/>
      <c r="O213" s="652"/>
      <c r="P213" s="653"/>
      <c r="Q213" s="653"/>
      <c r="R213" s="653"/>
      <c r="S213" s="653"/>
      <c r="T213" s="653"/>
      <c r="U213" s="653"/>
      <c r="V213" s="653"/>
      <c r="W213" s="653"/>
      <c r="X213" s="653"/>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5"/>
      <c r="AY213">
        <f>$AY$208</f>
        <v>0</v>
      </c>
    </row>
    <row r="214" spans="1:51" ht="18.75" customHeight="1" thickBot="1" x14ac:dyDescent="0.2">
      <c r="A214" s="505" t="s">
        <v>574</v>
      </c>
      <c r="B214" s="665"/>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6" t="s">
        <v>230</v>
      </c>
      <c r="AP214" s="667"/>
      <c r="AQ214" s="667"/>
      <c r="AR214" s="81"/>
      <c r="AS214" s="666"/>
      <c r="AT214" s="667"/>
      <c r="AU214" s="667"/>
      <c r="AV214" s="667"/>
      <c r="AW214" s="667"/>
      <c r="AX214" s="668"/>
      <c r="AY214">
        <f>COUNTIF($AR$214,"☑")</f>
        <v>0</v>
      </c>
    </row>
    <row r="215" spans="1:51" ht="45" customHeight="1" x14ac:dyDescent="0.15">
      <c r="A215" s="656" t="s">
        <v>281</v>
      </c>
      <c r="B215" s="657"/>
      <c r="C215" s="659" t="s">
        <v>178</v>
      </c>
      <c r="D215" s="657"/>
      <c r="E215" s="660" t="s">
        <v>194</v>
      </c>
      <c r="F215" s="661"/>
      <c r="G215" s="662" t="s">
        <v>628</v>
      </c>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row>
    <row r="216" spans="1:51" ht="32.25" customHeight="1" x14ac:dyDescent="0.15">
      <c r="A216" s="658"/>
      <c r="B216" s="646"/>
      <c r="C216" s="645"/>
      <c r="D216" s="646"/>
      <c r="E216" s="456" t="s">
        <v>193</v>
      </c>
      <c r="F216" s="458"/>
      <c r="G216" s="138" t="s">
        <v>629</v>
      </c>
      <c r="H216" s="139"/>
      <c r="I216" s="139"/>
      <c r="J216" s="139"/>
      <c r="K216" s="139"/>
      <c r="L216" s="139"/>
      <c r="M216" s="139"/>
      <c r="N216" s="139"/>
      <c r="O216" s="139"/>
      <c r="P216" s="139"/>
      <c r="Q216" s="139"/>
      <c r="R216" s="139"/>
      <c r="S216" s="139"/>
      <c r="T216" s="139"/>
      <c r="U216" s="139"/>
      <c r="V216" s="140"/>
      <c r="W216" s="634" t="s">
        <v>582</v>
      </c>
      <c r="X216" s="635"/>
      <c r="Y216" s="635"/>
      <c r="Z216" s="635"/>
      <c r="AA216" s="636"/>
      <c r="AB216" s="637" t="s">
        <v>713</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x14ac:dyDescent="0.15">
      <c r="A217" s="658"/>
      <c r="B217" s="646"/>
      <c r="C217" s="645"/>
      <c r="D217" s="646"/>
      <c r="E217" s="319"/>
      <c r="F217" s="321"/>
      <c r="G217" s="141"/>
      <c r="H217" s="142"/>
      <c r="I217" s="142"/>
      <c r="J217" s="142"/>
      <c r="K217" s="142"/>
      <c r="L217" s="142"/>
      <c r="M217" s="142"/>
      <c r="N217" s="142"/>
      <c r="O217" s="142"/>
      <c r="P217" s="142"/>
      <c r="Q217" s="142"/>
      <c r="R217" s="142"/>
      <c r="S217" s="142"/>
      <c r="T217" s="142"/>
      <c r="U217" s="142"/>
      <c r="V217" s="143"/>
      <c r="W217" s="640" t="s">
        <v>583</v>
      </c>
      <c r="X217" s="641"/>
      <c r="Y217" s="641"/>
      <c r="Z217" s="641"/>
      <c r="AA217" s="642"/>
      <c r="AB217" s="637" t="s">
        <v>714</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34.5" customHeight="1" x14ac:dyDescent="0.15">
      <c r="A218" s="658"/>
      <c r="B218" s="646"/>
      <c r="C218" s="643" t="s">
        <v>595</v>
      </c>
      <c r="D218" s="644"/>
      <c r="E218" s="456" t="s">
        <v>277</v>
      </c>
      <c r="F218" s="458"/>
      <c r="G218" s="624" t="s">
        <v>181</v>
      </c>
      <c r="H218" s="625"/>
      <c r="I218" s="625"/>
      <c r="J218" s="647" t="s">
        <v>608</v>
      </c>
      <c r="K218" s="648"/>
      <c r="L218" s="648"/>
      <c r="M218" s="648"/>
      <c r="N218" s="648"/>
      <c r="O218" s="648"/>
      <c r="P218" s="648"/>
      <c r="Q218" s="648"/>
      <c r="R218" s="648"/>
      <c r="S218" s="648"/>
      <c r="T218" s="649"/>
      <c r="U218" s="622" t="s">
        <v>680</v>
      </c>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70"/>
    </row>
    <row r="219" spans="1:51" ht="34.5" customHeight="1" x14ac:dyDescent="0.15">
      <c r="A219" s="658"/>
      <c r="B219" s="646"/>
      <c r="C219" s="645"/>
      <c r="D219" s="646"/>
      <c r="E219" s="316"/>
      <c r="F219" s="318"/>
      <c r="G219" s="624" t="s">
        <v>596</v>
      </c>
      <c r="H219" s="625"/>
      <c r="I219" s="625"/>
      <c r="J219" s="625"/>
      <c r="K219" s="625"/>
      <c r="L219" s="625"/>
      <c r="M219" s="625"/>
      <c r="N219" s="625"/>
      <c r="O219" s="625"/>
      <c r="P219" s="625"/>
      <c r="Q219" s="625"/>
      <c r="R219" s="625"/>
      <c r="S219" s="625"/>
      <c r="T219" s="625"/>
      <c r="U219" s="621" t="s">
        <v>680</v>
      </c>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3"/>
      <c r="AY219" s="70"/>
    </row>
    <row r="220" spans="1:51" ht="34.5" customHeight="1" thickBot="1" x14ac:dyDescent="0.2">
      <c r="A220" s="658"/>
      <c r="B220" s="646"/>
      <c r="C220" s="645"/>
      <c r="D220" s="646"/>
      <c r="E220" s="319"/>
      <c r="F220" s="321"/>
      <c r="G220" s="624" t="s">
        <v>583</v>
      </c>
      <c r="H220" s="625"/>
      <c r="I220" s="625"/>
      <c r="J220" s="625"/>
      <c r="K220" s="625"/>
      <c r="L220" s="625"/>
      <c r="M220" s="625"/>
      <c r="N220" s="625"/>
      <c r="O220" s="625"/>
      <c r="P220" s="625"/>
      <c r="Q220" s="625"/>
      <c r="R220" s="625"/>
      <c r="S220" s="625"/>
      <c r="T220" s="625"/>
      <c r="U220" s="144" t="s">
        <v>680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6" t="s">
        <v>44</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8"/>
    </row>
    <row r="222" spans="1:51" ht="27" customHeight="1" x14ac:dyDescent="0.15">
      <c r="A222" s="5"/>
      <c r="B222" s="6"/>
      <c r="C222" s="629" t="s">
        <v>29</v>
      </c>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0" t="s">
        <v>33</v>
      </c>
      <c r="AE222" s="630"/>
      <c r="AF222" s="630"/>
      <c r="AG222" s="632" t="s">
        <v>28</v>
      </c>
      <c r="AH222" s="630"/>
      <c r="AI222" s="630"/>
      <c r="AJ222" s="630"/>
      <c r="AK222" s="630"/>
      <c r="AL222" s="630"/>
      <c r="AM222" s="630"/>
      <c r="AN222" s="630"/>
      <c r="AO222" s="630"/>
      <c r="AP222" s="630"/>
      <c r="AQ222" s="630"/>
      <c r="AR222" s="630"/>
      <c r="AS222" s="630"/>
      <c r="AT222" s="630"/>
      <c r="AU222" s="630"/>
      <c r="AV222" s="630"/>
      <c r="AW222" s="630"/>
      <c r="AX222" s="633"/>
    </row>
    <row r="223" spans="1:51" ht="54" customHeight="1" x14ac:dyDescent="0.15">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626</v>
      </c>
      <c r="AE223" s="711"/>
      <c r="AF223" s="711"/>
      <c r="AG223" s="712" t="s">
        <v>630</v>
      </c>
      <c r="AH223" s="713"/>
      <c r="AI223" s="713"/>
      <c r="AJ223" s="713"/>
      <c r="AK223" s="713"/>
      <c r="AL223" s="713"/>
      <c r="AM223" s="713"/>
      <c r="AN223" s="713"/>
      <c r="AO223" s="713"/>
      <c r="AP223" s="713"/>
      <c r="AQ223" s="713"/>
      <c r="AR223" s="713"/>
      <c r="AS223" s="713"/>
      <c r="AT223" s="713"/>
      <c r="AU223" s="713"/>
      <c r="AV223" s="713"/>
      <c r="AW223" s="713"/>
      <c r="AX223" s="714"/>
    </row>
    <row r="224" spans="1:51" ht="27" customHeight="1" x14ac:dyDescent="0.15">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626</v>
      </c>
      <c r="AE224" s="692"/>
      <c r="AF224" s="692"/>
      <c r="AG224" s="718" t="s">
        <v>631</v>
      </c>
      <c r="AH224" s="719"/>
      <c r="AI224" s="719"/>
      <c r="AJ224" s="719"/>
      <c r="AK224" s="719"/>
      <c r="AL224" s="719"/>
      <c r="AM224" s="719"/>
      <c r="AN224" s="719"/>
      <c r="AO224" s="719"/>
      <c r="AP224" s="719"/>
      <c r="AQ224" s="719"/>
      <c r="AR224" s="719"/>
      <c r="AS224" s="719"/>
      <c r="AT224" s="719"/>
      <c r="AU224" s="719"/>
      <c r="AV224" s="719"/>
      <c r="AW224" s="719"/>
      <c r="AX224" s="720"/>
    </row>
    <row r="225" spans="1:50" ht="27" customHeight="1" x14ac:dyDescent="0.15">
      <c r="A225" s="705"/>
      <c r="B225" s="706"/>
      <c r="C225" s="721" t="s">
        <v>135</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724" t="s">
        <v>626</v>
      </c>
      <c r="AE225" s="725"/>
      <c r="AF225" s="725"/>
      <c r="AG225" s="682" t="s">
        <v>631</v>
      </c>
      <c r="AH225" s="383"/>
      <c r="AI225" s="383"/>
      <c r="AJ225" s="383"/>
      <c r="AK225" s="383"/>
      <c r="AL225" s="383"/>
      <c r="AM225" s="383"/>
      <c r="AN225" s="383"/>
      <c r="AO225" s="383"/>
      <c r="AP225" s="383"/>
      <c r="AQ225" s="383"/>
      <c r="AR225" s="383"/>
      <c r="AS225" s="383"/>
      <c r="AT225" s="383"/>
      <c r="AU225" s="383"/>
      <c r="AV225" s="383"/>
      <c r="AW225" s="383"/>
      <c r="AX225" s="683"/>
    </row>
    <row r="226" spans="1:50" ht="27" customHeight="1" x14ac:dyDescent="0.15">
      <c r="A226" s="122" t="s">
        <v>36</v>
      </c>
      <c r="B226" s="669"/>
      <c r="C226" s="675" t="s">
        <v>38</v>
      </c>
      <c r="D226" s="676"/>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632</v>
      </c>
      <c r="AE226" s="680"/>
      <c r="AF226" s="680"/>
      <c r="AG226" s="436" t="s">
        <v>682</v>
      </c>
      <c r="AH226" s="139"/>
      <c r="AI226" s="139"/>
      <c r="AJ226" s="139"/>
      <c r="AK226" s="139"/>
      <c r="AL226" s="139"/>
      <c r="AM226" s="139"/>
      <c r="AN226" s="139"/>
      <c r="AO226" s="139"/>
      <c r="AP226" s="139"/>
      <c r="AQ226" s="139"/>
      <c r="AR226" s="139"/>
      <c r="AS226" s="139"/>
      <c r="AT226" s="139"/>
      <c r="AU226" s="139"/>
      <c r="AV226" s="139"/>
      <c r="AW226" s="139"/>
      <c r="AX226" s="681"/>
    </row>
    <row r="227" spans="1:50" ht="35.25" customHeight="1" x14ac:dyDescent="0.15">
      <c r="A227" s="670"/>
      <c r="B227" s="671"/>
      <c r="C227" s="684"/>
      <c r="D227" s="685"/>
      <c r="E227" s="688" t="s">
        <v>259</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c r="AE227" s="692"/>
      <c r="AF227" s="693"/>
      <c r="AG227" s="682"/>
      <c r="AH227" s="383"/>
      <c r="AI227" s="383"/>
      <c r="AJ227" s="383"/>
      <c r="AK227" s="383"/>
      <c r="AL227" s="383"/>
      <c r="AM227" s="383"/>
      <c r="AN227" s="383"/>
      <c r="AO227" s="383"/>
      <c r="AP227" s="383"/>
      <c r="AQ227" s="383"/>
      <c r="AR227" s="383"/>
      <c r="AS227" s="383"/>
      <c r="AT227" s="383"/>
      <c r="AU227" s="383"/>
      <c r="AV227" s="383"/>
      <c r="AW227" s="383"/>
      <c r="AX227" s="683"/>
    </row>
    <row r="228" spans="1:50" ht="26.25" customHeight="1" x14ac:dyDescent="0.15">
      <c r="A228" s="670"/>
      <c r="B228" s="671"/>
      <c r="C228" s="686"/>
      <c r="D228" s="687"/>
      <c r="E228" s="694" t="s">
        <v>215</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c r="AE228" s="698"/>
      <c r="AF228" s="698"/>
      <c r="AG228" s="682"/>
      <c r="AH228" s="383"/>
      <c r="AI228" s="383"/>
      <c r="AJ228" s="383"/>
      <c r="AK228" s="383"/>
      <c r="AL228" s="383"/>
      <c r="AM228" s="383"/>
      <c r="AN228" s="383"/>
      <c r="AO228" s="383"/>
      <c r="AP228" s="383"/>
      <c r="AQ228" s="383"/>
      <c r="AR228" s="383"/>
      <c r="AS228" s="383"/>
      <c r="AT228" s="383"/>
      <c r="AU228" s="383"/>
      <c r="AV228" s="383"/>
      <c r="AW228" s="383"/>
      <c r="AX228" s="683"/>
    </row>
    <row r="229" spans="1:50" ht="26.25" customHeight="1" x14ac:dyDescent="0.15">
      <c r="A229" s="670"/>
      <c r="B229" s="672"/>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3" t="s">
        <v>632</v>
      </c>
      <c r="AE229" s="744"/>
      <c r="AF229" s="744"/>
      <c r="AG229" s="745" t="s">
        <v>682</v>
      </c>
      <c r="AH229" s="746"/>
      <c r="AI229" s="746"/>
      <c r="AJ229" s="746"/>
      <c r="AK229" s="746"/>
      <c r="AL229" s="746"/>
      <c r="AM229" s="746"/>
      <c r="AN229" s="746"/>
      <c r="AO229" s="746"/>
      <c r="AP229" s="746"/>
      <c r="AQ229" s="746"/>
      <c r="AR229" s="746"/>
      <c r="AS229" s="746"/>
      <c r="AT229" s="746"/>
      <c r="AU229" s="746"/>
      <c r="AV229" s="746"/>
      <c r="AW229" s="746"/>
      <c r="AX229" s="747"/>
    </row>
    <row r="230" spans="1:50" ht="41.25" customHeight="1" x14ac:dyDescent="0.15">
      <c r="A230" s="670"/>
      <c r="B230" s="672"/>
      <c r="C230" s="738"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626</v>
      </c>
      <c r="AE230" s="692"/>
      <c r="AF230" s="692"/>
      <c r="AG230" s="718" t="s">
        <v>633</v>
      </c>
      <c r="AH230" s="719"/>
      <c r="AI230" s="719"/>
      <c r="AJ230" s="719"/>
      <c r="AK230" s="719"/>
      <c r="AL230" s="719"/>
      <c r="AM230" s="719"/>
      <c r="AN230" s="719"/>
      <c r="AO230" s="719"/>
      <c r="AP230" s="719"/>
      <c r="AQ230" s="719"/>
      <c r="AR230" s="719"/>
      <c r="AS230" s="719"/>
      <c r="AT230" s="719"/>
      <c r="AU230" s="719"/>
      <c r="AV230" s="719"/>
      <c r="AW230" s="719"/>
      <c r="AX230" s="720"/>
    </row>
    <row r="231" spans="1:50" ht="26.25" customHeight="1" x14ac:dyDescent="0.15">
      <c r="A231" s="670"/>
      <c r="B231" s="672"/>
      <c r="C231" s="738"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632</v>
      </c>
      <c r="AE231" s="692"/>
      <c r="AF231" s="692"/>
      <c r="AG231" s="718" t="s">
        <v>682</v>
      </c>
      <c r="AH231" s="719"/>
      <c r="AI231" s="719"/>
      <c r="AJ231" s="719"/>
      <c r="AK231" s="719"/>
      <c r="AL231" s="719"/>
      <c r="AM231" s="719"/>
      <c r="AN231" s="719"/>
      <c r="AO231" s="719"/>
      <c r="AP231" s="719"/>
      <c r="AQ231" s="719"/>
      <c r="AR231" s="719"/>
      <c r="AS231" s="719"/>
      <c r="AT231" s="719"/>
      <c r="AU231" s="719"/>
      <c r="AV231" s="719"/>
      <c r="AW231" s="719"/>
      <c r="AX231" s="720"/>
    </row>
    <row r="232" spans="1:50" ht="58.5" customHeight="1" x14ac:dyDescent="0.15">
      <c r="A232" s="670"/>
      <c r="B232" s="672"/>
      <c r="C232" s="738"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39"/>
      <c r="AD232" s="691" t="s">
        <v>626</v>
      </c>
      <c r="AE232" s="692"/>
      <c r="AF232" s="692"/>
      <c r="AG232" s="718" t="s">
        <v>634</v>
      </c>
      <c r="AH232" s="719"/>
      <c r="AI232" s="719"/>
      <c r="AJ232" s="719"/>
      <c r="AK232" s="719"/>
      <c r="AL232" s="719"/>
      <c r="AM232" s="719"/>
      <c r="AN232" s="719"/>
      <c r="AO232" s="719"/>
      <c r="AP232" s="719"/>
      <c r="AQ232" s="719"/>
      <c r="AR232" s="719"/>
      <c r="AS232" s="719"/>
      <c r="AT232" s="719"/>
      <c r="AU232" s="719"/>
      <c r="AV232" s="719"/>
      <c r="AW232" s="719"/>
      <c r="AX232" s="720"/>
    </row>
    <row r="233" spans="1:50" ht="26.25" customHeight="1" x14ac:dyDescent="0.15">
      <c r="A233" s="670"/>
      <c r="B233" s="672"/>
      <c r="C233" s="738" t="s">
        <v>232</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39"/>
      <c r="AD233" s="724" t="s">
        <v>632</v>
      </c>
      <c r="AE233" s="725"/>
      <c r="AF233" s="725"/>
      <c r="AG233" s="740" t="s">
        <v>682</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15">
      <c r="A234" s="670"/>
      <c r="B234" s="672"/>
      <c r="C234" s="726" t="s">
        <v>233</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1" t="s">
        <v>632</v>
      </c>
      <c r="AE234" s="692"/>
      <c r="AF234" s="693"/>
      <c r="AG234" s="718" t="s">
        <v>682</v>
      </c>
      <c r="AH234" s="719"/>
      <c r="AI234" s="719"/>
      <c r="AJ234" s="719"/>
      <c r="AK234" s="719"/>
      <c r="AL234" s="719"/>
      <c r="AM234" s="719"/>
      <c r="AN234" s="719"/>
      <c r="AO234" s="719"/>
      <c r="AP234" s="719"/>
      <c r="AQ234" s="719"/>
      <c r="AR234" s="719"/>
      <c r="AS234" s="719"/>
      <c r="AT234" s="719"/>
      <c r="AU234" s="719"/>
      <c r="AV234" s="719"/>
      <c r="AW234" s="719"/>
      <c r="AX234" s="720"/>
    </row>
    <row r="235" spans="1:50" ht="26.25" customHeight="1" x14ac:dyDescent="0.15">
      <c r="A235" s="673"/>
      <c r="B235" s="674"/>
      <c r="C235" s="729" t="s">
        <v>220</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632</v>
      </c>
      <c r="AE235" s="733"/>
      <c r="AF235" s="734"/>
      <c r="AG235" s="735" t="s">
        <v>682</v>
      </c>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x14ac:dyDescent="0.15">
      <c r="A236" s="122" t="s">
        <v>37</v>
      </c>
      <c r="B236" s="750"/>
      <c r="C236" s="751" t="s">
        <v>221</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3" t="s">
        <v>632</v>
      </c>
      <c r="AE236" s="744"/>
      <c r="AF236" s="754"/>
      <c r="AG236" s="745" t="s">
        <v>682</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15">
      <c r="A237" s="670"/>
      <c r="B237" s="672"/>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632</v>
      </c>
      <c r="AE237" s="759"/>
      <c r="AF237" s="759"/>
      <c r="AG237" s="718" t="s">
        <v>682</v>
      </c>
      <c r="AH237" s="719"/>
      <c r="AI237" s="719"/>
      <c r="AJ237" s="719"/>
      <c r="AK237" s="719"/>
      <c r="AL237" s="719"/>
      <c r="AM237" s="719"/>
      <c r="AN237" s="719"/>
      <c r="AO237" s="719"/>
      <c r="AP237" s="719"/>
      <c r="AQ237" s="719"/>
      <c r="AR237" s="719"/>
      <c r="AS237" s="719"/>
      <c r="AT237" s="719"/>
      <c r="AU237" s="719"/>
      <c r="AV237" s="719"/>
      <c r="AW237" s="719"/>
      <c r="AX237" s="720"/>
    </row>
    <row r="238" spans="1:50" ht="94.5" customHeight="1" x14ac:dyDescent="0.15">
      <c r="A238" s="670"/>
      <c r="B238" s="672"/>
      <c r="C238" s="738" t="s">
        <v>179</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626</v>
      </c>
      <c r="AE238" s="692"/>
      <c r="AF238" s="692"/>
      <c r="AG238" s="718" t="s">
        <v>635</v>
      </c>
      <c r="AH238" s="719"/>
      <c r="AI238" s="719"/>
      <c r="AJ238" s="719"/>
      <c r="AK238" s="719"/>
      <c r="AL238" s="719"/>
      <c r="AM238" s="719"/>
      <c r="AN238" s="719"/>
      <c r="AO238" s="719"/>
      <c r="AP238" s="719"/>
      <c r="AQ238" s="719"/>
      <c r="AR238" s="719"/>
      <c r="AS238" s="719"/>
      <c r="AT238" s="719"/>
      <c r="AU238" s="719"/>
      <c r="AV238" s="719"/>
      <c r="AW238" s="719"/>
      <c r="AX238" s="720"/>
    </row>
    <row r="239" spans="1:50" ht="27" customHeight="1" x14ac:dyDescent="0.15">
      <c r="A239" s="673"/>
      <c r="B239" s="674"/>
      <c r="C239" s="738"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632</v>
      </c>
      <c r="AE239" s="692"/>
      <c r="AF239" s="692"/>
      <c r="AG239" s="748" t="s">
        <v>682</v>
      </c>
      <c r="AH239" s="142"/>
      <c r="AI239" s="142"/>
      <c r="AJ239" s="142"/>
      <c r="AK239" s="142"/>
      <c r="AL239" s="142"/>
      <c r="AM239" s="142"/>
      <c r="AN239" s="142"/>
      <c r="AO239" s="142"/>
      <c r="AP239" s="142"/>
      <c r="AQ239" s="142"/>
      <c r="AR239" s="142"/>
      <c r="AS239" s="142"/>
      <c r="AT239" s="142"/>
      <c r="AU239" s="142"/>
      <c r="AV239" s="142"/>
      <c r="AW239" s="142"/>
      <c r="AX239" s="749"/>
    </row>
    <row r="240" spans="1:50" ht="41.25" customHeight="1" x14ac:dyDescent="0.15">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6"/>
      <c r="AD240" s="679" t="s">
        <v>632</v>
      </c>
      <c r="AE240" s="680"/>
      <c r="AF240" s="771"/>
      <c r="AG240" s="436" t="s">
        <v>682</v>
      </c>
      <c r="AH240" s="139"/>
      <c r="AI240" s="139"/>
      <c r="AJ240" s="139"/>
      <c r="AK240" s="139"/>
      <c r="AL240" s="139"/>
      <c r="AM240" s="139"/>
      <c r="AN240" s="139"/>
      <c r="AO240" s="139"/>
      <c r="AP240" s="139"/>
      <c r="AQ240" s="139"/>
      <c r="AR240" s="139"/>
      <c r="AS240" s="139"/>
      <c r="AT240" s="139"/>
      <c r="AU240" s="139"/>
      <c r="AV240" s="139"/>
      <c r="AW240" s="139"/>
      <c r="AX240" s="681"/>
    </row>
    <row r="241" spans="1:50" ht="19.7" customHeight="1" x14ac:dyDescent="0.15">
      <c r="A241" s="765"/>
      <c r="B241" s="766"/>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82"/>
      <c r="AH241" s="383"/>
      <c r="AI241" s="383"/>
      <c r="AJ241" s="383"/>
      <c r="AK241" s="383"/>
      <c r="AL241" s="383"/>
      <c r="AM241" s="383"/>
      <c r="AN241" s="383"/>
      <c r="AO241" s="383"/>
      <c r="AP241" s="383"/>
      <c r="AQ241" s="383"/>
      <c r="AR241" s="383"/>
      <c r="AS241" s="383"/>
      <c r="AT241" s="383"/>
      <c r="AU241" s="383"/>
      <c r="AV241" s="383"/>
      <c r="AW241" s="383"/>
      <c r="AX241" s="683"/>
    </row>
    <row r="242" spans="1:50" ht="24.75" customHeight="1" x14ac:dyDescent="0.15">
      <c r="A242" s="765"/>
      <c r="B242" s="766"/>
      <c r="C242" s="86"/>
      <c r="D242" s="87"/>
      <c r="E242" s="88"/>
      <c r="F242" s="88"/>
      <c r="G242" s="88"/>
      <c r="H242" s="89"/>
      <c r="I242" s="89"/>
      <c r="J242" s="90"/>
      <c r="K242" s="90"/>
      <c r="L242" s="90"/>
      <c r="M242" s="89"/>
      <c r="N242" s="91"/>
      <c r="O242" s="92" t="s">
        <v>608</v>
      </c>
      <c r="P242" s="93"/>
      <c r="Q242" s="93"/>
      <c r="R242" s="93"/>
      <c r="S242" s="93"/>
      <c r="T242" s="93"/>
      <c r="U242" s="93"/>
      <c r="V242" s="93"/>
      <c r="W242" s="93"/>
      <c r="X242" s="93"/>
      <c r="Y242" s="93"/>
      <c r="Z242" s="93"/>
      <c r="AA242" s="93"/>
      <c r="AB242" s="93"/>
      <c r="AC242" s="93"/>
      <c r="AD242" s="93"/>
      <c r="AE242" s="93"/>
      <c r="AF242" s="94"/>
      <c r="AG242" s="682"/>
      <c r="AH242" s="383"/>
      <c r="AI242" s="383"/>
      <c r="AJ242" s="383"/>
      <c r="AK242" s="383"/>
      <c r="AL242" s="383"/>
      <c r="AM242" s="383"/>
      <c r="AN242" s="383"/>
      <c r="AO242" s="383"/>
      <c r="AP242" s="383"/>
      <c r="AQ242" s="383"/>
      <c r="AR242" s="383"/>
      <c r="AS242" s="383"/>
      <c r="AT242" s="383"/>
      <c r="AU242" s="383"/>
      <c r="AV242" s="383"/>
      <c r="AW242" s="383"/>
      <c r="AX242" s="683"/>
    </row>
    <row r="243" spans="1:50" ht="24.75" customHeight="1" x14ac:dyDescent="0.15">
      <c r="A243" s="765"/>
      <c r="B243" s="766"/>
      <c r="C243" s="107"/>
      <c r="D243" s="108"/>
      <c r="E243" s="88"/>
      <c r="F243" s="88"/>
      <c r="G243" s="88"/>
      <c r="H243" s="89"/>
      <c r="I243" s="89"/>
      <c r="J243" s="760"/>
      <c r="K243" s="760"/>
      <c r="L243" s="760"/>
      <c r="M243" s="761"/>
      <c r="N243" s="762"/>
      <c r="O243" s="95" t="s">
        <v>608</v>
      </c>
      <c r="P243" s="96"/>
      <c r="Q243" s="96"/>
      <c r="R243" s="96"/>
      <c r="S243" s="96"/>
      <c r="T243" s="96"/>
      <c r="U243" s="96"/>
      <c r="V243" s="96"/>
      <c r="W243" s="96"/>
      <c r="X243" s="96"/>
      <c r="Y243" s="96"/>
      <c r="Z243" s="96"/>
      <c r="AA243" s="96"/>
      <c r="AB243" s="96"/>
      <c r="AC243" s="96"/>
      <c r="AD243" s="96"/>
      <c r="AE243" s="96"/>
      <c r="AF243" s="97"/>
      <c r="AG243" s="682"/>
      <c r="AH243" s="383"/>
      <c r="AI243" s="383"/>
      <c r="AJ243" s="383"/>
      <c r="AK243" s="383"/>
      <c r="AL243" s="383"/>
      <c r="AM243" s="383"/>
      <c r="AN243" s="383"/>
      <c r="AO243" s="383"/>
      <c r="AP243" s="383"/>
      <c r="AQ243" s="383"/>
      <c r="AR243" s="383"/>
      <c r="AS243" s="383"/>
      <c r="AT243" s="383"/>
      <c r="AU243" s="383"/>
      <c r="AV243" s="383"/>
      <c r="AW243" s="383"/>
      <c r="AX243" s="683"/>
    </row>
    <row r="244" spans="1:50" ht="24.75" customHeight="1" x14ac:dyDescent="0.15">
      <c r="A244" s="765"/>
      <c r="B244" s="766"/>
      <c r="C244" s="107"/>
      <c r="D244" s="108"/>
      <c r="E244" s="88"/>
      <c r="F244" s="88"/>
      <c r="G244" s="88"/>
      <c r="H244" s="89"/>
      <c r="I244" s="89"/>
      <c r="J244" s="760"/>
      <c r="K244" s="760"/>
      <c r="L244" s="760"/>
      <c r="M244" s="761"/>
      <c r="N244" s="762"/>
      <c r="O244" s="95" t="s">
        <v>608</v>
      </c>
      <c r="P244" s="96"/>
      <c r="Q244" s="96"/>
      <c r="R244" s="96"/>
      <c r="S244" s="96"/>
      <c r="T244" s="96"/>
      <c r="U244" s="96"/>
      <c r="V244" s="96"/>
      <c r="W244" s="96"/>
      <c r="X244" s="96"/>
      <c r="Y244" s="96"/>
      <c r="Z244" s="96"/>
      <c r="AA244" s="96"/>
      <c r="AB244" s="96"/>
      <c r="AC244" s="96"/>
      <c r="AD244" s="96"/>
      <c r="AE244" s="96"/>
      <c r="AF244" s="97"/>
      <c r="AG244" s="682"/>
      <c r="AH244" s="383"/>
      <c r="AI244" s="383"/>
      <c r="AJ244" s="383"/>
      <c r="AK244" s="383"/>
      <c r="AL244" s="383"/>
      <c r="AM244" s="383"/>
      <c r="AN244" s="383"/>
      <c r="AO244" s="383"/>
      <c r="AP244" s="383"/>
      <c r="AQ244" s="383"/>
      <c r="AR244" s="383"/>
      <c r="AS244" s="383"/>
      <c r="AT244" s="383"/>
      <c r="AU244" s="383"/>
      <c r="AV244" s="383"/>
      <c r="AW244" s="383"/>
      <c r="AX244" s="683"/>
    </row>
    <row r="245" spans="1:50" ht="24.75" customHeight="1" x14ac:dyDescent="0.15">
      <c r="A245" s="765"/>
      <c r="B245" s="766"/>
      <c r="C245" s="107"/>
      <c r="D245" s="108"/>
      <c r="E245" s="88"/>
      <c r="F245" s="88"/>
      <c r="G245" s="88"/>
      <c r="H245" s="89"/>
      <c r="I245" s="89"/>
      <c r="J245" s="760"/>
      <c r="K245" s="760"/>
      <c r="L245" s="760"/>
      <c r="M245" s="761"/>
      <c r="N245" s="762"/>
      <c r="O245" s="95" t="s">
        <v>608</v>
      </c>
      <c r="P245" s="96"/>
      <c r="Q245" s="96"/>
      <c r="R245" s="96"/>
      <c r="S245" s="96"/>
      <c r="T245" s="96"/>
      <c r="U245" s="96"/>
      <c r="V245" s="96"/>
      <c r="W245" s="96"/>
      <c r="X245" s="96"/>
      <c r="Y245" s="96"/>
      <c r="Z245" s="96"/>
      <c r="AA245" s="96"/>
      <c r="AB245" s="96"/>
      <c r="AC245" s="96"/>
      <c r="AD245" s="96"/>
      <c r="AE245" s="96"/>
      <c r="AF245" s="97"/>
      <c r="AG245" s="682"/>
      <c r="AH245" s="383"/>
      <c r="AI245" s="383"/>
      <c r="AJ245" s="383"/>
      <c r="AK245" s="383"/>
      <c r="AL245" s="383"/>
      <c r="AM245" s="383"/>
      <c r="AN245" s="383"/>
      <c r="AO245" s="383"/>
      <c r="AP245" s="383"/>
      <c r="AQ245" s="383"/>
      <c r="AR245" s="383"/>
      <c r="AS245" s="383"/>
      <c r="AT245" s="383"/>
      <c r="AU245" s="383"/>
      <c r="AV245" s="383"/>
      <c r="AW245" s="383"/>
      <c r="AX245" s="683"/>
    </row>
    <row r="246" spans="1:50" ht="24.75" customHeight="1" x14ac:dyDescent="0.15">
      <c r="A246" s="767"/>
      <c r="B246" s="768"/>
      <c r="C246" s="772"/>
      <c r="D246" s="773"/>
      <c r="E246" s="88"/>
      <c r="F246" s="88"/>
      <c r="G246" s="88"/>
      <c r="H246" s="89"/>
      <c r="I246" s="89"/>
      <c r="J246" s="774"/>
      <c r="K246" s="774"/>
      <c r="L246" s="774"/>
      <c r="M246" s="84"/>
      <c r="N246" s="85"/>
      <c r="O246" s="98" t="s">
        <v>608</v>
      </c>
      <c r="P246" s="99"/>
      <c r="Q246" s="99"/>
      <c r="R246" s="99"/>
      <c r="S246" s="99"/>
      <c r="T246" s="99"/>
      <c r="U246" s="99"/>
      <c r="V246" s="99"/>
      <c r="W246" s="99"/>
      <c r="X246" s="99"/>
      <c r="Y246" s="99"/>
      <c r="Z246" s="99"/>
      <c r="AA246" s="99"/>
      <c r="AB246" s="99"/>
      <c r="AC246" s="99"/>
      <c r="AD246" s="99"/>
      <c r="AE246" s="99"/>
      <c r="AF246" s="100"/>
      <c r="AG246" s="748"/>
      <c r="AH246" s="142"/>
      <c r="AI246" s="142"/>
      <c r="AJ246" s="142"/>
      <c r="AK246" s="142"/>
      <c r="AL246" s="142"/>
      <c r="AM246" s="142"/>
      <c r="AN246" s="142"/>
      <c r="AO246" s="142"/>
      <c r="AP246" s="142"/>
      <c r="AQ246" s="142"/>
      <c r="AR246" s="142"/>
      <c r="AS246" s="142"/>
      <c r="AT246" s="142"/>
      <c r="AU246" s="142"/>
      <c r="AV246" s="142"/>
      <c r="AW246" s="142"/>
      <c r="AX246" s="749"/>
    </row>
    <row r="247" spans="1:50" ht="67.5" customHeight="1" x14ac:dyDescent="0.15">
      <c r="A247" s="122" t="s">
        <v>45</v>
      </c>
      <c r="B247" s="123"/>
      <c r="C247" s="126" t="s">
        <v>49</v>
      </c>
      <c r="D247" s="127"/>
      <c r="E247" s="127"/>
      <c r="F247" s="128"/>
      <c r="G247" s="129" t="s">
        <v>684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698</v>
      </c>
      <c r="B254" s="119"/>
      <c r="C254" s="119"/>
      <c r="D254" s="119"/>
      <c r="E254" s="120"/>
      <c r="F254" s="779" t="s">
        <v>705</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x14ac:dyDescent="0.15">
      <c r="A255" s="782" t="s">
        <v>32</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67.5" customHeight="1" thickBot="1" x14ac:dyDescent="0.2">
      <c r="A256" s="78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6" t="s">
        <v>236</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275</v>
      </c>
      <c r="B258" s="790"/>
      <c r="C258" s="790"/>
      <c r="D258" s="791"/>
      <c r="E258" s="775" t="s">
        <v>618</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74"/>
    </row>
    <row r="259" spans="1:52" ht="24.75" customHeight="1" x14ac:dyDescent="0.15">
      <c r="A259" s="136" t="s">
        <v>274</v>
      </c>
      <c r="B259" s="136"/>
      <c r="C259" s="136"/>
      <c r="D259" s="136"/>
      <c r="E259" s="775" t="s">
        <v>619</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36" t="s">
        <v>273</v>
      </c>
      <c r="B260" s="136"/>
      <c r="C260" s="136"/>
      <c r="D260" s="136"/>
      <c r="E260" s="775" t="s">
        <v>620</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36" t="s">
        <v>272</v>
      </c>
      <c r="B261" s="136"/>
      <c r="C261" s="136"/>
      <c r="D261" s="136"/>
      <c r="E261" s="775" t="s">
        <v>621</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36" t="s">
        <v>271</v>
      </c>
      <c r="B262" s="136"/>
      <c r="C262" s="136"/>
      <c r="D262" s="136"/>
      <c r="E262" s="775" t="s">
        <v>622</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36" t="s">
        <v>270</v>
      </c>
      <c r="B263" s="136"/>
      <c r="C263" s="136"/>
      <c r="D263" s="136"/>
      <c r="E263" s="775" t="s">
        <v>623</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36" t="s">
        <v>269</v>
      </c>
      <c r="B264" s="136"/>
      <c r="C264" s="136"/>
      <c r="D264" s="136"/>
      <c r="E264" s="775" t="s">
        <v>624</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36" t="s">
        <v>268</v>
      </c>
      <c r="B265" s="136"/>
      <c r="C265" s="136"/>
      <c r="D265" s="136"/>
      <c r="E265" s="775" t="s">
        <v>625</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36" t="s">
        <v>414</v>
      </c>
      <c r="B266" s="136"/>
      <c r="C266" s="136"/>
      <c r="D266" s="136"/>
      <c r="E266" s="794" t="s">
        <v>603</v>
      </c>
      <c r="F266" s="795"/>
      <c r="G266" s="795"/>
      <c r="H266" s="77" t="str">
        <f>IF(E266="","","-")</f>
        <v>-</v>
      </c>
      <c r="I266" s="795"/>
      <c r="J266" s="795"/>
      <c r="K266" s="77" t="str">
        <f>IF(I266="","","-")</f>
        <v/>
      </c>
      <c r="L266" s="106">
        <v>291</v>
      </c>
      <c r="M266" s="106"/>
      <c r="N266" s="77" t="str">
        <f>IF(O266="","","-")</f>
        <v/>
      </c>
      <c r="O266" s="792"/>
      <c r="P266" s="793"/>
      <c r="Q266" s="794"/>
      <c r="R266" s="795"/>
      <c r="S266" s="795"/>
      <c r="T266" s="77" t="str">
        <f>IF(Q266="","","-")</f>
        <v/>
      </c>
      <c r="U266" s="795"/>
      <c r="V266" s="795"/>
      <c r="W266" s="77" t="str">
        <f>IF(U266="","","-")</f>
        <v/>
      </c>
      <c r="X266" s="106"/>
      <c r="Y266" s="106"/>
      <c r="Z266" s="77" t="str">
        <f>IF(AA266="","","-")</f>
        <v/>
      </c>
      <c r="AA266" s="792"/>
      <c r="AB266" s="793"/>
      <c r="AC266" s="794"/>
      <c r="AD266" s="795"/>
      <c r="AE266" s="795"/>
      <c r="AF266" s="77" t="str">
        <f>IF(AC266="","","-")</f>
        <v/>
      </c>
      <c r="AG266" s="795"/>
      <c r="AH266" s="795"/>
      <c r="AI266" s="77" t="str">
        <f>IF(AG266="","","-")</f>
        <v/>
      </c>
      <c r="AJ266" s="106"/>
      <c r="AK266" s="106"/>
      <c r="AL266" s="77" t="str">
        <f>IF(AM266="","","-")</f>
        <v/>
      </c>
      <c r="AM266" s="792"/>
      <c r="AN266" s="793"/>
      <c r="AO266" s="794"/>
      <c r="AP266" s="795"/>
      <c r="AQ266" s="77" t="str">
        <f>IF(AO266="","","-")</f>
        <v/>
      </c>
      <c r="AR266" s="795"/>
      <c r="AS266" s="795"/>
      <c r="AT266" s="77" t="str">
        <f>IF(AR266="","","-")</f>
        <v/>
      </c>
      <c r="AU266" s="106"/>
      <c r="AV266" s="106"/>
      <c r="AW266" s="77" t="str">
        <f>IF(AX266="","","-")</f>
        <v/>
      </c>
      <c r="AX266" s="80"/>
    </row>
    <row r="267" spans="1:52" ht="24.75" customHeight="1" x14ac:dyDescent="0.15">
      <c r="A267" s="136" t="s">
        <v>592</v>
      </c>
      <c r="B267" s="136"/>
      <c r="C267" s="136"/>
      <c r="D267" s="136"/>
      <c r="E267" s="794" t="s">
        <v>603</v>
      </c>
      <c r="F267" s="795"/>
      <c r="G267" s="795"/>
      <c r="H267" s="77"/>
      <c r="I267" s="795"/>
      <c r="J267" s="795"/>
      <c r="K267" s="77"/>
      <c r="L267" s="106">
        <v>318</v>
      </c>
      <c r="M267" s="106"/>
      <c r="N267" s="77" t="str">
        <f>IF(O267="","","-")</f>
        <v/>
      </c>
      <c r="O267" s="792"/>
      <c r="P267" s="793"/>
      <c r="Q267" s="794"/>
      <c r="R267" s="795"/>
      <c r="S267" s="795"/>
      <c r="T267" s="77" t="str">
        <f>IF(Q267="","","-")</f>
        <v/>
      </c>
      <c r="U267" s="795"/>
      <c r="V267" s="795"/>
      <c r="W267" s="77" t="str">
        <f>IF(U267="","","-")</f>
        <v/>
      </c>
      <c r="X267" s="106"/>
      <c r="Y267" s="106"/>
      <c r="Z267" s="77" t="str">
        <f>IF(AA267="","","-")</f>
        <v/>
      </c>
      <c r="AA267" s="792"/>
      <c r="AB267" s="793"/>
      <c r="AC267" s="794"/>
      <c r="AD267" s="795"/>
      <c r="AE267" s="795"/>
      <c r="AF267" s="77" t="str">
        <f>IF(AC267="","","-")</f>
        <v/>
      </c>
      <c r="AG267" s="795"/>
      <c r="AH267" s="795"/>
      <c r="AI267" s="77" t="str">
        <f>IF(AG267="","","-")</f>
        <v/>
      </c>
      <c r="AJ267" s="106"/>
      <c r="AK267" s="106"/>
      <c r="AL267" s="77" t="str">
        <f>IF(AM267="","","-")</f>
        <v/>
      </c>
      <c r="AM267" s="792"/>
      <c r="AN267" s="793"/>
      <c r="AO267" s="794"/>
      <c r="AP267" s="795"/>
      <c r="AQ267" s="77" t="str">
        <f>IF(AO267="","","-")</f>
        <v/>
      </c>
      <c r="AR267" s="795"/>
      <c r="AS267" s="795"/>
      <c r="AT267" s="77" t="str">
        <f>IF(AR267="","","-")</f>
        <v/>
      </c>
      <c r="AU267" s="106"/>
      <c r="AV267" s="106"/>
      <c r="AW267" s="77" t="str">
        <f>IF(AX267="","","-")</f>
        <v/>
      </c>
      <c r="AX267" s="80"/>
    </row>
    <row r="268" spans="1:52" ht="24.75" customHeight="1" x14ac:dyDescent="0.15">
      <c r="A268" s="136" t="s">
        <v>382</v>
      </c>
      <c r="B268" s="136"/>
      <c r="C268" s="136"/>
      <c r="D268" s="136"/>
      <c r="E268" s="797">
        <v>2021</v>
      </c>
      <c r="F268" s="137"/>
      <c r="G268" s="795" t="s">
        <v>636</v>
      </c>
      <c r="H268" s="795"/>
      <c r="I268" s="795"/>
      <c r="J268" s="137">
        <v>20</v>
      </c>
      <c r="K268" s="137"/>
      <c r="L268" s="106">
        <v>342</v>
      </c>
      <c r="M268" s="106"/>
      <c r="N268" s="106"/>
      <c r="O268" s="137"/>
      <c r="P268" s="137"/>
      <c r="Q268" s="797"/>
      <c r="R268" s="137"/>
      <c r="S268" s="795"/>
      <c r="T268" s="795"/>
      <c r="U268" s="795"/>
      <c r="V268" s="137"/>
      <c r="W268" s="137"/>
      <c r="X268" s="106"/>
      <c r="Y268" s="106"/>
      <c r="Z268" s="106"/>
      <c r="AA268" s="137"/>
      <c r="AB268" s="796"/>
      <c r="AC268" s="797"/>
      <c r="AD268" s="137"/>
      <c r="AE268" s="795"/>
      <c r="AF268" s="795"/>
      <c r="AG268" s="795"/>
      <c r="AH268" s="137"/>
      <c r="AI268" s="137"/>
      <c r="AJ268" s="106"/>
      <c r="AK268" s="106"/>
      <c r="AL268" s="106"/>
      <c r="AM268" s="137"/>
      <c r="AN268" s="796"/>
      <c r="AO268" s="797"/>
      <c r="AP268" s="137"/>
      <c r="AQ268" s="795"/>
      <c r="AR268" s="795"/>
      <c r="AS268" s="795"/>
      <c r="AT268" s="137"/>
      <c r="AU268" s="137"/>
      <c r="AV268" s="106"/>
      <c r="AW268" s="106"/>
      <c r="AX268" s="80"/>
    </row>
    <row r="269" spans="1:52" ht="28.35" customHeight="1" x14ac:dyDescent="0.15">
      <c r="A269" s="246" t="s">
        <v>262</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8"/>
      <c r="B307" s="799"/>
      <c r="C307" s="799"/>
      <c r="D307" s="799"/>
      <c r="E307" s="799"/>
      <c r="F307" s="80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5" customHeight="1" x14ac:dyDescent="0.15">
      <c r="A308" s="801" t="s">
        <v>264</v>
      </c>
      <c r="B308" s="802"/>
      <c r="C308" s="802"/>
      <c r="D308" s="802"/>
      <c r="E308" s="802"/>
      <c r="F308" s="803"/>
      <c r="G308" s="807" t="s">
        <v>681</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699</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26"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26"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638</v>
      </c>
      <c r="H310" s="829"/>
      <c r="I310" s="829"/>
      <c r="J310" s="829"/>
      <c r="K310" s="830"/>
      <c r="L310" s="831" t="s">
        <v>641</v>
      </c>
      <c r="M310" s="832"/>
      <c r="N310" s="832"/>
      <c r="O310" s="832"/>
      <c r="P310" s="832"/>
      <c r="Q310" s="832"/>
      <c r="R310" s="832"/>
      <c r="S310" s="832"/>
      <c r="T310" s="832"/>
      <c r="U310" s="832"/>
      <c r="V310" s="832"/>
      <c r="W310" s="832"/>
      <c r="X310" s="833"/>
      <c r="Y310" s="834">
        <v>202.20599999999999</v>
      </c>
      <c r="Z310" s="835"/>
      <c r="AA310" s="835"/>
      <c r="AB310" s="836"/>
      <c r="AC310" s="828" t="s">
        <v>638</v>
      </c>
      <c r="AD310" s="829"/>
      <c r="AE310" s="829"/>
      <c r="AF310" s="829"/>
      <c r="AG310" s="830"/>
      <c r="AH310" s="831" t="s">
        <v>654</v>
      </c>
      <c r="AI310" s="832"/>
      <c r="AJ310" s="832"/>
      <c r="AK310" s="832"/>
      <c r="AL310" s="832"/>
      <c r="AM310" s="832"/>
      <c r="AN310" s="832"/>
      <c r="AO310" s="832"/>
      <c r="AP310" s="832"/>
      <c r="AQ310" s="832"/>
      <c r="AR310" s="832"/>
      <c r="AS310" s="832"/>
      <c r="AT310" s="833"/>
      <c r="AU310" s="834">
        <v>151.79599999999999</v>
      </c>
      <c r="AV310" s="835"/>
      <c r="AW310" s="835"/>
      <c r="AX310" s="837"/>
    </row>
    <row r="311" spans="1:50" ht="24.75" customHeight="1" x14ac:dyDescent="0.15">
      <c r="A311" s="804"/>
      <c r="B311" s="805"/>
      <c r="C311" s="805"/>
      <c r="D311" s="805"/>
      <c r="E311" s="805"/>
      <c r="F311" s="806"/>
      <c r="G311" s="814" t="s">
        <v>640</v>
      </c>
      <c r="H311" s="815"/>
      <c r="I311" s="815"/>
      <c r="J311" s="815"/>
      <c r="K311" s="816"/>
      <c r="L311" s="817" t="s">
        <v>642</v>
      </c>
      <c r="M311" s="818"/>
      <c r="N311" s="818"/>
      <c r="O311" s="818"/>
      <c r="P311" s="818"/>
      <c r="Q311" s="818"/>
      <c r="R311" s="818"/>
      <c r="S311" s="818"/>
      <c r="T311" s="818"/>
      <c r="U311" s="818"/>
      <c r="V311" s="818"/>
      <c r="W311" s="818"/>
      <c r="X311" s="819"/>
      <c r="Y311" s="820">
        <v>55.133000000000003</v>
      </c>
      <c r="Z311" s="821"/>
      <c r="AA311" s="821"/>
      <c r="AB311" s="822"/>
      <c r="AC311" s="814" t="s">
        <v>640</v>
      </c>
      <c r="AD311" s="815"/>
      <c r="AE311" s="815"/>
      <c r="AF311" s="815"/>
      <c r="AG311" s="816"/>
      <c r="AH311" s="817" t="s">
        <v>655</v>
      </c>
      <c r="AI311" s="818"/>
      <c r="AJ311" s="818"/>
      <c r="AK311" s="818"/>
      <c r="AL311" s="818"/>
      <c r="AM311" s="818"/>
      <c r="AN311" s="818"/>
      <c r="AO311" s="818"/>
      <c r="AP311" s="818"/>
      <c r="AQ311" s="818"/>
      <c r="AR311" s="818"/>
      <c r="AS311" s="818"/>
      <c r="AT311" s="819"/>
      <c r="AU311" s="820">
        <v>48.719000000000001</v>
      </c>
      <c r="AV311" s="821"/>
      <c r="AW311" s="821"/>
      <c r="AX311" s="823"/>
    </row>
    <row r="312" spans="1:50" ht="24.75" customHeight="1" x14ac:dyDescent="0.15">
      <c r="A312" s="804"/>
      <c r="B312" s="805"/>
      <c r="C312" s="805"/>
      <c r="D312" s="805"/>
      <c r="E312" s="805"/>
      <c r="F312" s="806"/>
      <c r="G312" s="814" t="s">
        <v>640</v>
      </c>
      <c r="H312" s="815"/>
      <c r="I312" s="815"/>
      <c r="J312" s="815"/>
      <c r="K312" s="816"/>
      <c r="L312" s="817" t="s">
        <v>643</v>
      </c>
      <c r="M312" s="818"/>
      <c r="N312" s="818"/>
      <c r="O312" s="818"/>
      <c r="P312" s="818"/>
      <c r="Q312" s="818"/>
      <c r="R312" s="818"/>
      <c r="S312" s="818"/>
      <c r="T312" s="818"/>
      <c r="U312" s="818"/>
      <c r="V312" s="818"/>
      <c r="W312" s="818"/>
      <c r="X312" s="819"/>
      <c r="Y312" s="820">
        <v>0.51800000000000002</v>
      </c>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thickBot="1" x14ac:dyDescent="0.2">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257.85699999999997</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200.51499999999999</v>
      </c>
      <c r="AV320" s="844"/>
      <c r="AW320" s="844"/>
      <c r="AX320" s="846"/>
    </row>
    <row r="321" spans="1:51" ht="49.5" customHeight="1" x14ac:dyDescent="0.15">
      <c r="A321" s="804"/>
      <c r="B321" s="805"/>
      <c r="C321" s="805"/>
      <c r="D321" s="805"/>
      <c r="E321" s="805"/>
      <c r="F321" s="806"/>
      <c r="G321" s="807" t="s">
        <v>700</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701</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2</v>
      </c>
    </row>
    <row r="322" spans="1:51" ht="24.75" customHeight="1" x14ac:dyDescent="0.15">
      <c r="A322" s="804"/>
      <c r="B322" s="805"/>
      <c r="C322" s="805"/>
      <c r="D322" s="805"/>
      <c r="E322" s="805"/>
      <c r="F322" s="806"/>
      <c r="G322" s="126"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26"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2</v>
      </c>
    </row>
    <row r="323" spans="1:51" ht="24.75" customHeight="1" x14ac:dyDescent="0.15">
      <c r="A323" s="804"/>
      <c r="B323" s="805"/>
      <c r="C323" s="805"/>
      <c r="D323" s="805"/>
      <c r="E323" s="805"/>
      <c r="F323" s="806"/>
      <c r="G323" s="828" t="s">
        <v>637</v>
      </c>
      <c r="H323" s="829"/>
      <c r="I323" s="829"/>
      <c r="J323" s="829"/>
      <c r="K323" s="830"/>
      <c r="L323" s="831" t="s">
        <v>644</v>
      </c>
      <c r="M323" s="832"/>
      <c r="N323" s="832"/>
      <c r="O323" s="832"/>
      <c r="P323" s="832"/>
      <c r="Q323" s="832"/>
      <c r="R323" s="832"/>
      <c r="S323" s="832"/>
      <c r="T323" s="832"/>
      <c r="U323" s="832"/>
      <c r="V323" s="832"/>
      <c r="W323" s="832"/>
      <c r="X323" s="833"/>
      <c r="Y323" s="834">
        <v>35.229999999999997</v>
      </c>
      <c r="Z323" s="835"/>
      <c r="AA323" s="835"/>
      <c r="AB323" s="836"/>
      <c r="AC323" s="828" t="s">
        <v>637</v>
      </c>
      <c r="AD323" s="829"/>
      <c r="AE323" s="829"/>
      <c r="AF323" s="829"/>
      <c r="AG323" s="830"/>
      <c r="AH323" s="831" t="s">
        <v>644</v>
      </c>
      <c r="AI323" s="832"/>
      <c r="AJ323" s="832"/>
      <c r="AK323" s="832"/>
      <c r="AL323" s="832"/>
      <c r="AM323" s="832"/>
      <c r="AN323" s="832"/>
      <c r="AO323" s="832"/>
      <c r="AP323" s="832"/>
      <c r="AQ323" s="832"/>
      <c r="AR323" s="832"/>
      <c r="AS323" s="832"/>
      <c r="AT323" s="833"/>
      <c r="AU323" s="834">
        <v>15.18</v>
      </c>
      <c r="AV323" s="835"/>
      <c r="AW323" s="835"/>
      <c r="AX323" s="837"/>
      <c r="AY323">
        <f t="shared" si="11"/>
        <v>2</v>
      </c>
    </row>
    <row r="324" spans="1:51" ht="24.75" customHeight="1" x14ac:dyDescent="0.15">
      <c r="A324" s="804"/>
      <c r="B324" s="805"/>
      <c r="C324" s="805"/>
      <c r="D324" s="805"/>
      <c r="E324" s="805"/>
      <c r="F324" s="806"/>
      <c r="G324" s="814" t="s">
        <v>639</v>
      </c>
      <c r="H324" s="815"/>
      <c r="I324" s="815"/>
      <c r="J324" s="815"/>
      <c r="K324" s="816"/>
      <c r="L324" s="817" t="s">
        <v>645</v>
      </c>
      <c r="M324" s="818"/>
      <c r="N324" s="818"/>
      <c r="O324" s="818"/>
      <c r="P324" s="818"/>
      <c r="Q324" s="818"/>
      <c r="R324" s="818"/>
      <c r="S324" s="818"/>
      <c r="T324" s="818"/>
      <c r="U324" s="818"/>
      <c r="V324" s="818"/>
      <c r="W324" s="818"/>
      <c r="X324" s="819"/>
      <c r="Y324" s="820">
        <v>4.298</v>
      </c>
      <c r="Z324" s="821"/>
      <c r="AA324" s="821"/>
      <c r="AB324" s="822"/>
      <c r="AC324" s="814" t="s">
        <v>639</v>
      </c>
      <c r="AD324" s="815"/>
      <c r="AE324" s="815"/>
      <c r="AF324" s="815"/>
      <c r="AG324" s="816"/>
      <c r="AH324" s="817" t="s">
        <v>645</v>
      </c>
      <c r="AI324" s="818"/>
      <c r="AJ324" s="818"/>
      <c r="AK324" s="818"/>
      <c r="AL324" s="818"/>
      <c r="AM324" s="818"/>
      <c r="AN324" s="818"/>
      <c r="AO324" s="818"/>
      <c r="AP324" s="818"/>
      <c r="AQ324" s="818"/>
      <c r="AR324" s="818"/>
      <c r="AS324" s="818"/>
      <c r="AT324" s="819"/>
      <c r="AU324" s="820">
        <v>2.1160000000000001</v>
      </c>
      <c r="AV324" s="821"/>
      <c r="AW324" s="821"/>
      <c r="AX324" s="823"/>
      <c r="AY324">
        <f t="shared" si="11"/>
        <v>2</v>
      </c>
    </row>
    <row r="325" spans="1:51" ht="24.75"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t="s">
        <v>639</v>
      </c>
      <c r="AD325" s="815"/>
      <c r="AE325" s="815"/>
      <c r="AF325" s="815"/>
      <c r="AG325" s="816"/>
      <c r="AH325" s="817" t="s">
        <v>646</v>
      </c>
      <c r="AI325" s="818"/>
      <c r="AJ325" s="818"/>
      <c r="AK325" s="818"/>
      <c r="AL325" s="818"/>
      <c r="AM325" s="818"/>
      <c r="AN325" s="818"/>
      <c r="AO325" s="818"/>
      <c r="AP325" s="818"/>
      <c r="AQ325" s="818"/>
      <c r="AR325" s="818"/>
      <c r="AS325" s="818"/>
      <c r="AT325" s="819"/>
      <c r="AU325" s="820">
        <v>0.51800000000000002</v>
      </c>
      <c r="AV325" s="821"/>
      <c r="AW325" s="821"/>
      <c r="AX325" s="823"/>
      <c r="AY325">
        <f t="shared" si="11"/>
        <v>2</v>
      </c>
    </row>
    <row r="326" spans="1:51" ht="24.75"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2</v>
      </c>
    </row>
    <row r="327" spans="1:51" ht="24.75"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2</v>
      </c>
    </row>
    <row r="328" spans="1:51" ht="24.75"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2</v>
      </c>
    </row>
    <row r="329" spans="1:51" ht="24.75"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2</v>
      </c>
    </row>
    <row r="330" spans="1:51" ht="24.75"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2</v>
      </c>
    </row>
    <row r="331" spans="1:51" ht="24.75"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2</v>
      </c>
    </row>
    <row r="332" spans="1:51" ht="24.75"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2</v>
      </c>
    </row>
    <row r="333" spans="1:51" ht="24.75" customHeight="1" x14ac:dyDescent="0.15">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39.527999999999999</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17.814</v>
      </c>
      <c r="AV333" s="844"/>
      <c r="AW333" s="844"/>
      <c r="AX333" s="846"/>
      <c r="AY333">
        <f t="shared" si="11"/>
        <v>2</v>
      </c>
    </row>
    <row r="334" spans="1:51" ht="24.75" hidden="1" customHeight="1" x14ac:dyDescent="0.15">
      <c r="A334" s="804"/>
      <c r="B334" s="805"/>
      <c r="C334" s="805"/>
      <c r="D334" s="805"/>
      <c r="E334" s="805"/>
      <c r="F334" s="806"/>
      <c r="G334" s="807" t="s">
        <v>217</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218</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26"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26"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195</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167</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26"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26"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customHeight="1" thickBot="1" x14ac:dyDescent="0.2">
      <c r="A360" s="847" t="s">
        <v>575</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230</v>
      </c>
      <c r="AM360" s="851"/>
      <c r="AN360" s="851"/>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6"/>
      <c r="L365" s="136"/>
      <c r="M365" s="136"/>
      <c r="N365" s="136"/>
      <c r="O365" s="136"/>
      <c r="P365" s="415" t="s">
        <v>25</v>
      </c>
      <c r="Q365" s="415"/>
      <c r="R365" s="415"/>
      <c r="S365" s="415"/>
      <c r="T365" s="415"/>
      <c r="U365" s="415"/>
      <c r="V365" s="415"/>
      <c r="W365" s="415"/>
      <c r="X365" s="415"/>
      <c r="Y365" s="854" t="s">
        <v>196</v>
      </c>
      <c r="Z365" s="855"/>
      <c r="AA365" s="855"/>
      <c r="AB365" s="855"/>
      <c r="AC365" s="853" t="s">
        <v>228</v>
      </c>
      <c r="AD365" s="853"/>
      <c r="AE365" s="853"/>
      <c r="AF365" s="853"/>
      <c r="AG365" s="853"/>
      <c r="AH365" s="854" t="s">
        <v>246</v>
      </c>
      <c r="AI365" s="852"/>
      <c r="AJ365" s="852"/>
      <c r="AK365" s="852"/>
      <c r="AL365" s="852" t="s">
        <v>19</v>
      </c>
      <c r="AM365" s="852"/>
      <c r="AN365" s="852"/>
      <c r="AO365" s="856"/>
      <c r="AP365" s="877" t="s">
        <v>198</v>
      </c>
      <c r="AQ365" s="877"/>
      <c r="AR365" s="877"/>
      <c r="AS365" s="877"/>
      <c r="AT365" s="877"/>
      <c r="AU365" s="877"/>
      <c r="AV365" s="877"/>
      <c r="AW365" s="877"/>
      <c r="AX365" s="877"/>
    </row>
    <row r="366" spans="1:51" ht="46.5" customHeight="1" x14ac:dyDescent="0.15">
      <c r="A366" s="863">
        <v>1</v>
      </c>
      <c r="B366" s="863">
        <v>1</v>
      </c>
      <c r="C366" s="864" t="s">
        <v>647</v>
      </c>
      <c r="D366" s="865"/>
      <c r="E366" s="865"/>
      <c r="F366" s="865"/>
      <c r="G366" s="865"/>
      <c r="H366" s="865"/>
      <c r="I366" s="865"/>
      <c r="J366" s="866">
        <v>4020005004767</v>
      </c>
      <c r="K366" s="867"/>
      <c r="L366" s="867"/>
      <c r="M366" s="867"/>
      <c r="N366" s="867"/>
      <c r="O366" s="867"/>
      <c r="P366" s="868" t="s">
        <v>648</v>
      </c>
      <c r="Q366" s="869"/>
      <c r="R366" s="869"/>
      <c r="S366" s="869"/>
      <c r="T366" s="869"/>
      <c r="U366" s="869"/>
      <c r="V366" s="869"/>
      <c r="W366" s="869"/>
      <c r="X366" s="869"/>
      <c r="Y366" s="870">
        <v>258</v>
      </c>
      <c r="Z366" s="871"/>
      <c r="AA366" s="871"/>
      <c r="AB366" s="872"/>
      <c r="AC366" s="873" t="s">
        <v>649</v>
      </c>
      <c r="AD366" s="874"/>
      <c r="AE366" s="874"/>
      <c r="AF366" s="874"/>
      <c r="AG366" s="874"/>
      <c r="AH366" s="857" t="s">
        <v>627</v>
      </c>
      <c r="AI366" s="858"/>
      <c r="AJ366" s="858"/>
      <c r="AK366" s="858"/>
      <c r="AL366" s="859" t="s">
        <v>627</v>
      </c>
      <c r="AM366" s="860"/>
      <c r="AN366" s="860"/>
      <c r="AO366" s="861"/>
      <c r="AP366" s="862" t="s">
        <v>627</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197</v>
      </c>
      <c r="K398" s="136"/>
      <c r="L398" s="136"/>
      <c r="M398" s="136"/>
      <c r="N398" s="136"/>
      <c r="O398" s="136"/>
      <c r="P398" s="415" t="s">
        <v>25</v>
      </c>
      <c r="Q398" s="415"/>
      <c r="R398" s="415"/>
      <c r="S398" s="415"/>
      <c r="T398" s="415"/>
      <c r="U398" s="415"/>
      <c r="V398" s="415"/>
      <c r="W398" s="415"/>
      <c r="X398" s="415"/>
      <c r="Y398" s="854" t="s">
        <v>196</v>
      </c>
      <c r="Z398" s="855"/>
      <c r="AA398" s="855"/>
      <c r="AB398" s="855"/>
      <c r="AC398" s="853" t="s">
        <v>228</v>
      </c>
      <c r="AD398" s="853"/>
      <c r="AE398" s="853"/>
      <c r="AF398" s="853"/>
      <c r="AG398" s="853"/>
      <c r="AH398" s="854" t="s">
        <v>246</v>
      </c>
      <c r="AI398" s="852"/>
      <c r="AJ398" s="852"/>
      <c r="AK398" s="852"/>
      <c r="AL398" s="852" t="s">
        <v>19</v>
      </c>
      <c r="AM398" s="852"/>
      <c r="AN398" s="852"/>
      <c r="AO398" s="856"/>
      <c r="AP398" s="877" t="s">
        <v>198</v>
      </c>
      <c r="AQ398" s="877"/>
      <c r="AR398" s="877"/>
      <c r="AS398" s="877"/>
      <c r="AT398" s="877"/>
      <c r="AU398" s="877"/>
      <c r="AV398" s="877"/>
      <c r="AW398" s="877"/>
      <c r="AX398" s="877"/>
      <c r="AY398">
        <f>$AY$396</f>
        <v>1</v>
      </c>
    </row>
    <row r="399" spans="1:51" ht="57.75" customHeight="1" x14ac:dyDescent="0.15">
      <c r="A399" s="863">
        <v>1</v>
      </c>
      <c r="B399" s="863">
        <v>1</v>
      </c>
      <c r="C399" s="864" t="s">
        <v>702</v>
      </c>
      <c r="D399" s="865"/>
      <c r="E399" s="865"/>
      <c r="F399" s="865"/>
      <c r="G399" s="865"/>
      <c r="H399" s="865"/>
      <c r="I399" s="865"/>
      <c r="J399" s="866">
        <v>4020005004767</v>
      </c>
      <c r="K399" s="867"/>
      <c r="L399" s="867"/>
      <c r="M399" s="867"/>
      <c r="N399" s="867"/>
      <c r="O399" s="867"/>
      <c r="P399" s="868" t="s">
        <v>650</v>
      </c>
      <c r="Q399" s="869"/>
      <c r="R399" s="869"/>
      <c r="S399" s="869"/>
      <c r="T399" s="869"/>
      <c r="U399" s="869"/>
      <c r="V399" s="869"/>
      <c r="W399" s="869"/>
      <c r="X399" s="869"/>
      <c r="Y399" s="870">
        <v>201</v>
      </c>
      <c r="Z399" s="871"/>
      <c r="AA399" s="871"/>
      <c r="AB399" s="872"/>
      <c r="AC399" s="873" t="s">
        <v>649</v>
      </c>
      <c r="AD399" s="874"/>
      <c r="AE399" s="874"/>
      <c r="AF399" s="874"/>
      <c r="AG399" s="874"/>
      <c r="AH399" s="857" t="s">
        <v>282</v>
      </c>
      <c r="AI399" s="858"/>
      <c r="AJ399" s="858"/>
      <c r="AK399" s="858"/>
      <c r="AL399" s="859" t="s">
        <v>282</v>
      </c>
      <c r="AM399" s="860"/>
      <c r="AN399" s="860"/>
      <c r="AO399" s="861"/>
      <c r="AP399" s="862" t="s">
        <v>282</v>
      </c>
      <c r="AQ399" s="862"/>
      <c r="AR399" s="862"/>
      <c r="AS399" s="862"/>
      <c r="AT399" s="862"/>
      <c r="AU399" s="862"/>
      <c r="AV399" s="862"/>
      <c r="AW399" s="862"/>
      <c r="AX399" s="862"/>
      <c r="AY399">
        <f>$AY$396</f>
        <v>1</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18.75"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2"/>
      <c r="B431" s="852"/>
      <c r="C431" s="852" t="s">
        <v>24</v>
      </c>
      <c r="D431" s="852"/>
      <c r="E431" s="852"/>
      <c r="F431" s="852"/>
      <c r="G431" s="852"/>
      <c r="H431" s="852"/>
      <c r="I431" s="852"/>
      <c r="J431" s="853" t="s">
        <v>197</v>
      </c>
      <c r="K431" s="136"/>
      <c r="L431" s="136"/>
      <c r="M431" s="136"/>
      <c r="N431" s="136"/>
      <c r="O431" s="136"/>
      <c r="P431" s="415" t="s">
        <v>25</v>
      </c>
      <c r="Q431" s="415"/>
      <c r="R431" s="415"/>
      <c r="S431" s="415"/>
      <c r="T431" s="415"/>
      <c r="U431" s="415"/>
      <c r="V431" s="415"/>
      <c r="W431" s="415"/>
      <c r="X431" s="415"/>
      <c r="Y431" s="854" t="s">
        <v>196</v>
      </c>
      <c r="Z431" s="855"/>
      <c r="AA431" s="855"/>
      <c r="AB431" s="855"/>
      <c r="AC431" s="853" t="s">
        <v>228</v>
      </c>
      <c r="AD431" s="853"/>
      <c r="AE431" s="853"/>
      <c r="AF431" s="853"/>
      <c r="AG431" s="853"/>
      <c r="AH431" s="854" t="s">
        <v>246</v>
      </c>
      <c r="AI431" s="852"/>
      <c r="AJ431" s="852"/>
      <c r="AK431" s="852"/>
      <c r="AL431" s="852" t="s">
        <v>19</v>
      </c>
      <c r="AM431" s="852"/>
      <c r="AN431" s="852"/>
      <c r="AO431" s="856"/>
      <c r="AP431" s="877" t="s">
        <v>198</v>
      </c>
      <c r="AQ431" s="877"/>
      <c r="AR431" s="877"/>
      <c r="AS431" s="877"/>
      <c r="AT431" s="877"/>
      <c r="AU431" s="877"/>
      <c r="AV431" s="877"/>
      <c r="AW431" s="877"/>
      <c r="AX431" s="877"/>
      <c r="AY431">
        <f>$AY$429</f>
        <v>1</v>
      </c>
    </row>
    <row r="432" spans="1:51" ht="83.25" customHeight="1" x14ac:dyDescent="0.15">
      <c r="A432" s="863">
        <v>1</v>
      </c>
      <c r="B432" s="863">
        <v>1</v>
      </c>
      <c r="C432" s="864" t="s">
        <v>703</v>
      </c>
      <c r="D432" s="865"/>
      <c r="E432" s="865"/>
      <c r="F432" s="865"/>
      <c r="G432" s="865"/>
      <c r="H432" s="865"/>
      <c r="I432" s="865"/>
      <c r="J432" s="866">
        <v>4020005004767</v>
      </c>
      <c r="K432" s="867"/>
      <c r="L432" s="867"/>
      <c r="M432" s="867"/>
      <c r="N432" s="867"/>
      <c r="O432" s="867"/>
      <c r="P432" s="868" t="s">
        <v>651</v>
      </c>
      <c r="Q432" s="869"/>
      <c r="R432" s="869"/>
      <c r="S432" s="869"/>
      <c r="T432" s="869"/>
      <c r="U432" s="869"/>
      <c r="V432" s="869"/>
      <c r="W432" s="869"/>
      <c r="X432" s="869"/>
      <c r="Y432" s="870">
        <v>40</v>
      </c>
      <c r="Z432" s="871"/>
      <c r="AA432" s="871"/>
      <c r="AB432" s="872"/>
      <c r="AC432" s="873" t="s">
        <v>649</v>
      </c>
      <c r="AD432" s="874"/>
      <c r="AE432" s="874"/>
      <c r="AF432" s="874"/>
      <c r="AG432" s="874"/>
      <c r="AH432" s="857" t="s">
        <v>627</v>
      </c>
      <c r="AI432" s="858"/>
      <c r="AJ432" s="858"/>
      <c r="AK432" s="858"/>
      <c r="AL432" s="859" t="s">
        <v>627</v>
      </c>
      <c r="AM432" s="860"/>
      <c r="AN432" s="860"/>
      <c r="AO432" s="861"/>
      <c r="AP432" s="862" t="s">
        <v>627</v>
      </c>
      <c r="AQ432" s="862"/>
      <c r="AR432" s="862"/>
      <c r="AS432" s="862"/>
      <c r="AT432" s="862"/>
      <c r="AU432" s="862"/>
      <c r="AV432" s="862"/>
      <c r="AW432" s="862"/>
      <c r="AX432" s="862"/>
      <c r="AY432">
        <f>$AY$429</f>
        <v>1</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2"/>
      <c r="B464" s="852"/>
      <c r="C464" s="852" t="s">
        <v>24</v>
      </c>
      <c r="D464" s="852"/>
      <c r="E464" s="852"/>
      <c r="F464" s="852"/>
      <c r="G464" s="852"/>
      <c r="H464" s="852"/>
      <c r="I464" s="852"/>
      <c r="J464" s="853" t="s">
        <v>197</v>
      </c>
      <c r="K464" s="136"/>
      <c r="L464" s="136"/>
      <c r="M464" s="136"/>
      <c r="N464" s="136"/>
      <c r="O464" s="136"/>
      <c r="P464" s="415" t="s">
        <v>25</v>
      </c>
      <c r="Q464" s="415"/>
      <c r="R464" s="415"/>
      <c r="S464" s="415"/>
      <c r="T464" s="415"/>
      <c r="U464" s="415"/>
      <c r="V464" s="415"/>
      <c r="W464" s="415"/>
      <c r="X464" s="415"/>
      <c r="Y464" s="854" t="s">
        <v>196</v>
      </c>
      <c r="Z464" s="855"/>
      <c r="AA464" s="855"/>
      <c r="AB464" s="855"/>
      <c r="AC464" s="853" t="s">
        <v>228</v>
      </c>
      <c r="AD464" s="853"/>
      <c r="AE464" s="853"/>
      <c r="AF464" s="853"/>
      <c r="AG464" s="853"/>
      <c r="AH464" s="854" t="s">
        <v>246</v>
      </c>
      <c r="AI464" s="852"/>
      <c r="AJ464" s="852"/>
      <c r="AK464" s="852"/>
      <c r="AL464" s="852" t="s">
        <v>19</v>
      </c>
      <c r="AM464" s="852"/>
      <c r="AN464" s="852"/>
      <c r="AO464" s="856"/>
      <c r="AP464" s="877" t="s">
        <v>198</v>
      </c>
      <c r="AQ464" s="877"/>
      <c r="AR464" s="877"/>
      <c r="AS464" s="877"/>
      <c r="AT464" s="877"/>
      <c r="AU464" s="877"/>
      <c r="AV464" s="877"/>
      <c r="AW464" s="877"/>
      <c r="AX464" s="877"/>
      <c r="AY464">
        <f>$AY$462</f>
        <v>1</v>
      </c>
    </row>
    <row r="465" spans="1:51" ht="74.25" customHeight="1" x14ac:dyDescent="0.15">
      <c r="A465" s="863">
        <v>1</v>
      </c>
      <c r="B465" s="863">
        <v>1</v>
      </c>
      <c r="C465" s="864" t="s">
        <v>704</v>
      </c>
      <c r="D465" s="865"/>
      <c r="E465" s="865"/>
      <c r="F465" s="865"/>
      <c r="G465" s="865"/>
      <c r="H465" s="865"/>
      <c r="I465" s="865"/>
      <c r="J465" s="866">
        <v>4020005004767</v>
      </c>
      <c r="K465" s="867"/>
      <c r="L465" s="867"/>
      <c r="M465" s="867"/>
      <c r="N465" s="867"/>
      <c r="O465" s="867"/>
      <c r="P465" s="868" t="s">
        <v>652</v>
      </c>
      <c r="Q465" s="869"/>
      <c r="R465" s="869"/>
      <c r="S465" s="869"/>
      <c r="T465" s="869"/>
      <c r="U465" s="869"/>
      <c r="V465" s="869"/>
      <c r="W465" s="869"/>
      <c r="X465" s="869"/>
      <c r="Y465" s="870">
        <v>18</v>
      </c>
      <c r="Z465" s="871"/>
      <c r="AA465" s="871"/>
      <c r="AB465" s="872"/>
      <c r="AC465" s="873" t="s">
        <v>649</v>
      </c>
      <c r="AD465" s="874"/>
      <c r="AE465" s="874"/>
      <c r="AF465" s="874"/>
      <c r="AG465" s="874"/>
      <c r="AH465" s="857" t="s">
        <v>627</v>
      </c>
      <c r="AI465" s="858"/>
      <c r="AJ465" s="858"/>
      <c r="AK465" s="858"/>
      <c r="AL465" s="859" t="s">
        <v>627</v>
      </c>
      <c r="AM465" s="860"/>
      <c r="AN465" s="860"/>
      <c r="AO465" s="861"/>
      <c r="AP465" s="862" t="s">
        <v>627</v>
      </c>
      <c r="AQ465" s="862"/>
      <c r="AR465" s="862"/>
      <c r="AS465" s="862"/>
      <c r="AT465" s="862"/>
      <c r="AU465" s="862"/>
      <c r="AV465" s="862"/>
      <c r="AW465" s="862"/>
      <c r="AX465" s="862"/>
      <c r="AY465">
        <f>$AY$462</f>
        <v>1</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6"/>
      <c r="L497" s="136"/>
      <c r="M497" s="136"/>
      <c r="N497" s="136"/>
      <c r="O497" s="136"/>
      <c r="P497" s="415" t="s">
        <v>25</v>
      </c>
      <c r="Q497" s="415"/>
      <c r="R497" s="415"/>
      <c r="S497" s="415"/>
      <c r="T497" s="415"/>
      <c r="U497" s="415"/>
      <c r="V497" s="415"/>
      <c r="W497" s="415"/>
      <c r="X497" s="415"/>
      <c r="Y497" s="854" t="s">
        <v>196</v>
      </c>
      <c r="Z497" s="855"/>
      <c r="AA497" s="855"/>
      <c r="AB497" s="855"/>
      <c r="AC497" s="853" t="s">
        <v>228</v>
      </c>
      <c r="AD497" s="853"/>
      <c r="AE497" s="853"/>
      <c r="AF497" s="853"/>
      <c r="AG497" s="853"/>
      <c r="AH497" s="854" t="s">
        <v>246</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6"/>
      <c r="L530" s="136"/>
      <c r="M530" s="136"/>
      <c r="N530" s="136"/>
      <c r="O530" s="136"/>
      <c r="P530" s="415" t="s">
        <v>25</v>
      </c>
      <c r="Q530" s="415"/>
      <c r="R530" s="415"/>
      <c r="S530" s="415"/>
      <c r="T530" s="415"/>
      <c r="U530" s="415"/>
      <c r="V530" s="415"/>
      <c r="W530" s="415"/>
      <c r="X530" s="415"/>
      <c r="Y530" s="854" t="s">
        <v>196</v>
      </c>
      <c r="Z530" s="855"/>
      <c r="AA530" s="855"/>
      <c r="AB530" s="855"/>
      <c r="AC530" s="853" t="s">
        <v>228</v>
      </c>
      <c r="AD530" s="853"/>
      <c r="AE530" s="853"/>
      <c r="AF530" s="853"/>
      <c r="AG530" s="853"/>
      <c r="AH530" s="854" t="s">
        <v>246</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6"/>
      <c r="L563" s="136"/>
      <c r="M563" s="136"/>
      <c r="N563" s="136"/>
      <c r="O563" s="136"/>
      <c r="P563" s="415" t="s">
        <v>25</v>
      </c>
      <c r="Q563" s="415"/>
      <c r="R563" s="415"/>
      <c r="S563" s="415"/>
      <c r="T563" s="415"/>
      <c r="U563" s="415"/>
      <c r="V563" s="415"/>
      <c r="W563" s="415"/>
      <c r="X563" s="415"/>
      <c r="Y563" s="854" t="s">
        <v>196</v>
      </c>
      <c r="Z563" s="855"/>
      <c r="AA563" s="855"/>
      <c r="AB563" s="855"/>
      <c r="AC563" s="853" t="s">
        <v>228</v>
      </c>
      <c r="AD563" s="853"/>
      <c r="AE563" s="853"/>
      <c r="AF563" s="853"/>
      <c r="AG563" s="853"/>
      <c r="AH563" s="854" t="s">
        <v>246</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6"/>
      <c r="L596" s="136"/>
      <c r="M596" s="136"/>
      <c r="N596" s="136"/>
      <c r="O596" s="136"/>
      <c r="P596" s="415" t="s">
        <v>25</v>
      </c>
      <c r="Q596" s="415"/>
      <c r="R596" s="415"/>
      <c r="S596" s="415"/>
      <c r="T596" s="415"/>
      <c r="U596" s="415"/>
      <c r="V596" s="415"/>
      <c r="W596" s="415"/>
      <c r="X596" s="415"/>
      <c r="Y596" s="854" t="s">
        <v>196</v>
      </c>
      <c r="Z596" s="855"/>
      <c r="AA596" s="855"/>
      <c r="AB596" s="855"/>
      <c r="AC596" s="853" t="s">
        <v>228</v>
      </c>
      <c r="AD596" s="853"/>
      <c r="AE596" s="853"/>
      <c r="AF596" s="853"/>
      <c r="AG596" s="853"/>
      <c r="AH596" s="854" t="s">
        <v>246</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576</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230</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3"/>
      <c r="B630" s="883"/>
      <c r="C630" s="853" t="s">
        <v>192</v>
      </c>
      <c r="D630" s="884"/>
      <c r="E630" s="853" t="s">
        <v>191</v>
      </c>
      <c r="F630" s="884"/>
      <c r="G630" s="884"/>
      <c r="H630" s="884"/>
      <c r="I630" s="884"/>
      <c r="J630" s="853" t="s">
        <v>197</v>
      </c>
      <c r="K630" s="853"/>
      <c r="L630" s="853"/>
      <c r="M630" s="853"/>
      <c r="N630" s="853"/>
      <c r="O630" s="853"/>
      <c r="P630" s="853" t="s">
        <v>25</v>
      </c>
      <c r="Q630" s="853"/>
      <c r="R630" s="853"/>
      <c r="S630" s="853"/>
      <c r="T630" s="853"/>
      <c r="U630" s="853"/>
      <c r="V630" s="853"/>
      <c r="W630" s="853"/>
      <c r="X630" s="853"/>
      <c r="Y630" s="853" t="s">
        <v>199</v>
      </c>
      <c r="Z630" s="884"/>
      <c r="AA630" s="884"/>
      <c r="AB630" s="884"/>
      <c r="AC630" s="853" t="s">
        <v>180</v>
      </c>
      <c r="AD630" s="853"/>
      <c r="AE630" s="853"/>
      <c r="AF630" s="853"/>
      <c r="AG630" s="853"/>
      <c r="AH630" s="853" t="s">
        <v>187</v>
      </c>
      <c r="AI630" s="884"/>
      <c r="AJ630" s="884"/>
      <c r="AK630" s="884"/>
      <c r="AL630" s="884" t="s">
        <v>19</v>
      </c>
      <c r="AM630" s="884"/>
      <c r="AN630" s="884"/>
      <c r="AO630" s="883"/>
      <c r="AP630" s="877" t="s">
        <v>224</v>
      </c>
      <c r="AQ630" s="877"/>
      <c r="AR630" s="877"/>
      <c r="AS630" s="877"/>
      <c r="AT630" s="877"/>
      <c r="AU630" s="877"/>
      <c r="AV630" s="877"/>
      <c r="AW630" s="877"/>
      <c r="AX630" s="877"/>
    </row>
    <row r="631" spans="1:51" ht="30" hidden="1" customHeight="1" x14ac:dyDescent="0.15">
      <c r="A631" s="863">
        <v>1</v>
      </c>
      <c r="B631" s="863">
        <v>1</v>
      </c>
      <c r="C631" s="885"/>
      <c r="D631" s="885"/>
      <c r="E631" s="886"/>
      <c r="F631" s="886"/>
      <c r="G631" s="886"/>
      <c r="H631" s="886"/>
      <c r="I631" s="886"/>
      <c r="J631" s="866"/>
      <c r="K631" s="867"/>
      <c r="L631" s="867"/>
      <c r="M631" s="867"/>
      <c r="N631" s="867"/>
      <c r="O631" s="867"/>
      <c r="P631" s="869"/>
      <c r="Q631" s="869"/>
      <c r="R631" s="869"/>
      <c r="S631" s="869"/>
      <c r="T631" s="869"/>
      <c r="U631" s="869"/>
      <c r="V631" s="869"/>
      <c r="W631" s="869"/>
      <c r="X631" s="869"/>
      <c r="Y631" s="870"/>
      <c r="Z631" s="871"/>
      <c r="AA631" s="871"/>
      <c r="AB631" s="872"/>
      <c r="AC631" s="873"/>
      <c r="AD631" s="874"/>
      <c r="AE631" s="874"/>
      <c r="AF631" s="874"/>
      <c r="AG631" s="874"/>
      <c r="AH631" s="875"/>
      <c r="AI631" s="876"/>
      <c r="AJ631" s="876"/>
      <c r="AK631" s="876"/>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53"/>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71" priority="909">
      <formula>IF(RIGHT(TEXT(P14,"0.#"),1)=".",FALSE,TRUE)</formula>
    </cfRule>
    <cfRule type="expression" dxfId="770" priority="910">
      <formula>IF(RIGHT(TEXT(P14,"0.#"),1)=".",TRUE,FALSE)</formula>
    </cfRule>
  </conditionalFormatting>
  <conditionalFormatting sqref="P18:AX18">
    <cfRule type="expression" dxfId="769" priority="907">
      <formula>IF(RIGHT(TEXT(P18,"0.#"),1)=".",FALSE,TRUE)</formula>
    </cfRule>
    <cfRule type="expression" dxfId="768" priority="908">
      <formula>IF(RIGHT(TEXT(P18,"0.#"),1)=".",TRUE,FALSE)</formula>
    </cfRule>
  </conditionalFormatting>
  <conditionalFormatting sqref="Y311">
    <cfRule type="expression" dxfId="767" priority="905">
      <formula>IF(RIGHT(TEXT(Y311,"0.#"),1)=".",FALSE,TRUE)</formula>
    </cfRule>
    <cfRule type="expression" dxfId="766" priority="906">
      <formula>IF(RIGHT(TEXT(Y311,"0.#"),1)=".",TRUE,FALSE)</formula>
    </cfRule>
  </conditionalFormatting>
  <conditionalFormatting sqref="Y320">
    <cfRule type="expression" dxfId="765" priority="903">
      <formula>IF(RIGHT(TEXT(Y320,"0.#"),1)=".",FALSE,TRUE)</formula>
    </cfRule>
    <cfRule type="expression" dxfId="764" priority="904">
      <formula>IF(RIGHT(TEXT(Y320,"0.#"),1)=".",TRUE,FALSE)</formula>
    </cfRule>
  </conditionalFormatting>
  <conditionalFormatting sqref="Y351:Y358 Y349 Y338:Y345 Y336 Y325:Y332 Y323">
    <cfRule type="expression" dxfId="763" priority="883">
      <formula>IF(RIGHT(TEXT(Y323,"0.#"),1)=".",FALSE,TRUE)</formula>
    </cfRule>
    <cfRule type="expression" dxfId="762" priority="884">
      <formula>IF(RIGHT(TEXT(Y323,"0.#"),1)=".",TRUE,FALSE)</formula>
    </cfRule>
  </conditionalFormatting>
  <conditionalFormatting sqref="P16:AQ17 P15:AX15 P13:AX13">
    <cfRule type="expression" dxfId="761" priority="901">
      <formula>IF(RIGHT(TEXT(P13,"0.#"),1)=".",FALSE,TRUE)</formula>
    </cfRule>
    <cfRule type="expression" dxfId="760" priority="902">
      <formula>IF(RIGHT(TEXT(P13,"0.#"),1)=".",TRUE,FALSE)</formula>
    </cfRule>
  </conditionalFormatting>
  <conditionalFormatting sqref="P19:AJ19">
    <cfRule type="expression" dxfId="759" priority="899">
      <formula>IF(RIGHT(TEXT(P19,"0.#"),1)=".",FALSE,TRUE)</formula>
    </cfRule>
    <cfRule type="expression" dxfId="758" priority="900">
      <formula>IF(RIGHT(TEXT(P19,"0.#"),1)=".",TRUE,FALSE)</formula>
    </cfRule>
  </conditionalFormatting>
  <conditionalFormatting sqref="AE32 AQ32">
    <cfRule type="expression" dxfId="757" priority="897">
      <formula>IF(RIGHT(TEXT(AE32,"0.#"),1)=".",FALSE,TRUE)</formula>
    </cfRule>
    <cfRule type="expression" dxfId="756" priority="898">
      <formula>IF(RIGHT(TEXT(AE32,"0.#"),1)=".",TRUE,FALSE)</formula>
    </cfRule>
  </conditionalFormatting>
  <conditionalFormatting sqref="Y312:Y319 Y310">
    <cfRule type="expression" dxfId="755" priority="895">
      <formula>IF(RIGHT(TEXT(Y310,"0.#"),1)=".",FALSE,TRUE)</formula>
    </cfRule>
    <cfRule type="expression" dxfId="754" priority="896">
      <formula>IF(RIGHT(TEXT(Y310,"0.#"),1)=".",TRUE,FALSE)</formula>
    </cfRule>
  </conditionalFormatting>
  <conditionalFormatting sqref="AU311">
    <cfRule type="expression" dxfId="753" priority="893">
      <formula>IF(RIGHT(TEXT(AU311,"0.#"),1)=".",FALSE,TRUE)</formula>
    </cfRule>
    <cfRule type="expression" dxfId="752" priority="894">
      <formula>IF(RIGHT(TEXT(AU311,"0.#"),1)=".",TRUE,FALSE)</formula>
    </cfRule>
  </conditionalFormatting>
  <conditionalFormatting sqref="AU320">
    <cfRule type="expression" dxfId="751" priority="891">
      <formula>IF(RIGHT(TEXT(AU320,"0.#"),1)=".",FALSE,TRUE)</formula>
    </cfRule>
    <cfRule type="expression" dxfId="750" priority="892">
      <formula>IF(RIGHT(TEXT(AU320,"0.#"),1)=".",TRUE,FALSE)</formula>
    </cfRule>
  </conditionalFormatting>
  <conditionalFormatting sqref="AU312:AU319 AU310">
    <cfRule type="expression" dxfId="749" priority="889">
      <formula>IF(RIGHT(TEXT(AU310,"0.#"),1)=".",FALSE,TRUE)</formula>
    </cfRule>
    <cfRule type="expression" dxfId="748" priority="890">
      <formula>IF(RIGHT(TEXT(AU310,"0.#"),1)=".",TRUE,FALSE)</formula>
    </cfRule>
  </conditionalFormatting>
  <conditionalFormatting sqref="Y350 Y337 Y324">
    <cfRule type="expression" dxfId="747" priority="887">
      <formula>IF(RIGHT(TEXT(Y324,"0.#"),1)=".",FALSE,TRUE)</formula>
    </cfRule>
    <cfRule type="expression" dxfId="746" priority="888">
      <formula>IF(RIGHT(TEXT(Y324,"0.#"),1)=".",TRUE,FALSE)</formula>
    </cfRule>
  </conditionalFormatting>
  <conditionalFormatting sqref="Y359 Y346 Y333">
    <cfRule type="expression" dxfId="745" priority="885">
      <formula>IF(RIGHT(TEXT(Y333,"0.#"),1)=".",FALSE,TRUE)</formula>
    </cfRule>
    <cfRule type="expression" dxfId="744" priority="886">
      <formula>IF(RIGHT(TEXT(Y333,"0.#"),1)=".",TRUE,FALSE)</formula>
    </cfRule>
  </conditionalFormatting>
  <conditionalFormatting sqref="AU350 AU337 AU324">
    <cfRule type="expression" dxfId="743" priority="881">
      <formula>IF(RIGHT(TEXT(AU324,"0.#"),1)=".",FALSE,TRUE)</formula>
    </cfRule>
    <cfRule type="expression" dxfId="742" priority="882">
      <formula>IF(RIGHT(TEXT(AU324,"0.#"),1)=".",TRUE,FALSE)</formula>
    </cfRule>
  </conditionalFormatting>
  <conditionalFormatting sqref="AU359 AU346 AU333">
    <cfRule type="expression" dxfId="741" priority="879">
      <formula>IF(RIGHT(TEXT(AU333,"0.#"),1)=".",FALSE,TRUE)</formula>
    </cfRule>
    <cfRule type="expression" dxfId="740" priority="880">
      <formula>IF(RIGHT(TEXT(AU333,"0.#"),1)=".",TRUE,FALSE)</formula>
    </cfRule>
  </conditionalFormatting>
  <conditionalFormatting sqref="AU351:AU358 AU349 AU338:AU345 AU336 AU325:AU332 AU323">
    <cfRule type="expression" dxfId="739" priority="877">
      <formula>IF(RIGHT(TEXT(AU323,"0.#"),1)=".",FALSE,TRUE)</formula>
    </cfRule>
    <cfRule type="expression" dxfId="738" priority="878">
      <formula>IF(RIGHT(TEXT(AU323,"0.#"),1)=".",TRUE,FALSE)</formula>
    </cfRule>
  </conditionalFormatting>
  <conditionalFormatting sqref="AI32">
    <cfRule type="expression" dxfId="737" priority="875">
      <formula>IF(RIGHT(TEXT(AI32,"0.#"),1)=".",FALSE,TRUE)</formula>
    </cfRule>
    <cfRule type="expression" dxfId="736" priority="876">
      <formula>IF(RIGHT(TEXT(AI32,"0.#"),1)=".",TRUE,FALSE)</formula>
    </cfRule>
  </conditionalFormatting>
  <conditionalFormatting sqref="AM32">
    <cfRule type="expression" dxfId="735" priority="873">
      <formula>IF(RIGHT(TEXT(AM32,"0.#"),1)=".",FALSE,TRUE)</formula>
    </cfRule>
    <cfRule type="expression" dxfId="734" priority="874">
      <formula>IF(RIGHT(TEXT(AM32,"0.#"),1)=".",TRUE,FALSE)</formula>
    </cfRule>
  </conditionalFormatting>
  <conditionalFormatting sqref="AE33">
    <cfRule type="expression" dxfId="733" priority="871">
      <formula>IF(RIGHT(TEXT(AE33,"0.#"),1)=".",FALSE,TRUE)</formula>
    </cfRule>
    <cfRule type="expression" dxfId="732" priority="872">
      <formula>IF(RIGHT(TEXT(AE33,"0.#"),1)=".",TRUE,FALSE)</formula>
    </cfRule>
  </conditionalFormatting>
  <conditionalFormatting sqref="AI33">
    <cfRule type="expression" dxfId="731" priority="869">
      <formula>IF(RIGHT(TEXT(AI33,"0.#"),1)=".",FALSE,TRUE)</formula>
    </cfRule>
    <cfRule type="expression" dxfId="730" priority="870">
      <formula>IF(RIGHT(TEXT(AI33,"0.#"),1)=".",TRUE,FALSE)</formula>
    </cfRule>
  </conditionalFormatting>
  <conditionalFormatting sqref="AM33">
    <cfRule type="expression" dxfId="729" priority="867">
      <formula>IF(RIGHT(TEXT(AM33,"0.#"),1)=".",FALSE,TRUE)</formula>
    </cfRule>
    <cfRule type="expression" dxfId="728" priority="868">
      <formula>IF(RIGHT(TEXT(AM33,"0.#"),1)=".",TRUE,FALSE)</formula>
    </cfRule>
  </conditionalFormatting>
  <conditionalFormatting sqref="AQ33">
    <cfRule type="expression" dxfId="727" priority="865">
      <formula>IF(RIGHT(TEXT(AQ33,"0.#"),1)=".",FALSE,TRUE)</formula>
    </cfRule>
    <cfRule type="expression" dxfId="726" priority="866">
      <formula>IF(RIGHT(TEXT(AQ33,"0.#"),1)=".",TRUE,FALSE)</formula>
    </cfRule>
  </conditionalFormatting>
  <conditionalFormatting sqref="AE210">
    <cfRule type="expression" dxfId="725" priority="863">
      <formula>IF(RIGHT(TEXT(AE210,"0.#"),1)=".",FALSE,TRUE)</formula>
    </cfRule>
    <cfRule type="expression" dxfId="724" priority="864">
      <formula>IF(RIGHT(TEXT(AE210,"0.#"),1)=".",TRUE,FALSE)</formula>
    </cfRule>
  </conditionalFormatting>
  <conditionalFormatting sqref="AE211">
    <cfRule type="expression" dxfId="723" priority="861">
      <formula>IF(RIGHT(TEXT(AE211,"0.#"),1)=".",FALSE,TRUE)</formula>
    </cfRule>
    <cfRule type="expression" dxfId="722" priority="862">
      <formula>IF(RIGHT(TEXT(AE211,"0.#"),1)=".",TRUE,FALSE)</formula>
    </cfRule>
  </conditionalFormatting>
  <conditionalFormatting sqref="AE212">
    <cfRule type="expression" dxfId="721" priority="859">
      <formula>IF(RIGHT(TEXT(AE212,"0.#"),1)=".",FALSE,TRUE)</formula>
    </cfRule>
    <cfRule type="expression" dxfId="720" priority="860">
      <formula>IF(RIGHT(TEXT(AE212,"0.#"),1)=".",TRUE,FALSE)</formula>
    </cfRule>
  </conditionalFormatting>
  <conditionalFormatting sqref="AI212">
    <cfRule type="expression" dxfId="719" priority="857">
      <formula>IF(RIGHT(TEXT(AI212,"0.#"),1)=".",FALSE,TRUE)</formula>
    </cfRule>
    <cfRule type="expression" dxfId="718" priority="858">
      <formula>IF(RIGHT(TEXT(AI212,"0.#"),1)=".",TRUE,FALSE)</formula>
    </cfRule>
  </conditionalFormatting>
  <conditionalFormatting sqref="AI211">
    <cfRule type="expression" dxfId="717" priority="855">
      <formula>IF(RIGHT(TEXT(AI211,"0.#"),1)=".",FALSE,TRUE)</formula>
    </cfRule>
    <cfRule type="expression" dxfId="716" priority="856">
      <formula>IF(RIGHT(TEXT(AI211,"0.#"),1)=".",TRUE,FALSE)</formula>
    </cfRule>
  </conditionalFormatting>
  <conditionalFormatting sqref="AI210">
    <cfRule type="expression" dxfId="715" priority="853">
      <formula>IF(RIGHT(TEXT(AI210,"0.#"),1)=".",FALSE,TRUE)</formula>
    </cfRule>
    <cfRule type="expression" dxfId="714" priority="854">
      <formula>IF(RIGHT(TEXT(AI210,"0.#"),1)=".",TRUE,FALSE)</formula>
    </cfRule>
  </conditionalFormatting>
  <conditionalFormatting sqref="AM210">
    <cfRule type="expression" dxfId="713" priority="851">
      <formula>IF(RIGHT(TEXT(AM210,"0.#"),1)=".",FALSE,TRUE)</formula>
    </cfRule>
    <cfRule type="expression" dxfId="712" priority="852">
      <formula>IF(RIGHT(TEXT(AM210,"0.#"),1)=".",TRUE,FALSE)</formula>
    </cfRule>
  </conditionalFormatting>
  <conditionalFormatting sqref="AM211">
    <cfRule type="expression" dxfId="711" priority="849">
      <formula>IF(RIGHT(TEXT(AM211,"0.#"),1)=".",FALSE,TRUE)</formula>
    </cfRule>
    <cfRule type="expression" dxfId="710" priority="850">
      <formula>IF(RIGHT(TEXT(AM211,"0.#"),1)=".",TRUE,FALSE)</formula>
    </cfRule>
  </conditionalFormatting>
  <conditionalFormatting sqref="AM212">
    <cfRule type="expression" dxfId="709" priority="847">
      <formula>IF(RIGHT(TEXT(AM212,"0.#"),1)=".",FALSE,TRUE)</formula>
    </cfRule>
    <cfRule type="expression" dxfId="708" priority="848">
      <formula>IF(RIGHT(TEXT(AM212,"0.#"),1)=".",TRUE,FALSE)</formula>
    </cfRule>
  </conditionalFormatting>
  <conditionalFormatting sqref="AL368:AO395">
    <cfRule type="expression" dxfId="707" priority="843">
      <formula>IF(AND(AL368&gt;=0, RIGHT(TEXT(AL368,"0.#"),1)&lt;&gt;"."),TRUE,FALSE)</formula>
    </cfRule>
    <cfRule type="expression" dxfId="706" priority="844">
      <formula>IF(AND(AL368&gt;=0, RIGHT(TEXT(AL368,"0.#"),1)="."),TRUE,FALSE)</formula>
    </cfRule>
    <cfRule type="expression" dxfId="705" priority="845">
      <formula>IF(AND(AL368&lt;0, RIGHT(TEXT(AL368,"0.#"),1)&lt;&gt;"."),TRUE,FALSE)</formula>
    </cfRule>
    <cfRule type="expression" dxfId="704" priority="846">
      <formula>IF(AND(AL368&lt;0, RIGHT(TEXT(AL368,"0.#"),1)="."),TRUE,FALSE)</formula>
    </cfRule>
  </conditionalFormatting>
  <conditionalFormatting sqref="AQ210:AQ212">
    <cfRule type="expression" dxfId="703" priority="841">
      <formula>IF(RIGHT(TEXT(AQ210,"0.#"),1)=".",FALSE,TRUE)</formula>
    </cfRule>
    <cfRule type="expression" dxfId="702" priority="842">
      <formula>IF(RIGHT(TEXT(AQ210,"0.#"),1)=".",TRUE,FALSE)</formula>
    </cfRule>
  </conditionalFormatting>
  <conditionalFormatting sqref="AU210:AU212">
    <cfRule type="expression" dxfId="701" priority="839">
      <formula>IF(RIGHT(TEXT(AU210,"0.#"),1)=".",FALSE,TRUE)</formula>
    </cfRule>
    <cfRule type="expression" dxfId="700" priority="840">
      <formula>IF(RIGHT(TEXT(AU210,"0.#"),1)=".",TRUE,FALSE)</formula>
    </cfRule>
  </conditionalFormatting>
  <conditionalFormatting sqref="Y368:Y395">
    <cfRule type="expression" dxfId="699" priority="837">
      <formula>IF(RIGHT(TEXT(Y368,"0.#"),1)=".",FALSE,TRUE)</formula>
    </cfRule>
    <cfRule type="expression" dxfId="698" priority="838">
      <formula>IF(RIGHT(TEXT(Y368,"0.#"),1)=".",TRUE,FALSE)</formula>
    </cfRule>
  </conditionalFormatting>
  <conditionalFormatting sqref="AL631:AO660">
    <cfRule type="expression" dxfId="697" priority="833">
      <formula>IF(AND(AL631&gt;=0, RIGHT(TEXT(AL631,"0.#"),1)&lt;&gt;"."),TRUE,FALSE)</formula>
    </cfRule>
    <cfRule type="expression" dxfId="696" priority="834">
      <formula>IF(AND(AL631&gt;=0, RIGHT(TEXT(AL631,"0.#"),1)="."),TRUE,FALSE)</formula>
    </cfRule>
    <cfRule type="expression" dxfId="695" priority="835">
      <formula>IF(AND(AL631&lt;0, RIGHT(TEXT(AL631,"0.#"),1)&lt;&gt;"."),TRUE,FALSE)</formula>
    </cfRule>
    <cfRule type="expression" dxfId="694" priority="836">
      <formula>IF(AND(AL631&lt;0, RIGHT(TEXT(AL631,"0.#"),1)="."),TRUE,FALSE)</formula>
    </cfRule>
  </conditionalFormatting>
  <conditionalFormatting sqref="Y631:Y660">
    <cfRule type="expression" dxfId="693" priority="831">
      <formula>IF(RIGHT(TEXT(Y631,"0.#"),1)=".",FALSE,TRUE)</formula>
    </cfRule>
    <cfRule type="expression" dxfId="692" priority="832">
      <formula>IF(RIGHT(TEXT(Y631,"0.#"),1)=".",TRUE,FALSE)</formula>
    </cfRule>
  </conditionalFormatting>
  <conditionalFormatting sqref="AL366:AO367">
    <cfRule type="expression" dxfId="691" priority="827">
      <formula>IF(AND(AL366&gt;=0, RIGHT(TEXT(AL366,"0.#"),1)&lt;&gt;"."),TRUE,FALSE)</formula>
    </cfRule>
    <cfRule type="expression" dxfId="690" priority="828">
      <formula>IF(AND(AL366&gt;=0, RIGHT(TEXT(AL366,"0.#"),1)="."),TRUE,FALSE)</formula>
    </cfRule>
    <cfRule type="expression" dxfId="689" priority="829">
      <formula>IF(AND(AL366&lt;0, RIGHT(TEXT(AL366,"0.#"),1)&lt;&gt;"."),TRUE,FALSE)</formula>
    </cfRule>
    <cfRule type="expression" dxfId="688" priority="830">
      <formula>IF(AND(AL366&lt;0, RIGHT(TEXT(AL366,"0.#"),1)="."),TRUE,FALSE)</formula>
    </cfRule>
  </conditionalFormatting>
  <conditionalFormatting sqref="Y366:Y367">
    <cfRule type="expression" dxfId="687" priority="825">
      <formula>IF(RIGHT(TEXT(Y366,"0.#"),1)=".",FALSE,TRUE)</formula>
    </cfRule>
    <cfRule type="expression" dxfId="686" priority="826">
      <formula>IF(RIGHT(TEXT(Y366,"0.#"),1)=".",TRUE,FALSE)</formula>
    </cfRule>
  </conditionalFormatting>
  <conditionalFormatting sqref="Y401:Y428">
    <cfRule type="expression" dxfId="685" priority="763">
      <formula>IF(RIGHT(TEXT(Y401,"0.#"),1)=".",FALSE,TRUE)</formula>
    </cfRule>
    <cfRule type="expression" dxfId="684" priority="764">
      <formula>IF(RIGHT(TEXT(Y401,"0.#"),1)=".",TRUE,FALSE)</formula>
    </cfRule>
  </conditionalFormatting>
  <conditionalFormatting sqref="Y399:Y400">
    <cfRule type="expression" dxfId="683" priority="757">
      <formula>IF(RIGHT(TEXT(Y399,"0.#"),1)=".",FALSE,TRUE)</formula>
    </cfRule>
    <cfRule type="expression" dxfId="682" priority="758">
      <formula>IF(RIGHT(TEXT(Y399,"0.#"),1)=".",TRUE,FALSE)</formula>
    </cfRule>
  </conditionalFormatting>
  <conditionalFormatting sqref="Y434:Y461">
    <cfRule type="expression" dxfId="681" priority="751">
      <formula>IF(RIGHT(TEXT(Y434,"0.#"),1)=".",FALSE,TRUE)</formula>
    </cfRule>
    <cfRule type="expression" dxfId="680" priority="752">
      <formula>IF(RIGHT(TEXT(Y434,"0.#"),1)=".",TRUE,FALSE)</formula>
    </cfRule>
  </conditionalFormatting>
  <conditionalFormatting sqref="Y432:Y433">
    <cfRule type="expression" dxfId="679" priority="745">
      <formula>IF(RIGHT(TEXT(Y432,"0.#"),1)=".",FALSE,TRUE)</formula>
    </cfRule>
    <cfRule type="expression" dxfId="678" priority="746">
      <formula>IF(RIGHT(TEXT(Y432,"0.#"),1)=".",TRUE,FALSE)</formula>
    </cfRule>
  </conditionalFormatting>
  <conditionalFormatting sqref="Y467:Y494">
    <cfRule type="expression" dxfId="677" priority="739">
      <formula>IF(RIGHT(TEXT(Y467,"0.#"),1)=".",FALSE,TRUE)</formula>
    </cfRule>
    <cfRule type="expression" dxfId="676" priority="740">
      <formula>IF(RIGHT(TEXT(Y467,"0.#"),1)=".",TRUE,FALSE)</formula>
    </cfRule>
  </conditionalFormatting>
  <conditionalFormatting sqref="Y465:Y466">
    <cfRule type="expression" dxfId="675" priority="733">
      <formula>IF(RIGHT(TEXT(Y465,"0.#"),1)=".",FALSE,TRUE)</formula>
    </cfRule>
    <cfRule type="expression" dxfId="674" priority="734">
      <formula>IF(RIGHT(TEXT(Y465,"0.#"),1)=".",TRUE,FALSE)</formula>
    </cfRule>
  </conditionalFormatting>
  <conditionalFormatting sqref="Y500:Y527">
    <cfRule type="expression" dxfId="673" priority="727">
      <formula>IF(RIGHT(TEXT(Y500,"0.#"),1)=".",FALSE,TRUE)</formula>
    </cfRule>
    <cfRule type="expression" dxfId="672" priority="728">
      <formula>IF(RIGHT(TEXT(Y500,"0.#"),1)=".",TRUE,FALSE)</formula>
    </cfRule>
  </conditionalFormatting>
  <conditionalFormatting sqref="Y498:Y499">
    <cfRule type="expression" dxfId="671" priority="721">
      <formula>IF(RIGHT(TEXT(Y498,"0.#"),1)=".",FALSE,TRUE)</formula>
    </cfRule>
    <cfRule type="expression" dxfId="670" priority="722">
      <formula>IF(RIGHT(TEXT(Y498,"0.#"),1)=".",TRUE,FALSE)</formula>
    </cfRule>
  </conditionalFormatting>
  <conditionalFormatting sqref="Y533:Y560">
    <cfRule type="expression" dxfId="669" priority="715">
      <formula>IF(RIGHT(TEXT(Y533,"0.#"),1)=".",FALSE,TRUE)</formula>
    </cfRule>
    <cfRule type="expression" dxfId="668" priority="716">
      <formula>IF(RIGHT(TEXT(Y533,"0.#"),1)=".",TRUE,FALSE)</formula>
    </cfRule>
  </conditionalFormatting>
  <conditionalFormatting sqref="W23">
    <cfRule type="expression" dxfId="667" priority="823">
      <formula>IF(RIGHT(TEXT(W23,"0.#"),1)=".",FALSE,TRUE)</formula>
    </cfRule>
    <cfRule type="expression" dxfId="666" priority="824">
      <formula>IF(RIGHT(TEXT(W23,"0.#"),1)=".",TRUE,FALSE)</formula>
    </cfRule>
  </conditionalFormatting>
  <conditionalFormatting sqref="W24:W27">
    <cfRule type="expression" dxfId="665" priority="821">
      <formula>IF(RIGHT(TEXT(W24,"0.#"),1)=".",FALSE,TRUE)</formula>
    </cfRule>
    <cfRule type="expression" dxfId="664" priority="822">
      <formula>IF(RIGHT(TEXT(W24,"0.#"),1)=".",TRUE,FALSE)</formula>
    </cfRule>
  </conditionalFormatting>
  <conditionalFormatting sqref="W28">
    <cfRule type="expression" dxfId="663" priority="819">
      <formula>IF(RIGHT(TEXT(W28,"0.#"),1)=".",FALSE,TRUE)</formula>
    </cfRule>
    <cfRule type="expression" dxfId="662" priority="820">
      <formula>IF(RIGHT(TEXT(W28,"0.#"),1)=".",TRUE,FALSE)</formula>
    </cfRule>
  </conditionalFormatting>
  <conditionalFormatting sqref="P23">
    <cfRule type="expression" dxfId="661" priority="817">
      <formula>IF(RIGHT(TEXT(P23,"0.#"),1)=".",FALSE,TRUE)</formula>
    </cfRule>
    <cfRule type="expression" dxfId="660" priority="818">
      <formula>IF(RIGHT(TEXT(P23,"0.#"),1)=".",TRUE,FALSE)</formula>
    </cfRule>
  </conditionalFormatting>
  <conditionalFormatting sqref="P24:P27">
    <cfRule type="expression" dxfId="659" priority="815">
      <formula>IF(RIGHT(TEXT(P24,"0.#"),1)=".",FALSE,TRUE)</formula>
    </cfRule>
    <cfRule type="expression" dxfId="658" priority="816">
      <formula>IF(RIGHT(TEXT(P24,"0.#"),1)=".",TRUE,FALSE)</formula>
    </cfRule>
  </conditionalFormatting>
  <conditionalFormatting sqref="P28">
    <cfRule type="expression" dxfId="657" priority="813">
      <formula>IF(RIGHT(TEXT(P28,"0.#"),1)=".",FALSE,TRUE)</formula>
    </cfRule>
    <cfRule type="expression" dxfId="656" priority="814">
      <formula>IF(RIGHT(TEXT(P28,"0.#"),1)=".",TRUE,FALSE)</formula>
    </cfRule>
  </conditionalFormatting>
  <conditionalFormatting sqref="AE202">
    <cfRule type="expression" dxfId="655" priority="811">
      <formula>IF(RIGHT(TEXT(AE202,"0.#"),1)=".",FALSE,TRUE)</formula>
    </cfRule>
    <cfRule type="expression" dxfId="654" priority="812">
      <formula>IF(RIGHT(TEXT(AE202,"0.#"),1)=".",TRUE,FALSE)</formula>
    </cfRule>
  </conditionalFormatting>
  <conditionalFormatting sqref="AE203">
    <cfRule type="expression" dxfId="653" priority="809">
      <formula>IF(RIGHT(TEXT(AE203,"0.#"),1)=".",FALSE,TRUE)</formula>
    </cfRule>
    <cfRule type="expression" dxfId="652" priority="810">
      <formula>IF(RIGHT(TEXT(AE203,"0.#"),1)=".",TRUE,FALSE)</formula>
    </cfRule>
  </conditionalFormatting>
  <conditionalFormatting sqref="AE204">
    <cfRule type="expression" dxfId="651" priority="807">
      <formula>IF(RIGHT(TEXT(AE204,"0.#"),1)=".",FALSE,TRUE)</formula>
    </cfRule>
    <cfRule type="expression" dxfId="650" priority="808">
      <formula>IF(RIGHT(TEXT(AE204,"0.#"),1)=".",TRUE,FALSE)</formula>
    </cfRule>
  </conditionalFormatting>
  <conditionalFormatting sqref="AI204">
    <cfRule type="expression" dxfId="649" priority="805">
      <formula>IF(RIGHT(TEXT(AI204,"0.#"),1)=".",FALSE,TRUE)</formula>
    </cfRule>
    <cfRule type="expression" dxfId="648" priority="806">
      <formula>IF(RIGHT(TEXT(AI204,"0.#"),1)=".",TRUE,FALSE)</formula>
    </cfRule>
  </conditionalFormatting>
  <conditionalFormatting sqref="AI203">
    <cfRule type="expression" dxfId="647" priority="803">
      <formula>IF(RIGHT(TEXT(AI203,"0.#"),1)=".",FALSE,TRUE)</formula>
    </cfRule>
    <cfRule type="expression" dxfId="646" priority="804">
      <formula>IF(RIGHT(TEXT(AI203,"0.#"),1)=".",TRUE,FALSE)</formula>
    </cfRule>
  </conditionalFormatting>
  <conditionalFormatting sqref="AI202">
    <cfRule type="expression" dxfId="645" priority="801">
      <formula>IF(RIGHT(TEXT(AI202,"0.#"),1)=".",FALSE,TRUE)</formula>
    </cfRule>
    <cfRule type="expression" dxfId="644" priority="802">
      <formula>IF(RIGHT(TEXT(AI202,"0.#"),1)=".",TRUE,FALSE)</formula>
    </cfRule>
  </conditionalFormatting>
  <conditionalFormatting sqref="AM202">
    <cfRule type="expression" dxfId="643" priority="799">
      <formula>IF(RIGHT(TEXT(AM202,"0.#"),1)=".",FALSE,TRUE)</formula>
    </cfRule>
    <cfRule type="expression" dxfId="642" priority="800">
      <formula>IF(RIGHT(TEXT(AM202,"0.#"),1)=".",TRUE,FALSE)</formula>
    </cfRule>
  </conditionalFormatting>
  <conditionalFormatting sqref="AM203">
    <cfRule type="expression" dxfId="641" priority="797">
      <formula>IF(RIGHT(TEXT(AM203,"0.#"),1)=".",FALSE,TRUE)</formula>
    </cfRule>
    <cfRule type="expression" dxfId="640" priority="798">
      <formula>IF(RIGHT(TEXT(AM203,"0.#"),1)=".",TRUE,FALSE)</formula>
    </cfRule>
  </conditionalFormatting>
  <conditionalFormatting sqref="AM204">
    <cfRule type="expression" dxfId="639" priority="795">
      <formula>IF(RIGHT(TEXT(AM204,"0.#"),1)=".",FALSE,TRUE)</formula>
    </cfRule>
    <cfRule type="expression" dxfId="638" priority="796">
      <formula>IF(RIGHT(TEXT(AM204,"0.#"),1)=".",TRUE,FALSE)</formula>
    </cfRule>
  </conditionalFormatting>
  <conditionalFormatting sqref="AQ202:AQ204">
    <cfRule type="expression" dxfId="637" priority="793">
      <formula>IF(RIGHT(TEXT(AQ202,"0.#"),1)=".",FALSE,TRUE)</formula>
    </cfRule>
    <cfRule type="expression" dxfId="636" priority="794">
      <formula>IF(RIGHT(TEXT(AQ202,"0.#"),1)=".",TRUE,FALSE)</formula>
    </cfRule>
  </conditionalFormatting>
  <conditionalFormatting sqref="AU202:AU204">
    <cfRule type="expression" dxfId="635" priority="791">
      <formula>IF(RIGHT(TEXT(AU202,"0.#"),1)=".",FALSE,TRUE)</formula>
    </cfRule>
    <cfRule type="expression" dxfId="634" priority="792">
      <formula>IF(RIGHT(TEXT(AU202,"0.#"),1)=".",TRUE,FALSE)</formula>
    </cfRule>
  </conditionalFormatting>
  <conditionalFormatting sqref="AE205">
    <cfRule type="expression" dxfId="633" priority="789">
      <formula>IF(RIGHT(TEXT(AE205,"0.#"),1)=".",FALSE,TRUE)</formula>
    </cfRule>
    <cfRule type="expression" dxfId="632" priority="790">
      <formula>IF(RIGHT(TEXT(AE205,"0.#"),1)=".",TRUE,FALSE)</formula>
    </cfRule>
  </conditionalFormatting>
  <conditionalFormatting sqref="AE206">
    <cfRule type="expression" dxfId="631" priority="787">
      <formula>IF(RIGHT(TEXT(AE206,"0.#"),1)=".",FALSE,TRUE)</formula>
    </cfRule>
    <cfRule type="expression" dxfId="630" priority="788">
      <formula>IF(RIGHT(TEXT(AE206,"0.#"),1)=".",TRUE,FALSE)</formula>
    </cfRule>
  </conditionalFormatting>
  <conditionalFormatting sqref="AE207">
    <cfRule type="expression" dxfId="629" priority="785">
      <formula>IF(RIGHT(TEXT(AE207,"0.#"),1)=".",FALSE,TRUE)</formula>
    </cfRule>
    <cfRule type="expression" dxfId="628" priority="786">
      <formula>IF(RIGHT(TEXT(AE207,"0.#"),1)=".",TRUE,FALSE)</formula>
    </cfRule>
  </conditionalFormatting>
  <conditionalFormatting sqref="AI207">
    <cfRule type="expression" dxfId="627" priority="783">
      <formula>IF(RIGHT(TEXT(AI207,"0.#"),1)=".",FALSE,TRUE)</formula>
    </cfRule>
    <cfRule type="expression" dxfId="626" priority="784">
      <formula>IF(RIGHT(TEXT(AI207,"0.#"),1)=".",TRUE,FALSE)</formula>
    </cfRule>
  </conditionalFormatting>
  <conditionalFormatting sqref="AI206">
    <cfRule type="expression" dxfId="625" priority="781">
      <formula>IF(RIGHT(TEXT(AI206,"0.#"),1)=".",FALSE,TRUE)</formula>
    </cfRule>
    <cfRule type="expression" dxfId="624" priority="782">
      <formula>IF(RIGHT(TEXT(AI206,"0.#"),1)=".",TRUE,FALSE)</formula>
    </cfRule>
  </conditionalFormatting>
  <conditionalFormatting sqref="AI205">
    <cfRule type="expression" dxfId="623" priority="779">
      <formula>IF(RIGHT(TEXT(AI205,"0.#"),1)=".",FALSE,TRUE)</formula>
    </cfRule>
    <cfRule type="expression" dxfId="622" priority="780">
      <formula>IF(RIGHT(TEXT(AI205,"0.#"),1)=".",TRUE,FALSE)</formula>
    </cfRule>
  </conditionalFormatting>
  <conditionalFormatting sqref="AM205">
    <cfRule type="expression" dxfId="621" priority="777">
      <formula>IF(RIGHT(TEXT(AM205,"0.#"),1)=".",FALSE,TRUE)</formula>
    </cfRule>
    <cfRule type="expression" dxfId="620" priority="778">
      <formula>IF(RIGHT(TEXT(AM205,"0.#"),1)=".",TRUE,FALSE)</formula>
    </cfRule>
  </conditionalFormatting>
  <conditionalFormatting sqref="AM206">
    <cfRule type="expression" dxfId="619" priority="775">
      <formula>IF(RIGHT(TEXT(AM206,"0.#"),1)=".",FALSE,TRUE)</formula>
    </cfRule>
    <cfRule type="expression" dxfId="618" priority="776">
      <formula>IF(RIGHT(TEXT(AM206,"0.#"),1)=".",TRUE,FALSE)</formula>
    </cfRule>
  </conditionalFormatting>
  <conditionalFormatting sqref="AM207">
    <cfRule type="expression" dxfId="617" priority="773">
      <formula>IF(RIGHT(TEXT(AM207,"0.#"),1)=".",FALSE,TRUE)</formula>
    </cfRule>
    <cfRule type="expression" dxfId="616" priority="774">
      <formula>IF(RIGHT(TEXT(AM207,"0.#"),1)=".",TRUE,FALSE)</formula>
    </cfRule>
  </conditionalFormatting>
  <conditionalFormatting sqref="AQ205:AQ207">
    <cfRule type="expression" dxfId="615" priority="771">
      <formula>IF(RIGHT(TEXT(AQ205,"0.#"),1)=".",FALSE,TRUE)</formula>
    </cfRule>
    <cfRule type="expression" dxfId="614" priority="772">
      <formula>IF(RIGHT(TEXT(AQ205,"0.#"),1)=".",TRUE,FALSE)</formula>
    </cfRule>
  </conditionalFormatting>
  <conditionalFormatting sqref="AU205:AU207">
    <cfRule type="expression" dxfId="613" priority="769">
      <formula>IF(RIGHT(TEXT(AU205,"0.#"),1)=".",FALSE,TRUE)</formula>
    </cfRule>
    <cfRule type="expression" dxfId="612" priority="770">
      <formula>IF(RIGHT(TEXT(AU205,"0.#"),1)=".",TRUE,FALSE)</formula>
    </cfRule>
  </conditionalFormatting>
  <conditionalFormatting sqref="AL401:AO428">
    <cfRule type="expression" dxfId="611" priority="765">
      <formula>IF(AND(AL401&gt;=0, RIGHT(TEXT(AL401,"0.#"),1)&lt;&gt;"."),TRUE,FALSE)</formula>
    </cfRule>
    <cfRule type="expression" dxfId="610" priority="766">
      <formula>IF(AND(AL401&gt;=0, RIGHT(TEXT(AL401,"0.#"),1)="."),TRUE,FALSE)</formula>
    </cfRule>
    <cfRule type="expression" dxfId="609" priority="767">
      <formula>IF(AND(AL401&lt;0, RIGHT(TEXT(AL401,"0.#"),1)&lt;&gt;"."),TRUE,FALSE)</formula>
    </cfRule>
    <cfRule type="expression" dxfId="608" priority="768">
      <formula>IF(AND(AL401&lt;0, RIGHT(TEXT(AL401,"0.#"),1)="."),TRUE,FALSE)</formula>
    </cfRule>
  </conditionalFormatting>
  <conditionalFormatting sqref="AL399:AO400">
    <cfRule type="expression" dxfId="607" priority="759">
      <formula>IF(AND(AL399&gt;=0, RIGHT(TEXT(AL399,"0.#"),1)&lt;&gt;"."),TRUE,FALSE)</formula>
    </cfRule>
    <cfRule type="expression" dxfId="606" priority="760">
      <formula>IF(AND(AL399&gt;=0, RIGHT(TEXT(AL399,"0.#"),1)="."),TRUE,FALSE)</formula>
    </cfRule>
    <cfRule type="expression" dxfId="605" priority="761">
      <formula>IF(AND(AL399&lt;0, RIGHT(TEXT(AL399,"0.#"),1)&lt;&gt;"."),TRUE,FALSE)</formula>
    </cfRule>
    <cfRule type="expression" dxfId="604" priority="762">
      <formula>IF(AND(AL399&lt;0, RIGHT(TEXT(AL399,"0.#"),1)="."),TRUE,FALSE)</formula>
    </cfRule>
  </conditionalFormatting>
  <conditionalFormatting sqref="AL434:AO461">
    <cfRule type="expression" dxfId="603" priority="753">
      <formula>IF(AND(AL434&gt;=0, RIGHT(TEXT(AL434,"0.#"),1)&lt;&gt;"."),TRUE,FALSE)</formula>
    </cfRule>
    <cfRule type="expression" dxfId="602" priority="754">
      <formula>IF(AND(AL434&gt;=0, RIGHT(TEXT(AL434,"0.#"),1)="."),TRUE,FALSE)</formula>
    </cfRule>
    <cfRule type="expression" dxfId="601" priority="755">
      <formula>IF(AND(AL434&lt;0, RIGHT(TEXT(AL434,"0.#"),1)&lt;&gt;"."),TRUE,FALSE)</formula>
    </cfRule>
    <cfRule type="expression" dxfId="600" priority="756">
      <formula>IF(AND(AL434&lt;0, RIGHT(TEXT(AL434,"0.#"),1)="."),TRUE,FALSE)</formula>
    </cfRule>
  </conditionalFormatting>
  <conditionalFormatting sqref="AL432:AO433">
    <cfRule type="expression" dxfId="599" priority="747">
      <formula>IF(AND(AL432&gt;=0, RIGHT(TEXT(AL432,"0.#"),1)&lt;&gt;"."),TRUE,FALSE)</formula>
    </cfRule>
    <cfRule type="expression" dxfId="598" priority="748">
      <formula>IF(AND(AL432&gt;=0, RIGHT(TEXT(AL432,"0.#"),1)="."),TRUE,FALSE)</formula>
    </cfRule>
    <cfRule type="expression" dxfId="597" priority="749">
      <formula>IF(AND(AL432&lt;0, RIGHT(TEXT(AL432,"0.#"),1)&lt;&gt;"."),TRUE,FALSE)</formula>
    </cfRule>
    <cfRule type="expression" dxfId="596" priority="750">
      <formula>IF(AND(AL432&lt;0, RIGHT(TEXT(AL432,"0.#"),1)="."),TRUE,FALSE)</formula>
    </cfRule>
  </conditionalFormatting>
  <conditionalFormatting sqref="AL467:AO494">
    <cfRule type="expression" dxfId="595" priority="741">
      <formula>IF(AND(AL467&gt;=0, RIGHT(TEXT(AL467,"0.#"),1)&lt;&gt;"."),TRUE,FALSE)</formula>
    </cfRule>
    <cfRule type="expression" dxfId="594" priority="742">
      <formula>IF(AND(AL467&gt;=0, RIGHT(TEXT(AL467,"0.#"),1)="."),TRUE,FALSE)</formula>
    </cfRule>
    <cfRule type="expression" dxfId="593" priority="743">
      <formula>IF(AND(AL467&lt;0, RIGHT(TEXT(AL467,"0.#"),1)&lt;&gt;"."),TRUE,FALSE)</formula>
    </cfRule>
    <cfRule type="expression" dxfId="592" priority="744">
      <formula>IF(AND(AL467&lt;0, RIGHT(TEXT(AL467,"0.#"),1)="."),TRUE,FALSE)</formula>
    </cfRule>
  </conditionalFormatting>
  <conditionalFormatting sqref="AL465:AO466">
    <cfRule type="expression" dxfId="591" priority="735">
      <formula>IF(AND(AL465&gt;=0, RIGHT(TEXT(AL465,"0.#"),1)&lt;&gt;"."),TRUE,FALSE)</formula>
    </cfRule>
    <cfRule type="expression" dxfId="590" priority="736">
      <formula>IF(AND(AL465&gt;=0, RIGHT(TEXT(AL465,"0.#"),1)="."),TRUE,FALSE)</formula>
    </cfRule>
    <cfRule type="expression" dxfId="589" priority="737">
      <formula>IF(AND(AL465&lt;0, RIGHT(TEXT(AL465,"0.#"),1)&lt;&gt;"."),TRUE,FALSE)</formula>
    </cfRule>
    <cfRule type="expression" dxfId="588" priority="738">
      <formula>IF(AND(AL465&lt;0, RIGHT(TEXT(AL465,"0.#"),1)="."),TRUE,FALSE)</formula>
    </cfRule>
  </conditionalFormatting>
  <conditionalFormatting sqref="AL500:AO527">
    <cfRule type="expression" dxfId="587" priority="729">
      <formula>IF(AND(AL500&gt;=0, RIGHT(TEXT(AL500,"0.#"),1)&lt;&gt;"."),TRUE,FALSE)</formula>
    </cfRule>
    <cfRule type="expression" dxfId="586" priority="730">
      <formula>IF(AND(AL500&gt;=0, RIGHT(TEXT(AL500,"0.#"),1)="."),TRUE,FALSE)</formula>
    </cfRule>
    <cfRule type="expression" dxfId="585" priority="731">
      <formula>IF(AND(AL500&lt;0, RIGHT(TEXT(AL500,"0.#"),1)&lt;&gt;"."),TRUE,FALSE)</formula>
    </cfRule>
    <cfRule type="expression" dxfId="584" priority="732">
      <formula>IF(AND(AL500&lt;0, RIGHT(TEXT(AL500,"0.#"),1)="."),TRUE,FALSE)</formula>
    </cfRule>
  </conditionalFormatting>
  <conditionalFormatting sqref="AL498:AO499">
    <cfRule type="expression" dxfId="583" priority="723">
      <formula>IF(AND(AL498&gt;=0, RIGHT(TEXT(AL498,"0.#"),1)&lt;&gt;"."),TRUE,FALSE)</formula>
    </cfRule>
    <cfRule type="expression" dxfId="582" priority="724">
      <formula>IF(AND(AL498&gt;=0, RIGHT(TEXT(AL498,"0.#"),1)="."),TRUE,FALSE)</formula>
    </cfRule>
    <cfRule type="expression" dxfId="581" priority="725">
      <formula>IF(AND(AL498&lt;0, RIGHT(TEXT(AL498,"0.#"),1)&lt;&gt;"."),TRUE,FALSE)</formula>
    </cfRule>
    <cfRule type="expression" dxfId="580" priority="726">
      <formula>IF(AND(AL498&lt;0, RIGHT(TEXT(AL498,"0.#"),1)="."),TRUE,FALSE)</formula>
    </cfRule>
  </conditionalFormatting>
  <conditionalFormatting sqref="AL533:AO560">
    <cfRule type="expression" dxfId="579" priority="717">
      <formula>IF(AND(AL533&gt;=0, RIGHT(TEXT(AL533,"0.#"),1)&lt;&gt;"."),TRUE,FALSE)</formula>
    </cfRule>
    <cfRule type="expression" dxfId="578" priority="718">
      <formula>IF(AND(AL533&gt;=0, RIGHT(TEXT(AL533,"0.#"),1)="."),TRUE,FALSE)</formula>
    </cfRule>
    <cfRule type="expression" dxfId="577" priority="719">
      <formula>IF(AND(AL533&lt;0, RIGHT(TEXT(AL533,"0.#"),1)&lt;&gt;"."),TRUE,FALSE)</formula>
    </cfRule>
    <cfRule type="expression" dxfId="576" priority="720">
      <formula>IF(AND(AL533&lt;0, RIGHT(TEXT(AL533,"0.#"),1)="."),TRUE,FALSE)</formula>
    </cfRule>
  </conditionalFormatting>
  <conditionalFormatting sqref="AL531:AO532">
    <cfRule type="expression" dxfId="575" priority="711">
      <formula>IF(AND(AL531&gt;=0, RIGHT(TEXT(AL531,"0.#"),1)&lt;&gt;"."),TRUE,FALSE)</formula>
    </cfRule>
    <cfRule type="expression" dxfId="574" priority="712">
      <formula>IF(AND(AL531&gt;=0, RIGHT(TEXT(AL531,"0.#"),1)="."),TRUE,FALSE)</formula>
    </cfRule>
    <cfRule type="expression" dxfId="573" priority="713">
      <formula>IF(AND(AL531&lt;0, RIGHT(TEXT(AL531,"0.#"),1)&lt;&gt;"."),TRUE,FALSE)</formula>
    </cfRule>
    <cfRule type="expression" dxfId="572" priority="714">
      <formula>IF(AND(AL531&lt;0, RIGHT(TEXT(AL531,"0.#"),1)="."),TRUE,FALSE)</formula>
    </cfRule>
  </conditionalFormatting>
  <conditionalFormatting sqref="Y531:Y532">
    <cfRule type="expression" dxfId="571" priority="709">
      <formula>IF(RIGHT(TEXT(Y531,"0.#"),1)=".",FALSE,TRUE)</formula>
    </cfRule>
    <cfRule type="expression" dxfId="570" priority="710">
      <formula>IF(RIGHT(TEXT(Y531,"0.#"),1)=".",TRUE,FALSE)</formula>
    </cfRule>
  </conditionalFormatting>
  <conditionalFormatting sqref="AL566:AO593">
    <cfRule type="expression" dxfId="569" priority="705">
      <formula>IF(AND(AL566&gt;=0, RIGHT(TEXT(AL566,"0.#"),1)&lt;&gt;"."),TRUE,FALSE)</formula>
    </cfRule>
    <cfRule type="expression" dxfId="568" priority="706">
      <formula>IF(AND(AL566&gt;=0, RIGHT(TEXT(AL566,"0.#"),1)="."),TRUE,FALSE)</formula>
    </cfRule>
    <cfRule type="expression" dxfId="567" priority="707">
      <formula>IF(AND(AL566&lt;0, RIGHT(TEXT(AL566,"0.#"),1)&lt;&gt;"."),TRUE,FALSE)</formula>
    </cfRule>
    <cfRule type="expression" dxfId="566" priority="708">
      <formula>IF(AND(AL566&lt;0, RIGHT(TEXT(AL566,"0.#"),1)="."),TRUE,FALSE)</formula>
    </cfRule>
  </conditionalFormatting>
  <conditionalFormatting sqref="Y566:Y593">
    <cfRule type="expression" dxfId="565" priority="703">
      <formula>IF(RIGHT(TEXT(Y566,"0.#"),1)=".",FALSE,TRUE)</formula>
    </cfRule>
    <cfRule type="expression" dxfId="564" priority="704">
      <formula>IF(RIGHT(TEXT(Y566,"0.#"),1)=".",TRUE,FALSE)</formula>
    </cfRule>
  </conditionalFormatting>
  <conditionalFormatting sqref="AL564:AO565">
    <cfRule type="expression" dxfId="563" priority="699">
      <formula>IF(AND(AL564&gt;=0, RIGHT(TEXT(AL564,"0.#"),1)&lt;&gt;"."),TRUE,FALSE)</formula>
    </cfRule>
    <cfRule type="expression" dxfId="562" priority="700">
      <formula>IF(AND(AL564&gt;=0, RIGHT(TEXT(AL564,"0.#"),1)="."),TRUE,FALSE)</formula>
    </cfRule>
    <cfRule type="expression" dxfId="561" priority="701">
      <formula>IF(AND(AL564&lt;0, RIGHT(TEXT(AL564,"0.#"),1)&lt;&gt;"."),TRUE,FALSE)</formula>
    </cfRule>
    <cfRule type="expression" dxfId="560" priority="702">
      <formula>IF(AND(AL564&lt;0, RIGHT(TEXT(AL564,"0.#"),1)="."),TRUE,FALSE)</formula>
    </cfRule>
  </conditionalFormatting>
  <conditionalFormatting sqref="Y564:Y565">
    <cfRule type="expression" dxfId="559" priority="697">
      <formula>IF(RIGHT(TEXT(Y564,"0.#"),1)=".",FALSE,TRUE)</formula>
    </cfRule>
    <cfRule type="expression" dxfId="558" priority="698">
      <formula>IF(RIGHT(TEXT(Y564,"0.#"),1)=".",TRUE,FALSE)</formula>
    </cfRule>
  </conditionalFormatting>
  <conditionalFormatting sqref="AL599:AO626">
    <cfRule type="expression" dxfId="557" priority="693">
      <formula>IF(AND(AL599&gt;=0, RIGHT(TEXT(AL599,"0.#"),1)&lt;&gt;"."),TRUE,FALSE)</formula>
    </cfRule>
    <cfRule type="expression" dxfId="556" priority="694">
      <formula>IF(AND(AL599&gt;=0, RIGHT(TEXT(AL599,"0.#"),1)="."),TRUE,FALSE)</formula>
    </cfRule>
    <cfRule type="expression" dxfId="555" priority="695">
      <formula>IF(AND(AL599&lt;0, RIGHT(TEXT(AL599,"0.#"),1)&lt;&gt;"."),TRUE,FALSE)</formula>
    </cfRule>
    <cfRule type="expression" dxfId="554" priority="696">
      <formula>IF(AND(AL599&lt;0, RIGHT(TEXT(AL599,"0.#"),1)="."),TRUE,FALSE)</formula>
    </cfRule>
  </conditionalFormatting>
  <conditionalFormatting sqref="Y599:Y626">
    <cfRule type="expression" dxfId="553" priority="691">
      <formula>IF(RIGHT(TEXT(Y599,"0.#"),1)=".",FALSE,TRUE)</formula>
    </cfRule>
    <cfRule type="expression" dxfId="552" priority="692">
      <formula>IF(RIGHT(TEXT(Y599,"0.#"),1)=".",TRUE,FALSE)</formula>
    </cfRule>
  </conditionalFormatting>
  <conditionalFormatting sqref="AL597:AO598">
    <cfRule type="expression" dxfId="551" priority="687">
      <formula>IF(AND(AL597&gt;=0, RIGHT(TEXT(AL597,"0.#"),1)&lt;&gt;"."),TRUE,FALSE)</formula>
    </cfRule>
    <cfRule type="expression" dxfId="550" priority="688">
      <formula>IF(AND(AL597&gt;=0, RIGHT(TEXT(AL597,"0.#"),1)="."),TRUE,FALSE)</formula>
    </cfRule>
    <cfRule type="expression" dxfId="549" priority="689">
      <formula>IF(AND(AL597&lt;0, RIGHT(TEXT(AL597,"0.#"),1)&lt;&gt;"."),TRUE,FALSE)</formula>
    </cfRule>
    <cfRule type="expression" dxfId="548" priority="690">
      <formula>IF(AND(AL597&lt;0, RIGHT(TEXT(AL597,"0.#"),1)="."),TRUE,FALSE)</formula>
    </cfRule>
  </conditionalFormatting>
  <conditionalFormatting sqref="Y597:Y598">
    <cfRule type="expression" dxfId="547" priority="685">
      <formula>IF(RIGHT(TEXT(Y597,"0.#"),1)=".",FALSE,TRUE)</formula>
    </cfRule>
    <cfRule type="expression" dxfId="546" priority="686">
      <formula>IF(RIGHT(TEXT(Y597,"0.#"),1)=".",TRUE,FALSE)</formula>
    </cfRule>
  </conditionalFormatting>
  <conditionalFormatting sqref="AU33">
    <cfRule type="expression" dxfId="545" priority="681">
      <formula>IF(RIGHT(TEXT(AU33,"0.#"),1)=".",FALSE,TRUE)</formula>
    </cfRule>
    <cfRule type="expression" dxfId="544" priority="682">
      <formula>IF(RIGHT(TEXT(AU33,"0.#"),1)=".",TRUE,FALSE)</formula>
    </cfRule>
  </conditionalFormatting>
  <conditionalFormatting sqref="AU32">
    <cfRule type="expression" dxfId="543" priority="683">
      <formula>IF(RIGHT(TEXT(AU32,"0.#"),1)=".",FALSE,TRUE)</formula>
    </cfRule>
    <cfRule type="expression" dxfId="542" priority="684">
      <formula>IF(RIGHT(TEXT(AU32,"0.#"),1)=".",TRUE,FALSE)</formula>
    </cfRule>
  </conditionalFormatting>
  <conditionalFormatting sqref="P29:AC29">
    <cfRule type="expression" dxfId="541" priority="679">
      <formula>IF(RIGHT(TEXT(P29,"0.#"),1)=".",FALSE,TRUE)</formula>
    </cfRule>
    <cfRule type="expression" dxfId="540" priority="680">
      <formula>IF(RIGHT(TEXT(P29,"0.#"),1)=".",TRUE,FALSE)</formula>
    </cfRule>
  </conditionalFormatting>
  <conditionalFormatting sqref="AM41">
    <cfRule type="expression" dxfId="539" priority="661">
      <formula>IF(RIGHT(TEXT(AM41,"0.#"),1)=".",FALSE,TRUE)</formula>
    </cfRule>
    <cfRule type="expression" dxfId="538" priority="662">
      <formula>IF(RIGHT(TEXT(AM41,"0.#"),1)=".",TRUE,FALSE)</formula>
    </cfRule>
  </conditionalFormatting>
  <conditionalFormatting sqref="AM40">
    <cfRule type="expression" dxfId="537" priority="663">
      <formula>IF(RIGHT(TEXT(AM40,"0.#"),1)=".",FALSE,TRUE)</formula>
    </cfRule>
    <cfRule type="expression" dxfId="536" priority="664">
      <formula>IF(RIGHT(TEXT(AM40,"0.#"),1)=".",TRUE,FALSE)</formula>
    </cfRule>
  </conditionalFormatting>
  <conditionalFormatting sqref="AE39">
    <cfRule type="expression" dxfId="535" priority="677">
      <formula>IF(RIGHT(TEXT(AE39,"0.#"),1)=".",FALSE,TRUE)</formula>
    </cfRule>
    <cfRule type="expression" dxfId="534" priority="678">
      <formula>IF(RIGHT(TEXT(AE39,"0.#"),1)=".",TRUE,FALSE)</formula>
    </cfRule>
  </conditionalFormatting>
  <conditionalFormatting sqref="AQ39:AQ41">
    <cfRule type="expression" dxfId="533" priority="659">
      <formula>IF(RIGHT(TEXT(AQ39,"0.#"),1)=".",FALSE,TRUE)</formula>
    </cfRule>
    <cfRule type="expression" dxfId="532" priority="660">
      <formula>IF(RIGHT(TEXT(AQ39,"0.#"),1)=".",TRUE,FALSE)</formula>
    </cfRule>
  </conditionalFormatting>
  <conditionalFormatting sqref="AU39:AU41">
    <cfRule type="expression" dxfId="531" priority="657">
      <formula>IF(RIGHT(TEXT(AU39,"0.#"),1)=".",FALSE,TRUE)</formula>
    </cfRule>
    <cfRule type="expression" dxfId="530" priority="658">
      <formula>IF(RIGHT(TEXT(AU39,"0.#"),1)=".",TRUE,FALSE)</formula>
    </cfRule>
  </conditionalFormatting>
  <conditionalFormatting sqref="AI41">
    <cfRule type="expression" dxfId="529" priority="671">
      <formula>IF(RIGHT(TEXT(AI41,"0.#"),1)=".",FALSE,TRUE)</formula>
    </cfRule>
    <cfRule type="expression" dxfId="528" priority="672">
      <formula>IF(RIGHT(TEXT(AI41,"0.#"),1)=".",TRUE,FALSE)</formula>
    </cfRule>
  </conditionalFormatting>
  <conditionalFormatting sqref="AE40">
    <cfRule type="expression" dxfId="527" priority="675">
      <formula>IF(RIGHT(TEXT(AE40,"0.#"),1)=".",FALSE,TRUE)</formula>
    </cfRule>
    <cfRule type="expression" dxfId="526" priority="676">
      <formula>IF(RIGHT(TEXT(AE40,"0.#"),1)=".",TRUE,FALSE)</formula>
    </cfRule>
  </conditionalFormatting>
  <conditionalFormatting sqref="AE41">
    <cfRule type="expression" dxfId="525" priority="673">
      <formula>IF(RIGHT(TEXT(AE41,"0.#"),1)=".",FALSE,TRUE)</formula>
    </cfRule>
    <cfRule type="expression" dxfId="524" priority="674">
      <formula>IF(RIGHT(TEXT(AE41,"0.#"),1)=".",TRUE,FALSE)</formula>
    </cfRule>
  </conditionalFormatting>
  <conditionalFormatting sqref="AM39">
    <cfRule type="expression" dxfId="523" priority="665">
      <formula>IF(RIGHT(TEXT(AM39,"0.#"),1)=".",FALSE,TRUE)</formula>
    </cfRule>
    <cfRule type="expression" dxfId="522" priority="666">
      <formula>IF(RIGHT(TEXT(AM39,"0.#"),1)=".",TRUE,FALSE)</formula>
    </cfRule>
  </conditionalFormatting>
  <conditionalFormatting sqref="AI39">
    <cfRule type="expression" dxfId="521" priority="667">
      <formula>IF(RIGHT(TEXT(AI39,"0.#"),1)=".",FALSE,TRUE)</formula>
    </cfRule>
    <cfRule type="expression" dxfId="520" priority="668">
      <formula>IF(RIGHT(TEXT(AI39,"0.#"),1)=".",TRUE,FALSE)</formula>
    </cfRule>
  </conditionalFormatting>
  <conditionalFormatting sqref="AI40">
    <cfRule type="expression" dxfId="519" priority="669">
      <formula>IF(RIGHT(TEXT(AI40,"0.#"),1)=".",FALSE,TRUE)</formula>
    </cfRule>
    <cfRule type="expression" dxfId="518" priority="670">
      <formula>IF(RIGHT(TEXT(AI40,"0.#"),1)=".",TRUE,FALSE)</formula>
    </cfRule>
  </conditionalFormatting>
  <conditionalFormatting sqref="AM69">
    <cfRule type="expression" dxfId="517" priority="629">
      <formula>IF(RIGHT(TEXT(AM69,"0.#"),1)=".",FALSE,TRUE)</formula>
    </cfRule>
    <cfRule type="expression" dxfId="516" priority="630">
      <formula>IF(RIGHT(TEXT(AM69,"0.#"),1)=".",TRUE,FALSE)</formula>
    </cfRule>
  </conditionalFormatting>
  <conditionalFormatting sqref="AE70 AM70">
    <cfRule type="expression" dxfId="515" priority="627">
      <formula>IF(RIGHT(TEXT(AE70,"0.#"),1)=".",FALSE,TRUE)</formula>
    </cfRule>
    <cfRule type="expression" dxfId="514" priority="628">
      <formula>IF(RIGHT(TEXT(AE70,"0.#"),1)=".",TRUE,FALSE)</formula>
    </cfRule>
  </conditionalFormatting>
  <conditionalFormatting sqref="AI70">
    <cfRule type="expression" dxfId="513" priority="625">
      <formula>IF(RIGHT(TEXT(AI70,"0.#"),1)=".",FALSE,TRUE)</formula>
    </cfRule>
    <cfRule type="expression" dxfId="512" priority="626">
      <formula>IF(RIGHT(TEXT(AI70,"0.#"),1)=".",TRUE,FALSE)</formula>
    </cfRule>
  </conditionalFormatting>
  <conditionalFormatting sqref="AQ70">
    <cfRule type="expression" dxfId="511" priority="623">
      <formula>IF(RIGHT(TEXT(AQ70,"0.#"),1)=".",FALSE,TRUE)</formula>
    </cfRule>
    <cfRule type="expression" dxfId="510" priority="624">
      <formula>IF(RIGHT(TEXT(AQ70,"0.#"),1)=".",TRUE,FALSE)</formula>
    </cfRule>
  </conditionalFormatting>
  <conditionalFormatting sqref="AE69 AQ69">
    <cfRule type="expression" dxfId="509" priority="633">
      <formula>IF(RIGHT(TEXT(AE69,"0.#"),1)=".",FALSE,TRUE)</formula>
    </cfRule>
    <cfRule type="expression" dxfId="508" priority="634">
      <formula>IF(RIGHT(TEXT(AE69,"0.#"),1)=".",TRUE,FALSE)</formula>
    </cfRule>
  </conditionalFormatting>
  <conditionalFormatting sqref="AI69">
    <cfRule type="expression" dxfId="507" priority="631">
      <formula>IF(RIGHT(TEXT(AI69,"0.#"),1)=".",FALSE,TRUE)</formula>
    </cfRule>
    <cfRule type="expression" dxfId="506" priority="632">
      <formula>IF(RIGHT(TEXT(AI69,"0.#"),1)=".",TRUE,FALSE)</formula>
    </cfRule>
  </conditionalFormatting>
  <conditionalFormatting sqref="AE66 AQ66">
    <cfRule type="expression" dxfId="505" priority="621">
      <formula>IF(RIGHT(TEXT(AE66,"0.#"),1)=".",FALSE,TRUE)</formula>
    </cfRule>
    <cfRule type="expression" dxfId="504" priority="622">
      <formula>IF(RIGHT(TEXT(AE66,"0.#"),1)=".",TRUE,FALSE)</formula>
    </cfRule>
  </conditionalFormatting>
  <conditionalFormatting sqref="AI66">
    <cfRule type="expression" dxfId="503" priority="619">
      <formula>IF(RIGHT(TEXT(AI66,"0.#"),1)=".",FALSE,TRUE)</formula>
    </cfRule>
    <cfRule type="expression" dxfId="502" priority="620">
      <formula>IF(RIGHT(TEXT(AI66,"0.#"),1)=".",TRUE,FALSE)</formula>
    </cfRule>
  </conditionalFormatting>
  <conditionalFormatting sqref="AM66">
    <cfRule type="expression" dxfId="501" priority="617">
      <formula>IF(RIGHT(TEXT(AM66,"0.#"),1)=".",FALSE,TRUE)</formula>
    </cfRule>
    <cfRule type="expression" dxfId="500" priority="618">
      <formula>IF(RIGHT(TEXT(AM66,"0.#"),1)=".",TRUE,FALSE)</formula>
    </cfRule>
  </conditionalFormatting>
  <conditionalFormatting sqref="AE67">
    <cfRule type="expression" dxfId="499" priority="615">
      <formula>IF(RIGHT(TEXT(AE67,"0.#"),1)=".",FALSE,TRUE)</formula>
    </cfRule>
    <cfRule type="expression" dxfId="498" priority="616">
      <formula>IF(RIGHT(TEXT(AE67,"0.#"),1)=".",TRUE,FALSE)</formula>
    </cfRule>
  </conditionalFormatting>
  <conditionalFormatting sqref="AI67">
    <cfRule type="expression" dxfId="497" priority="613">
      <formula>IF(RIGHT(TEXT(AI67,"0.#"),1)=".",FALSE,TRUE)</formula>
    </cfRule>
    <cfRule type="expression" dxfId="496" priority="614">
      <formula>IF(RIGHT(TEXT(AI67,"0.#"),1)=".",TRUE,FALSE)</formula>
    </cfRule>
  </conditionalFormatting>
  <conditionalFormatting sqref="AM67">
    <cfRule type="expression" dxfId="495" priority="611">
      <formula>IF(RIGHT(TEXT(AM67,"0.#"),1)=".",FALSE,TRUE)</formula>
    </cfRule>
    <cfRule type="expression" dxfId="494" priority="612">
      <formula>IF(RIGHT(TEXT(AM67,"0.#"),1)=".",TRUE,FALSE)</formula>
    </cfRule>
  </conditionalFormatting>
  <conditionalFormatting sqref="AQ67">
    <cfRule type="expression" dxfId="493" priority="609">
      <formula>IF(RIGHT(TEXT(AQ67,"0.#"),1)=".",FALSE,TRUE)</formula>
    </cfRule>
    <cfRule type="expression" dxfId="492" priority="610">
      <formula>IF(RIGHT(TEXT(AQ67,"0.#"),1)=".",TRUE,FALSE)</formula>
    </cfRule>
  </conditionalFormatting>
  <conditionalFormatting sqref="AU66">
    <cfRule type="expression" dxfId="491" priority="607">
      <formula>IF(RIGHT(TEXT(AU66,"0.#"),1)=".",FALSE,TRUE)</formula>
    </cfRule>
    <cfRule type="expression" dxfId="490" priority="608">
      <formula>IF(RIGHT(TEXT(AU66,"0.#"),1)=".",TRUE,FALSE)</formula>
    </cfRule>
  </conditionalFormatting>
  <conditionalFormatting sqref="AU67">
    <cfRule type="expression" dxfId="489" priority="605">
      <formula>IF(RIGHT(TEXT(AU67,"0.#"),1)=".",FALSE,TRUE)</formula>
    </cfRule>
    <cfRule type="expression" dxfId="488" priority="606">
      <formula>IF(RIGHT(TEXT(AU67,"0.#"),1)=".",TRUE,FALSE)</formula>
    </cfRule>
  </conditionalFormatting>
  <conditionalFormatting sqref="AE100 AQ100">
    <cfRule type="expression" dxfId="487" priority="567">
      <formula>IF(RIGHT(TEXT(AE100,"0.#"),1)=".",FALSE,TRUE)</formula>
    </cfRule>
    <cfRule type="expression" dxfId="486" priority="568">
      <formula>IF(RIGHT(TEXT(AE100,"0.#"),1)=".",TRUE,FALSE)</formula>
    </cfRule>
  </conditionalFormatting>
  <conditionalFormatting sqref="AI100">
    <cfRule type="expression" dxfId="485" priority="565">
      <formula>IF(RIGHT(TEXT(AI100,"0.#"),1)=".",FALSE,TRUE)</formula>
    </cfRule>
    <cfRule type="expression" dxfId="484" priority="566">
      <formula>IF(RIGHT(TEXT(AI100,"0.#"),1)=".",TRUE,FALSE)</formula>
    </cfRule>
  </conditionalFormatting>
  <conditionalFormatting sqref="AM100">
    <cfRule type="expression" dxfId="483" priority="563">
      <formula>IF(RIGHT(TEXT(AM100,"0.#"),1)=".",FALSE,TRUE)</formula>
    </cfRule>
    <cfRule type="expression" dxfId="482" priority="564">
      <formula>IF(RIGHT(TEXT(AM100,"0.#"),1)=".",TRUE,FALSE)</formula>
    </cfRule>
  </conditionalFormatting>
  <conditionalFormatting sqref="AE101">
    <cfRule type="expression" dxfId="481" priority="561">
      <formula>IF(RIGHT(TEXT(AE101,"0.#"),1)=".",FALSE,TRUE)</formula>
    </cfRule>
    <cfRule type="expression" dxfId="480" priority="562">
      <formula>IF(RIGHT(TEXT(AE101,"0.#"),1)=".",TRUE,FALSE)</formula>
    </cfRule>
  </conditionalFormatting>
  <conditionalFormatting sqref="AI101">
    <cfRule type="expression" dxfId="479" priority="559">
      <formula>IF(RIGHT(TEXT(AI101,"0.#"),1)=".",FALSE,TRUE)</formula>
    </cfRule>
    <cfRule type="expression" dxfId="478" priority="560">
      <formula>IF(RIGHT(TEXT(AI101,"0.#"),1)=".",TRUE,FALSE)</formula>
    </cfRule>
  </conditionalFormatting>
  <conditionalFormatting sqref="AM101">
    <cfRule type="expression" dxfId="477" priority="557">
      <formula>IF(RIGHT(TEXT(AM101,"0.#"),1)=".",FALSE,TRUE)</formula>
    </cfRule>
    <cfRule type="expression" dxfId="476" priority="558">
      <formula>IF(RIGHT(TEXT(AM101,"0.#"),1)=".",TRUE,FALSE)</formula>
    </cfRule>
  </conditionalFormatting>
  <conditionalFormatting sqref="AQ101">
    <cfRule type="expression" dxfId="475" priority="555">
      <formula>IF(RIGHT(TEXT(AQ101,"0.#"),1)=".",FALSE,TRUE)</formula>
    </cfRule>
    <cfRule type="expression" dxfId="474" priority="556">
      <formula>IF(RIGHT(TEXT(AQ101,"0.#"),1)=".",TRUE,FALSE)</formula>
    </cfRule>
  </conditionalFormatting>
  <conditionalFormatting sqref="AU100">
    <cfRule type="expression" dxfId="473" priority="553">
      <formula>IF(RIGHT(TEXT(AU100,"0.#"),1)=".",FALSE,TRUE)</formula>
    </cfRule>
    <cfRule type="expression" dxfId="472" priority="554">
      <formula>IF(RIGHT(TEXT(AU100,"0.#"),1)=".",TRUE,FALSE)</formula>
    </cfRule>
  </conditionalFormatting>
  <conditionalFormatting sqref="AU101">
    <cfRule type="expression" dxfId="471" priority="551">
      <formula>IF(RIGHT(TEXT(AU101,"0.#"),1)=".",FALSE,TRUE)</formula>
    </cfRule>
    <cfRule type="expression" dxfId="470" priority="552">
      <formula>IF(RIGHT(TEXT(AU101,"0.#"),1)=".",TRUE,FALSE)</formula>
    </cfRule>
  </conditionalFormatting>
  <conditionalFormatting sqref="AM35">
    <cfRule type="expression" dxfId="469" priority="545">
      <formula>IF(RIGHT(TEXT(AM35,"0.#"),1)=".",FALSE,TRUE)</formula>
    </cfRule>
    <cfRule type="expression" dxfId="468" priority="546">
      <formula>IF(RIGHT(TEXT(AM35,"0.#"),1)=".",TRUE,FALSE)</formula>
    </cfRule>
  </conditionalFormatting>
  <conditionalFormatting sqref="AE36 AM36">
    <cfRule type="expression" dxfId="467" priority="543">
      <formula>IF(RIGHT(TEXT(AE36,"0.#"),1)=".",FALSE,TRUE)</formula>
    </cfRule>
    <cfRule type="expression" dxfId="466" priority="544">
      <formula>IF(RIGHT(TEXT(AE36,"0.#"),1)=".",TRUE,FALSE)</formula>
    </cfRule>
  </conditionalFormatting>
  <conditionalFormatting sqref="AI36">
    <cfRule type="expression" dxfId="465" priority="541">
      <formula>IF(RIGHT(TEXT(AI36,"0.#"),1)=".",FALSE,TRUE)</formula>
    </cfRule>
    <cfRule type="expression" dxfId="464" priority="542">
      <formula>IF(RIGHT(TEXT(AI36,"0.#"),1)=".",TRUE,FALSE)</formula>
    </cfRule>
  </conditionalFormatting>
  <conditionalFormatting sqref="AQ36">
    <cfRule type="expression" dxfId="463" priority="539">
      <formula>IF(RIGHT(TEXT(AQ36,"0.#"),1)=".",FALSE,TRUE)</formula>
    </cfRule>
    <cfRule type="expression" dxfId="462" priority="540">
      <formula>IF(RIGHT(TEXT(AQ36,"0.#"),1)=".",TRUE,FALSE)</formula>
    </cfRule>
  </conditionalFormatting>
  <conditionalFormatting sqref="AE35 AQ35">
    <cfRule type="expression" dxfId="461" priority="549">
      <formula>IF(RIGHT(TEXT(AE35,"0.#"),1)=".",FALSE,TRUE)</formula>
    </cfRule>
    <cfRule type="expression" dxfId="460" priority="550">
      <formula>IF(RIGHT(TEXT(AE35,"0.#"),1)=".",TRUE,FALSE)</formula>
    </cfRule>
  </conditionalFormatting>
  <conditionalFormatting sqref="AI35">
    <cfRule type="expression" dxfId="459" priority="547">
      <formula>IF(RIGHT(TEXT(AI35,"0.#"),1)=".",FALSE,TRUE)</formula>
    </cfRule>
    <cfRule type="expression" dxfId="458" priority="548">
      <formula>IF(RIGHT(TEXT(AI35,"0.#"),1)=".",TRUE,FALSE)</formula>
    </cfRule>
  </conditionalFormatting>
  <conditionalFormatting sqref="AM103">
    <cfRule type="expression" dxfId="457" priority="533">
      <formula>IF(RIGHT(TEXT(AM103,"0.#"),1)=".",FALSE,TRUE)</formula>
    </cfRule>
    <cfRule type="expression" dxfId="456" priority="534">
      <formula>IF(RIGHT(TEXT(AM103,"0.#"),1)=".",TRUE,FALSE)</formula>
    </cfRule>
  </conditionalFormatting>
  <conditionalFormatting sqref="AE104 AM104">
    <cfRule type="expression" dxfId="455" priority="531">
      <formula>IF(RIGHT(TEXT(AE104,"0.#"),1)=".",FALSE,TRUE)</formula>
    </cfRule>
    <cfRule type="expression" dxfId="454" priority="532">
      <formula>IF(RIGHT(TEXT(AE104,"0.#"),1)=".",TRUE,FALSE)</formula>
    </cfRule>
  </conditionalFormatting>
  <conditionalFormatting sqref="AI104">
    <cfRule type="expression" dxfId="453" priority="529">
      <formula>IF(RIGHT(TEXT(AI104,"0.#"),1)=".",FALSE,TRUE)</formula>
    </cfRule>
    <cfRule type="expression" dxfId="452" priority="530">
      <formula>IF(RIGHT(TEXT(AI104,"0.#"),1)=".",TRUE,FALSE)</formula>
    </cfRule>
  </conditionalFormatting>
  <conditionalFormatting sqref="AQ104">
    <cfRule type="expression" dxfId="451" priority="527">
      <formula>IF(RIGHT(TEXT(AQ104,"0.#"),1)=".",FALSE,TRUE)</formula>
    </cfRule>
    <cfRule type="expression" dxfId="450" priority="528">
      <formula>IF(RIGHT(TEXT(AQ104,"0.#"),1)=".",TRUE,FALSE)</formula>
    </cfRule>
  </conditionalFormatting>
  <conditionalFormatting sqref="AE103 AQ103">
    <cfRule type="expression" dxfId="449" priority="537">
      <formula>IF(RIGHT(TEXT(AE103,"0.#"),1)=".",FALSE,TRUE)</formula>
    </cfRule>
    <cfRule type="expression" dxfId="448" priority="538">
      <formula>IF(RIGHT(TEXT(AE103,"0.#"),1)=".",TRUE,FALSE)</formula>
    </cfRule>
  </conditionalFormatting>
  <conditionalFormatting sqref="AI103">
    <cfRule type="expression" dxfId="447" priority="535">
      <formula>IF(RIGHT(TEXT(AI103,"0.#"),1)=".",FALSE,TRUE)</formula>
    </cfRule>
    <cfRule type="expression" dxfId="446" priority="536">
      <formula>IF(RIGHT(TEXT(AI103,"0.#"),1)=".",TRUE,FALSE)</formula>
    </cfRule>
  </conditionalFormatting>
  <conditionalFormatting sqref="AM137">
    <cfRule type="expression" dxfId="445" priority="521">
      <formula>IF(RIGHT(TEXT(AM137,"0.#"),1)=".",FALSE,TRUE)</formula>
    </cfRule>
    <cfRule type="expression" dxfId="444" priority="522">
      <formula>IF(RIGHT(TEXT(AM137,"0.#"),1)=".",TRUE,FALSE)</formula>
    </cfRule>
  </conditionalFormatting>
  <conditionalFormatting sqref="AE138 AM138">
    <cfRule type="expression" dxfId="443" priority="519">
      <formula>IF(RIGHT(TEXT(AE138,"0.#"),1)=".",FALSE,TRUE)</formula>
    </cfRule>
    <cfRule type="expression" dxfId="442" priority="520">
      <formula>IF(RIGHT(TEXT(AE138,"0.#"),1)=".",TRUE,FALSE)</formula>
    </cfRule>
  </conditionalFormatting>
  <conditionalFormatting sqref="AI138">
    <cfRule type="expression" dxfId="441" priority="517">
      <formula>IF(RIGHT(TEXT(AI138,"0.#"),1)=".",FALSE,TRUE)</formula>
    </cfRule>
    <cfRule type="expression" dxfId="440" priority="518">
      <formula>IF(RIGHT(TEXT(AI138,"0.#"),1)=".",TRUE,FALSE)</formula>
    </cfRule>
  </conditionalFormatting>
  <conditionalFormatting sqref="AQ138">
    <cfRule type="expression" dxfId="439" priority="515">
      <formula>IF(RIGHT(TEXT(AQ138,"0.#"),1)=".",FALSE,TRUE)</formula>
    </cfRule>
    <cfRule type="expression" dxfId="438" priority="516">
      <formula>IF(RIGHT(TEXT(AQ138,"0.#"),1)=".",TRUE,FALSE)</formula>
    </cfRule>
  </conditionalFormatting>
  <conditionalFormatting sqref="AE137 AQ137">
    <cfRule type="expression" dxfId="437" priority="525">
      <formula>IF(RIGHT(TEXT(AE137,"0.#"),1)=".",FALSE,TRUE)</formula>
    </cfRule>
    <cfRule type="expression" dxfId="436" priority="526">
      <formula>IF(RIGHT(TEXT(AE137,"0.#"),1)=".",TRUE,FALSE)</formula>
    </cfRule>
  </conditionalFormatting>
  <conditionalFormatting sqref="AI137">
    <cfRule type="expression" dxfId="435" priority="523">
      <formula>IF(RIGHT(TEXT(AI137,"0.#"),1)=".",FALSE,TRUE)</formula>
    </cfRule>
    <cfRule type="expression" dxfId="434" priority="524">
      <formula>IF(RIGHT(TEXT(AI137,"0.#"),1)=".",TRUE,FALSE)</formula>
    </cfRule>
  </conditionalFormatting>
  <conditionalFormatting sqref="AQ172">
    <cfRule type="expression" dxfId="433" priority="503">
      <formula>IF(RIGHT(TEXT(AQ172,"0.#"),1)=".",FALSE,TRUE)</formula>
    </cfRule>
    <cfRule type="expression" dxfId="432" priority="504">
      <formula>IF(RIGHT(TEXT(AQ172,"0.#"),1)=".",TRUE,FALSE)</formula>
    </cfRule>
  </conditionalFormatting>
  <conditionalFormatting sqref="AQ171">
    <cfRule type="expression" dxfId="431" priority="513">
      <formula>IF(RIGHT(TEXT(AQ171,"0.#"),1)=".",FALSE,TRUE)</formula>
    </cfRule>
    <cfRule type="expression" dxfId="430" priority="514">
      <formula>IF(RIGHT(TEXT(AQ171,"0.#"),1)=".",TRUE,FALSE)</formula>
    </cfRule>
  </conditionalFormatting>
  <conditionalFormatting sqref="AE73">
    <cfRule type="expression" dxfId="429" priority="501">
      <formula>IF(RIGHT(TEXT(AE73,"0.#"),1)=".",FALSE,TRUE)</formula>
    </cfRule>
    <cfRule type="expression" dxfId="428" priority="502">
      <formula>IF(RIGHT(TEXT(AE73,"0.#"),1)=".",TRUE,FALSE)</formula>
    </cfRule>
  </conditionalFormatting>
  <conditionalFormatting sqref="AM75">
    <cfRule type="expression" dxfId="427" priority="485">
      <formula>IF(RIGHT(TEXT(AM75,"0.#"),1)=".",FALSE,TRUE)</formula>
    </cfRule>
    <cfRule type="expression" dxfId="426" priority="486">
      <formula>IF(RIGHT(TEXT(AM75,"0.#"),1)=".",TRUE,FALSE)</formula>
    </cfRule>
  </conditionalFormatting>
  <conditionalFormatting sqref="AE74">
    <cfRule type="expression" dxfId="425" priority="499">
      <formula>IF(RIGHT(TEXT(AE74,"0.#"),1)=".",FALSE,TRUE)</formula>
    </cfRule>
    <cfRule type="expression" dxfId="424" priority="500">
      <formula>IF(RIGHT(TEXT(AE74,"0.#"),1)=".",TRUE,FALSE)</formula>
    </cfRule>
  </conditionalFormatting>
  <conditionalFormatting sqref="AE75">
    <cfRule type="expression" dxfId="423" priority="497">
      <formula>IF(RIGHT(TEXT(AE75,"0.#"),1)=".",FALSE,TRUE)</formula>
    </cfRule>
    <cfRule type="expression" dxfId="422" priority="498">
      <formula>IF(RIGHT(TEXT(AE75,"0.#"),1)=".",TRUE,FALSE)</formula>
    </cfRule>
  </conditionalFormatting>
  <conditionalFormatting sqref="AI75">
    <cfRule type="expression" dxfId="421" priority="495">
      <formula>IF(RIGHT(TEXT(AI75,"0.#"),1)=".",FALSE,TRUE)</formula>
    </cfRule>
    <cfRule type="expression" dxfId="420" priority="496">
      <formula>IF(RIGHT(TEXT(AI75,"0.#"),1)=".",TRUE,FALSE)</formula>
    </cfRule>
  </conditionalFormatting>
  <conditionalFormatting sqref="AI74">
    <cfRule type="expression" dxfId="419" priority="493">
      <formula>IF(RIGHT(TEXT(AI74,"0.#"),1)=".",FALSE,TRUE)</formula>
    </cfRule>
    <cfRule type="expression" dxfId="418" priority="494">
      <formula>IF(RIGHT(TEXT(AI74,"0.#"),1)=".",TRUE,FALSE)</formula>
    </cfRule>
  </conditionalFormatting>
  <conditionalFormatting sqref="AI73">
    <cfRule type="expression" dxfId="417" priority="491">
      <formula>IF(RIGHT(TEXT(AI73,"0.#"),1)=".",FALSE,TRUE)</formula>
    </cfRule>
    <cfRule type="expression" dxfId="416" priority="492">
      <formula>IF(RIGHT(TEXT(AI73,"0.#"),1)=".",TRUE,FALSE)</formula>
    </cfRule>
  </conditionalFormatting>
  <conditionalFormatting sqref="AM73">
    <cfRule type="expression" dxfId="415" priority="489">
      <formula>IF(RIGHT(TEXT(AM73,"0.#"),1)=".",FALSE,TRUE)</formula>
    </cfRule>
    <cfRule type="expression" dxfId="414" priority="490">
      <formula>IF(RIGHT(TEXT(AM73,"0.#"),1)=".",TRUE,FALSE)</formula>
    </cfRule>
  </conditionalFormatting>
  <conditionalFormatting sqref="AM74">
    <cfRule type="expression" dxfId="413" priority="487">
      <formula>IF(RIGHT(TEXT(AM74,"0.#"),1)=".",FALSE,TRUE)</formula>
    </cfRule>
    <cfRule type="expression" dxfId="412" priority="488">
      <formula>IF(RIGHT(TEXT(AM74,"0.#"),1)=".",TRUE,FALSE)</formula>
    </cfRule>
  </conditionalFormatting>
  <conditionalFormatting sqref="AQ73:AQ75">
    <cfRule type="expression" dxfId="411" priority="483">
      <formula>IF(RIGHT(TEXT(AQ73,"0.#"),1)=".",FALSE,TRUE)</formula>
    </cfRule>
    <cfRule type="expression" dxfId="410" priority="484">
      <formula>IF(RIGHT(TEXT(AQ73,"0.#"),1)=".",TRUE,FALSE)</formula>
    </cfRule>
  </conditionalFormatting>
  <conditionalFormatting sqref="AU73:AU75">
    <cfRule type="expression" dxfId="409" priority="481">
      <formula>IF(RIGHT(TEXT(AU73,"0.#"),1)=".",FALSE,TRUE)</formula>
    </cfRule>
    <cfRule type="expression" dxfId="408" priority="482">
      <formula>IF(RIGHT(TEXT(AU73,"0.#"),1)=".",TRUE,FALSE)</formula>
    </cfRule>
  </conditionalFormatting>
  <conditionalFormatting sqref="AE107">
    <cfRule type="expression" dxfId="407" priority="479">
      <formula>IF(RIGHT(TEXT(AE107,"0.#"),1)=".",FALSE,TRUE)</formula>
    </cfRule>
    <cfRule type="expression" dxfId="406" priority="480">
      <formula>IF(RIGHT(TEXT(AE107,"0.#"),1)=".",TRUE,FALSE)</formula>
    </cfRule>
  </conditionalFormatting>
  <conditionalFormatting sqref="AM109">
    <cfRule type="expression" dxfId="405" priority="463">
      <formula>IF(RIGHT(TEXT(AM109,"0.#"),1)=".",FALSE,TRUE)</formula>
    </cfRule>
    <cfRule type="expression" dxfId="404" priority="464">
      <formula>IF(RIGHT(TEXT(AM109,"0.#"),1)=".",TRUE,FALSE)</formula>
    </cfRule>
  </conditionalFormatting>
  <conditionalFormatting sqref="AE108">
    <cfRule type="expression" dxfId="403" priority="477">
      <formula>IF(RIGHT(TEXT(AE108,"0.#"),1)=".",FALSE,TRUE)</formula>
    </cfRule>
    <cfRule type="expression" dxfId="402" priority="478">
      <formula>IF(RIGHT(TEXT(AE108,"0.#"),1)=".",TRUE,FALSE)</formula>
    </cfRule>
  </conditionalFormatting>
  <conditionalFormatting sqref="AE109">
    <cfRule type="expression" dxfId="401" priority="475">
      <formula>IF(RIGHT(TEXT(AE109,"0.#"),1)=".",FALSE,TRUE)</formula>
    </cfRule>
    <cfRule type="expression" dxfId="400" priority="476">
      <formula>IF(RIGHT(TEXT(AE109,"0.#"),1)=".",TRUE,FALSE)</formula>
    </cfRule>
  </conditionalFormatting>
  <conditionalFormatting sqref="AI109">
    <cfRule type="expression" dxfId="399" priority="473">
      <formula>IF(RIGHT(TEXT(AI109,"0.#"),1)=".",FALSE,TRUE)</formula>
    </cfRule>
    <cfRule type="expression" dxfId="398" priority="474">
      <formula>IF(RIGHT(TEXT(AI109,"0.#"),1)=".",TRUE,FALSE)</formula>
    </cfRule>
  </conditionalFormatting>
  <conditionalFormatting sqref="AI108">
    <cfRule type="expression" dxfId="397" priority="471">
      <formula>IF(RIGHT(TEXT(AI108,"0.#"),1)=".",FALSE,TRUE)</formula>
    </cfRule>
    <cfRule type="expression" dxfId="396" priority="472">
      <formula>IF(RIGHT(TEXT(AI108,"0.#"),1)=".",TRUE,FALSE)</formula>
    </cfRule>
  </conditionalFormatting>
  <conditionalFormatting sqref="AI107">
    <cfRule type="expression" dxfId="395" priority="469">
      <formula>IF(RIGHT(TEXT(AI107,"0.#"),1)=".",FALSE,TRUE)</formula>
    </cfRule>
    <cfRule type="expression" dxfId="394" priority="470">
      <formula>IF(RIGHT(TEXT(AI107,"0.#"),1)=".",TRUE,FALSE)</formula>
    </cfRule>
  </conditionalFormatting>
  <conditionalFormatting sqref="AM107">
    <cfRule type="expression" dxfId="393" priority="467">
      <formula>IF(RIGHT(TEXT(AM107,"0.#"),1)=".",FALSE,TRUE)</formula>
    </cfRule>
    <cfRule type="expression" dxfId="392" priority="468">
      <formula>IF(RIGHT(TEXT(AM107,"0.#"),1)=".",TRUE,FALSE)</formula>
    </cfRule>
  </conditionalFormatting>
  <conditionalFormatting sqref="AM108">
    <cfRule type="expression" dxfId="391" priority="465">
      <formula>IF(RIGHT(TEXT(AM108,"0.#"),1)=".",FALSE,TRUE)</formula>
    </cfRule>
    <cfRule type="expression" dxfId="390" priority="466">
      <formula>IF(RIGHT(TEXT(AM108,"0.#"),1)=".",TRUE,FALSE)</formula>
    </cfRule>
  </conditionalFormatting>
  <conditionalFormatting sqref="AQ107:AQ109">
    <cfRule type="expression" dxfId="389" priority="461">
      <formula>IF(RIGHT(TEXT(AQ107,"0.#"),1)=".",FALSE,TRUE)</formula>
    </cfRule>
    <cfRule type="expression" dxfId="388" priority="462">
      <formula>IF(RIGHT(TEXT(AQ107,"0.#"),1)=".",TRUE,FALSE)</formula>
    </cfRule>
  </conditionalFormatting>
  <conditionalFormatting sqref="AU107:AU109">
    <cfRule type="expression" dxfId="387" priority="459">
      <formula>IF(RIGHT(TEXT(AU107,"0.#"),1)=".",FALSE,TRUE)</formula>
    </cfRule>
    <cfRule type="expression" dxfId="386" priority="460">
      <formula>IF(RIGHT(TEXT(AU107,"0.#"),1)=".",TRUE,FALSE)</formula>
    </cfRule>
  </conditionalFormatting>
  <conditionalFormatting sqref="AE141">
    <cfRule type="expression" dxfId="385" priority="457">
      <formula>IF(RIGHT(TEXT(AE141,"0.#"),1)=".",FALSE,TRUE)</formula>
    </cfRule>
    <cfRule type="expression" dxfId="384" priority="458">
      <formula>IF(RIGHT(TEXT(AE141,"0.#"),1)=".",TRUE,FALSE)</formula>
    </cfRule>
  </conditionalFormatting>
  <conditionalFormatting sqref="AM143">
    <cfRule type="expression" dxfId="383" priority="441">
      <formula>IF(RIGHT(TEXT(AM143,"0.#"),1)=".",FALSE,TRUE)</formula>
    </cfRule>
    <cfRule type="expression" dxfId="382" priority="442">
      <formula>IF(RIGHT(TEXT(AM143,"0.#"),1)=".",TRUE,FALSE)</formula>
    </cfRule>
  </conditionalFormatting>
  <conditionalFormatting sqref="AE142">
    <cfRule type="expression" dxfId="381" priority="455">
      <formula>IF(RIGHT(TEXT(AE142,"0.#"),1)=".",FALSE,TRUE)</formula>
    </cfRule>
    <cfRule type="expression" dxfId="380" priority="456">
      <formula>IF(RIGHT(TEXT(AE142,"0.#"),1)=".",TRUE,FALSE)</formula>
    </cfRule>
  </conditionalFormatting>
  <conditionalFormatting sqref="AE143">
    <cfRule type="expression" dxfId="379" priority="453">
      <formula>IF(RIGHT(TEXT(AE143,"0.#"),1)=".",FALSE,TRUE)</formula>
    </cfRule>
    <cfRule type="expression" dxfId="378" priority="454">
      <formula>IF(RIGHT(TEXT(AE143,"0.#"),1)=".",TRUE,FALSE)</formula>
    </cfRule>
  </conditionalFormatting>
  <conditionalFormatting sqref="AI143">
    <cfRule type="expression" dxfId="377" priority="451">
      <formula>IF(RIGHT(TEXT(AI143,"0.#"),1)=".",FALSE,TRUE)</formula>
    </cfRule>
    <cfRule type="expression" dxfId="376" priority="452">
      <formula>IF(RIGHT(TEXT(AI143,"0.#"),1)=".",TRUE,FALSE)</formula>
    </cfRule>
  </conditionalFormatting>
  <conditionalFormatting sqref="AI142">
    <cfRule type="expression" dxfId="375" priority="449">
      <formula>IF(RIGHT(TEXT(AI142,"0.#"),1)=".",FALSE,TRUE)</formula>
    </cfRule>
    <cfRule type="expression" dxfId="374" priority="450">
      <formula>IF(RIGHT(TEXT(AI142,"0.#"),1)=".",TRUE,FALSE)</formula>
    </cfRule>
  </conditionalFormatting>
  <conditionalFormatting sqref="AI141">
    <cfRule type="expression" dxfId="373" priority="447">
      <formula>IF(RIGHT(TEXT(AI141,"0.#"),1)=".",FALSE,TRUE)</formula>
    </cfRule>
    <cfRule type="expression" dxfId="372" priority="448">
      <formula>IF(RIGHT(TEXT(AI141,"0.#"),1)=".",TRUE,FALSE)</formula>
    </cfRule>
  </conditionalFormatting>
  <conditionalFormatting sqref="AM141">
    <cfRule type="expression" dxfId="371" priority="445">
      <formula>IF(RIGHT(TEXT(AM141,"0.#"),1)=".",FALSE,TRUE)</formula>
    </cfRule>
    <cfRule type="expression" dxfId="370" priority="446">
      <formula>IF(RIGHT(TEXT(AM141,"0.#"),1)=".",TRUE,FALSE)</formula>
    </cfRule>
  </conditionalFormatting>
  <conditionalFormatting sqref="AM142">
    <cfRule type="expression" dxfId="369" priority="443">
      <formula>IF(RIGHT(TEXT(AM142,"0.#"),1)=".",FALSE,TRUE)</formula>
    </cfRule>
    <cfRule type="expression" dxfId="368" priority="444">
      <formula>IF(RIGHT(TEXT(AM142,"0.#"),1)=".",TRUE,FALSE)</formula>
    </cfRule>
  </conditionalFormatting>
  <conditionalFormatting sqref="AQ141:AQ143">
    <cfRule type="expression" dxfId="367" priority="439">
      <formula>IF(RIGHT(TEXT(AQ141,"0.#"),1)=".",FALSE,TRUE)</formula>
    </cfRule>
    <cfRule type="expression" dxfId="366" priority="440">
      <formula>IF(RIGHT(TEXT(AQ141,"0.#"),1)=".",TRUE,FALSE)</formula>
    </cfRule>
  </conditionalFormatting>
  <conditionalFormatting sqref="AU141:AU143">
    <cfRule type="expression" dxfId="365" priority="437">
      <formula>IF(RIGHT(TEXT(AU141,"0.#"),1)=".",FALSE,TRUE)</formula>
    </cfRule>
    <cfRule type="expression" dxfId="364" priority="438">
      <formula>IF(RIGHT(TEXT(AU141,"0.#"),1)=".",TRUE,FALSE)</formula>
    </cfRule>
  </conditionalFormatting>
  <conditionalFormatting sqref="AE175">
    <cfRule type="expression" dxfId="363" priority="435">
      <formula>IF(RIGHT(TEXT(AE175,"0.#"),1)=".",FALSE,TRUE)</formula>
    </cfRule>
    <cfRule type="expression" dxfId="362" priority="436">
      <formula>IF(RIGHT(TEXT(AE175,"0.#"),1)=".",TRUE,FALSE)</formula>
    </cfRule>
  </conditionalFormatting>
  <conditionalFormatting sqref="AE176:AE177 AI176:AI177 AM176:AM177">
    <cfRule type="expression" dxfId="361" priority="433">
      <formula>IF(RIGHT(TEXT(AE176,"0.#"),1)=".",FALSE,TRUE)</formula>
    </cfRule>
    <cfRule type="expression" dxfId="360" priority="434">
      <formula>IF(RIGHT(TEXT(AE176,"0.#"),1)=".",TRUE,FALSE)</formula>
    </cfRule>
  </conditionalFormatting>
  <conditionalFormatting sqref="AI175">
    <cfRule type="expression" dxfId="359" priority="425">
      <formula>IF(RIGHT(TEXT(AI175,"0.#"),1)=".",FALSE,TRUE)</formula>
    </cfRule>
    <cfRule type="expression" dxfId="358" priority="426">
      <formula>IF(RIGHT(TEXT(AI175,"0.#"),1)=".",TRUE,FALSE)</formula>
    </cfRule>
  </conditionalFormatting>
  <conditionalFormatting sqref="AM175">
    <cfRule type="expression" dxfId="357" priority="423">
      <formula>IF(RIGHT(TEXT(AM175,"0.#"),1)=".",FALSE,TRUE)</formula>
    </cfRule>
    <cfRule type="expression" dxfId="356" priority="424">
      <formula>IF(RIGHT(TEXT(AM175,"0.#"),1)=".",TRUE,FALSE)</formula>
    </cfRule>
  </conditionalFormatting>
  <conditionalFormatting sqref="AQ175:AQ177">
    <cfRule type="expression" dxfId="355" priority="417">
      <formula>IF(RIGHT(TEXT(AQ175,"0.#"),1)=".",FALSE,TRUE)</formula>
    </cfRule>
    <cfRule type="expression" dxfId="354" priority="418">
      <formula>IF(RIGHT(TEXT(AQ175,"0.#"),1)=".",TRUE,FALSE)</formula>
    </cfRule>
  </conditionalFormatting>
  <conditionalFormatting sqref="AU175:AU177">
    <cfRule type="expression" dxfId="353" priority="415">
      <formula>IF(RIGHT(TEXT(AU175,"0.#"),1)=".",FALSE,TRUE)</formula>
    </cfRule>
    <cfRule type="expression" dxfId="352" priority="416">
      <formula>IF(RIGHT(TEXT(AU175,"0.#"),1)=".",TRUE,FALSE)</formula>
    </cfRule>
  </conditionalFormatting>
  <conditionalFormatting sqref="AE61">
    <cfRule type="expression" dxfId="351" priority="369">
      <formula>IF(RIGHT(TEXT(AE61,"0.#"),1)=".",FALSE,TRUE)</formula>
    </cfRule>
    <cfRule type="expression" dxfId="350" priority="370">
      <formula>IF(RIGHT(TEXT(AE61,"0.#"),1)=".",TRUE,FALSE)</formula>
    </cfRule>
  </conditionalFormatting>
  <conditionalFormatting sqref="AE62">
    <cfRule type="expression" dxfId="349" priority="367">
      <formula>IF(RIGHT(TEXT(AE62,"0.#"),1)=".",FALSE,TRUE)</formula>
    </cfRule>
    <cfRule type="expression" dxfId="348" priority="368">
      <formula>IF(RIGHT(TEXT(AE62,"0.#"),1)=".",TRUE,FALSE)</formula>
    </cfRule>
  </conditionalFormatting>
  <conditionalFormatting sqref="AM61">
    <cfRule type="expression" dxfId="347" priority="357">
      <formula>IF(RIGHT(TEXT(AM61,"0.#"),1)=".",FALSE,TRUE)</formula>
    </cfRule>
    <cfRule type="expression" dxfId="346" priority="358">
      <formula>IF(RIGHT(TEXT(AM61,"0.#"),1)=".",TRUE,FALSE)</formula>
    </cfRule>
  </conditionalFormatting>
  <conditionalFormatting sqref="AE63">
    <cfRule type="expression" dxfId="345" priority="365">
      <formula>IF(RIGHT(TEXT(AE63,"0.#"),1)=".",FALSE,TRUE)</formula>
    </cfRule>
    <cfRule type="expression" dxfId="344" priority="366">
      <formula>IF(RIGHT(TEXT(AE63,"0.#"),1)=".",TRUE,FALSE)</formula>
    </cfRule>
  </conditionalFormatting>
  <conditionalFormatting sqref="AI63">
    <cfRule type="expression" dxfId="343" priority="363">
      <formula>IF(RIGHT(TEXT(AI63,"0.#"),1)=".",FALSE,TRUE)</formula>
    </cfRule>
    <cfRule type="expression" dxfId="342" priority="364">
      <formula>IF(RIGHT(TEXT(AI63,"0.#"),1)=".",TRUE,FALSE)</formula>
    </cfRule>
  </conditionalFormatting>
  <conditionalFormatting sqref="AI62">
    <cfRule type="expression" dxfId="341" priority="361">
      <formula>IF(RIGHT(TEXT(AI62,"0.#"),1)=".",FALSE,TRUE)</formula>
    </cfRule>
    <cfRule type="expression" dxfId="340" priority="362">
      <formula>IF(RIGHT(TEXT(AI62,"0.#"),1)=".",TRUE,FALSE)</formula>
    </cfRule>
  </conditionalFormatting>
  <conditionalFormatting sqref="AI61">
    <cfRule type="expression" dxfId="339" priority="359">
      <formula>IF(RIGHT(TEXT(AI61,"0.#"),1)=".",FALSE,TRUE)</formula>
    </cfRule>
    <cfRule type="expression" dxfId="338" priority="360">
      <formula>IF(RIGHT(TEXT(AI61,"0.#"),1)=".",TRUE,FALSE)</formula>
    </cfRule>
  </conditionalFormatting>
  <conditionalFormatting sqref="AM62">
    <cfRule type="expression" dxfId="337" priority="355">
      <formula>IF(RIGHT(TEXT(AM62,"0.#"),1)=".",FALSE,TRUE)</formula>
    </cfRule>
    <cfRule type="expression" dxfId="336" priority="356">
      <formula>IF(RIGHT(TEXT(AM62,"0.#"),1)=".",TRUE,FALSE)</formula>
    </cfRule>
  </conditionalFormatting>
  <conditionalFormatting sqref="AM63">
    <cfRule type="expression" dxfId="335" priority="353">
      <formula>IF(RIGHT(TEXT(AM63,"0.#"),1)=".",FALSE,TRUE)</formula>
    </cfRule>
    <cfRule type="expression" dxfId="334" priority="354">
      <formula>IF(RIGHT(TEXT(AM63,"0.#"),1)=".",TRUE,FALSE)</formula>
    </cfRule>
  </conditionalFormatting>
  <conditionalFormatting sqref="AQ61:AQ63">
    <cfRule type="expression" dxfId="333" priority="351">
      <formula>IF(RIGHT(TEXT(AQ61,"0.#"),1)=".",FALSE,TRUE)</formula>
    </cfRule>
    <cfRule type="expression" dxfId="332" priority="352">
      <formula>IF(RIGHT(TEXT(AQ61,"0.#"),1)=".",TRUE,FALSE)</formula>
    </cfRule>
  </conditionalFormatting>
  <conditionalFormatting sqref="AU61:AU63">
    <cfRule type="expression" dxfId="331" priority="349">
      <formula>IF(RIGHT(TEXT(AU61,"0.#"),1)=".",FALSE,TRUE)</formula>
    </cfRule>
    <cfRule type="expression" dxfId="330" priority="350">
      <formula>IF(RIGHT(TEXT(AU61,"0.#"),1)=".",TRUE,FALSE)</formula>
    </cfRule>
  </conditionalFormatting>
  <conditionalFormatting sqref="AE95">
    <cfRule type="expression" dxfId="329" priority="347">
      <formula>IF(RIGHT(TEXT(AE95,"0.#"),1)=".",FALSE,TRUE)</formula>
    </cfRule>
    <cfRule type="expression" dxfId="328" priority="348">
      <formula>IF(RIGHT(TEXT(AE95,"0.#"),1)=".",TRUE,FALSE)</formula>
    </cfRule>
  </conditionalFormatting>
  <conditionalFormatting sqref="AE96">
    <cfRule type="expression" dxfId="327" priority="345">
      <formula>IF(RIGHT(TEXT(AE96,"0.#"),1)=".",FALSE,TRUE)</formula>
    </cfRule>
    <cfRule type="expression" dxfId="326" priority="346">
      <formula>IF(RIGHT(TEXT(AE96,"0.#"),1)=".",TRUE,FALSE)</formula>
    </cfRule>
  </conditionalFormatting>
  <conditionalFormatting sqref="AM95">
    <cfRule type="expression" dxfId="325" priority="335">
      <formula>IF(RIGHT(TEXT(AM95,"0.#"),1)=".",FALSE,TRUE)</formula>
    </cfRule>
    <cfRule type="expression" dxfId="324" priority="336">
      <formula>IF(RIGHT(TEXT(AM95,"0.#"),1)=".",TRUE,FALSE)</formula>
    </cfRule>
  </conditionalFormatting>
  <conditionalFormatting sqref="AE97">
    <cfRule type="expression" dxfId="323" priority="343">
      <formula>IF(RIGHT(TEXT(AE97,"0.#"),1)=".",FALSE,TRUE)</formula>
    </cfRule>
    <cfRule type="expression" dxfId="322" priority="344">
      <formula>IF(RIGHT(TEXT(AE97,"0.#"),1)=".",TRUE,FALSE)</formula>
    </cfRule>
  </conditionalFormatting>
  <conditionalFormatting sqref="AI97">
    <cfRule type="expression" dxfId="321" priority="341">
      <formula>IF(RIGHT(TEXT(AI97,"0.#"),1)=".",FALSE,TRUE)</formula>
    </cfRule>
    <cfRule type="expression" dxfId="320" priority="342">
      <formula>IF(RIGHT(TEXT(AI97,"0.#"),1)=".",TRUE,FALSE)</formula>
    </cfRule>
  </conditionalFormatting>
  <conditionalFormatting sqref="AI96">
    <cfRule type="expression" dxfId="319" priority="339">
      <formula>IF(RIGHT(TEXT(AI96,"0.#"),1)=".",FALSE,TRUE)</formula>
    </cfRule>
    <cfRule type="expression" dxfId="318" priority="340">
      <formula>IF(RIGHT(TEXT(AI96,"0.#"),1)=".",TRUE,FALSE)</formula>
    </cfRule>
  </conditionalFormatting>
  <conditionalFormatting sqref="AI95">
    <cfRule type="expression" dxfId="317" priority="337">
      <formula>IF(RIGHT(TEXT(AI95,"0.#"),1)=".",FALSE,TRUE)</formula>
    </cfRule>
    <cfRule type="expression" dxfId="316" priority="338">
      <formula>IF(RIGHT(TEXT(AI95,"0.#"),1)=".",TRUE,FALSE)</formula>
    </cfRule>
  </conditionalFormatting>
  <conditionalFormatting sqref="AM96">
    <cfRule type="expression" dxfId="315" priority="333">
      <formula>IF(RIGHT(TEXT(AM96,"0.#"),1)=".",FALSE,TRUE)</formula>
    </cfRule>
    <cfRule type="expression" dxfId="314" priority="334">
      <formula>IF(RIGHT(TEXT(AM96,"0.#"),1)=".",TRUE,FALSE)</formula>
    </cfRule>
  </conditionalFormatting>
  <conditionalFormatting sqref="AM97">
    <cfRule type="expression" dxfId="313" priority="331">
      <formula>IF(RIGHT(TEXT(AM97,"0.#"),1)=".",FALSE,TRUE)</formula>
    </cfRule>
    <cfRule type="expression" dxfId="312" priority="332">
      <formula>IF(RIGHT(TEXT(AM97,"0.#"),1)=".",TRUE,FALSE)</formula>
    </cfRule>
  </conditionalFormatting>
  <conditionalFormatting sqref="AQ95:AQ97">
    <cfRule type="expression" dxfId="311" priority="329">
      <formula>IF(RIGHT(TEXT(AQ95,"0.#"),1)=".",FALSE,TRUE)</formula>
    </cfRule>
    <cfRule type="expression" dxfId="310" priority="330">
      <formula>IF(RIGHT(TEXT(AQ95,"0.#"),1)=".",TRUE,FALSE)</formula>
    </cfRule>
  </conditionalFormatting>
  <conditionalFormatting sqref="AU95:AU97">
    <cfRule type="expression" dxfId="309" priority="327">
      <formula>IF(RIGHT(TEXT(AU95,"0.#"),1)=".",FALSE,TRUE)</formula>
    </cfRule>
    <cfRule type="expression" dxfId="308" priority="328">
      <formula>IF(RIGHT(TEXT(AU95,"0.#"),1)=".",TRUE,FALSE)</formula>
    </cfRule>
  </conditionalFormatting>
  <conditionalFormatting sqref="AE129">
    <cfRule type="expression" dxfId="307" priority="325">
      <formula>IF(RIGHT(TEXT(AE129,"0.#"),1)=".",FALSE,TRUE)</formula>
    </cfRule>
    <cfRule type="expression" dxfId="306" priority="326">
      <formula>IF(RIGHT(TEXT(AE129,"0.#"),1)=".",TRUE,FALSE)</formula>
    </cfRule>
  </conditionalFormatting>
  <conditionalFormatting sqref="AE130">
    <cfRule type="expression" dxfId="305" priority="323">
      <formula>IF(RIGHT(TEXT(AE130,"0.#"),1)=".",FALSE,TRUE)</formula>
    </cfRule>
    <cfRule type="expression" dxfId="304" priority="324">
      <formula>IF(RIGHT(TEXT(AE130,"0.#"),1)=".",TRUE,FALSE)</formula>
    </cfRule>
  </conditionalFormatting>
  <conditionalFormatting sqref="AM129">
    <cfRule type="expression" dxfId="303" priority="313">
      <formula>IF(RIGHT(TEXT(AM129,"0.#"),1)=".",FALSE,TRUE)</formula>
    </cfRule>
    <cfRule type="expression" dxfId="302" priority="314">
      <formula>IF(RIGHT(TEXT(AM129,"0.#"),1)=".",TRUE,FALSE)</formula>
    </cfRule>
  </conditionalFormatting>
  <conditionalFormatting sqref="AE131">
    <cfRule type="expression" dxfId="301" priority="321">
      <formula>IF(RIGHT(TEXT(AE131,"0.#"),1)=".",FALSE,TRUE)</formula>
    </cfRule>
    <cfRule type="expression" dxfId="300" priority="322">
      <formula>IF(RIGHT(TEXT(AE131,"0.#"),1)=".",TRUE,FALSE)</formula>
    </cfRule>
  </conditionalFormatting>
  <conditionalFormatting sqref="AI131">
    <cfRule type="expression" dxfId="299" priority="319">
      <formula>IF(RIGHT(TEXT(AI131,"0.#"),1)=".",FALSE,TRUE)</formula>
    </cfRule>
    <cfRule type="expression" dxfId="298" priority="320">
      <formula>IF(RIGHT(TEXT(AI131,"0.#"),1)=".",TRUE,FALSE)</formula>
    </cfRule>
  </conditionalFormatting>
  <conditionalFormatting sqref="AI130">
    <cfRule type="expression" dxfId="297" priority="317">
      <formula>IF(RIGHT(TEXT(AI130,"0.#"),1)=".",FALSE,TRUE)</formula>
    </cfRule>
    <cfRule type="expression" dxfId="296" priority="318">
      <formula>IF(RIGHT(TEXT(AI130,"0.#"),1)=".",TRUE,FALSE)</formula>
    </cfRule>
  </conditionalFormatting>
  <conditionalFormatting sqref="AI129">
    <cfRule type="expression" dxfId="295" priority="315">
      <formula>IF(RIGHT(TEXT(AI129,"0.#"),1)=".",FALSE,TRUE)</formula>
    </cfRule>
    <cfRule type="expression" dxfId="294" priority="316">
      <formula>IF(RIGHT(TEXT(AI129,"0.#"),1)=".",TRUE,FALSE)</formula>
    </cfRule>
  </conditionalFormatting>
  <conditionalFormatting sqref="AM130">
    <cfRule type="expression" dxfId="293" priority="311">
      <formula>IF(RIGHT(TEXT(AM130,"0.#"),1)=".",FALSE,TRUE)</formula>
    </cfRule>
    <cfRule type="expression" dxfId="292" priority="312">
      <formula>IF(RIGHT(TEXT(AM130,"0.#"),1)=".",TRUE,FALSE)</formula>
    </cfRule>
  </conditionalFormatting>
  <conditionalFormatting sqref="AM131">
    <cfRule type="expression" dxfId="291" priority="309">
      <formula>IF(RIGHT(TEXT(AM131,"0.#"),1)=".",FALSE,TRUE)</formula>
    </cfRule>
    <cfRule type="expression" dxfId="290" priority="310">
      <formula>IF(RIGHT(TEXT(AM131,"0.#"),1)=".",TRUE,FALSE)</formula>
    </cfRule>
  </conditionalFormatting>
  <conditionalFormatting sqref="AQ129:AQ131">
    <cfRule type="expression" dxfId="289" priority="307">
      <formula>IF(RIGHT(TEXT(AQ129,"0.#"),1)=".",FALSE,TRUE)</formula>
    </cfRule>
    <cfRule type="expression" dxfId="288" priority="308">
      <formula>IF(RIGHT(TEXT(AQ129,"0.#"),1)=".",TRUE,FALSE)</formula>
    </cfRule>
  </conditionalFormatting>
  <conditionalFormatting sqref="AU129:AU131">
    <cfRule type="expression" dxfId="287" priority="305">
      <formula>IF(RIGHT(TEXT(AU129,"0.#"),1)=".",FALSE,TRUE)</formula>
    </cfRule>
    <cfRule type="expression" dxfId="286" priority="306">
      <formula>IF(RIGHT(TEXT(AU129,"0.#"),1)=".",TRUE,FALSE)</formula>
    </cfRule>
  </conditionalFormatting>
  <conditionalFormatting sqref="AE163">
    <cfRule type="expression" dxfId="285" priority="303">
      <formula>IF(RIGHT(TEXT(AE163,"0.#"),1)=".",FALSE,TRUE)</formula>
    </cfRule>
    <cfRule type="expression" dxfId="284" priority="304">
      <formula>IF(RIGHT(TEXT(AE163,"0.#"),1)=".",TRUE,FALSE)</formula>
    </cfRule>
  </conditionalFormatting>
  <conditionalFormatting sqref="AE164">
    <cfRule type="expression" dxfId="283" priority="301">
      <formula>IF(RIGHT(TEXT(AE164,"0.#"),1)=".",FALSE,TRUE)</formula>
    </cfRule>
    <cfRule type="expression" dxfId="282" priority="302">
      <formula>IF(RIGHT(TEXT(AE164,"0.#"),1)=".",TRUE,FALSE)</formula>
    </cfRule>
  </conditionalFormatting>
  <conditionalFormatting sqref="AM163">
    <cfRule type="expression" dxfId="281" priority="291">
      <formula>IF(RIGHT(TEXT(AM163,"0.#"),1)=".",FALSE,TRUE)</formula>
    </cfRule>
    <cfRule type="expression" dxfId="280" priority="292">
      <formula>IF(RIGHT(TEXT(AM163,"0.#"),1)=".",TRUE,FALSE)</formula>
    </cfRule>
  </conditionalFormatting>
  <conditionalFormatting sqref="AE165">
    <cfRule type="expression" dxfId="279" priority="299">
      <formula>IF(RIGHT(TEXT(AE165,"0.#"),1)=".",FALSE,TRUE)</formula>
    </cfRule>
    <cfRule type="expression" dxfId="278" priority="300">
      <formula>IF(RIGHT(TEXT(AE165,"0.#"),1)=".",TRUE,FALSE)</formula>
    </cfRule>
  </conditionalFormatting>
  <conditionalFormatting sqref="AI165">
    <cfRule type="expression" dxfId="277" priority="297">
      <formula>IF(RIGHT(TEXT(AI165,"0.#"),1)=".",FALSE,TRUE)</formula>
    </cfRule>
    <cfRule type="expression" dxfId="276" priority="298">
      <formula>IF(RIGHT(TEXT(AI165,"0.#"),1)=".",TRUE,FALSE)</formula>
    </cfRule>
  </conditionalFormatting>
  <conditionalFormatting sqref="AI164">
    <cfRule type="expression" dxfId="275" priority="295">
      <formula>IF(RIGHT(TEXT(AI164,"0.#"),1)=".",FALSE,TRUE)</formula>
    </cfRule>
    <cfRule type="expression" dxfId="274" priority="296">
      <formula>IF(RIGHT(TEXT(AI164,"0.#"),1)=".",TRUE,FALSE)</formula>
    </cfRule>
  </conditionalFormatting>
  <conditionalFormatting sqref="AI163">
    <cfRule type="expression" dxfId="273" priority="293">
      <formula>IF(RIGHT(TEXT(AI163,"0.#"),1)=".",FALSE,TRUE)</formula>
    </cfRule>
    <cfRule type="expression" dxfId="272" priority="294">
      <formula>IF(RIGHT(TEXT(AI163,"0.#"),1)=".",TRUE,FALSE)</formula>
    </cfRule>
  </conditionalFormatting>
  <conditionalFormatting sqref="AM164">
    <cfRule type="expression" dxfId="271" priority="289">
      <formula>IF(RIGHT(TEXT(AM164,"0.#"),1)=".",FALSE,TRUE)</formula>
    </cfRule>
    <cfRule type="expression" dxfId="270" priority="290">
      <formula>IF(RIGHT(TEXT(AM164,"0.#"),1)=".",TRUE,FALSE)</formula>
    </cfRule>
  </conditionalFormatting>
  <conditionalFormatting sqref="AM165">
    <cfRule type="expression" dxfId="269" priority="287">
      <formula>IF(RIGHT(TEXT(AM165,"0.#"),1)=".",FALSE,TRUE)</formula>
    </cfRule>
    <cfRule type="expression" dxfId="268" priority="288">
      <formula>IF(RIGHT(TEXT(AM165,"0.#"),1)=".",TRUE,FALSE)</formula>
    </cfRule>
  </conditionalFormatting>
  <conditionalFormatting sqref="AQ163:AQ165">
    <cfRule type="expression" dxfId="267" priority="285">
      <formula>IF(RIGHT(TEXT(AQ163,"0.#"),1)=".",FALSE,TRUE)</formula>
    </cfRule>
    <cfRule type="expression" dxfId="266" priority="286">
      <formula>IF(RIGHT(TEXT(AQ163,"0.#"),1)=".",TRUE,FALSE)</formula>
    </cfRule>
  </conditionalFormatting>
  <conditionalFormatting sqref="AU163:AU165">
    <cfRule type="expression" dxfId="265" priority="283">
      <formula>IF(RIGHT(TEXT(AU163,"0.#"),1)=".",FALSE,TRUE)</formula>
    </cfRule>
    <cfRule type="expression" dxfId="264" priority="284">
      <formula>IF(RIGHT(TEXT(AU163,"0.#"),1)=".",TRUE,FALSE)</formula>
    </cfRule>
  </conditionalFormatting>
  <conditionalFormatting sqref="AE197">
    <cfRule type="expression" dxfId="263" priority="281">
      <formula>IF(RIGHT(TEXT(AE197,"0.#"),1)=".",FALSE,TRUE)</formula>
    </cfRule>
    <cfRule type="expression" dxfId="262" priority="282">
      <formula>IF(RIGHT(TEXT(AE197,"0.#"),1)=".",TRUE,FALSE)</formula>
    </cfRule>
  </conditionalFormatting>
  <conditionalFormatting sqref="AE198">
    <cfRule type="expression" dxfId="261" priority="279">
      <formula>IF(RIGHT(TEXT(AE198,"0.#"),1)=".",FALSE,TRUE)</formula>
    </cfRule>
    <cfRule type="expression" dxfId="260" priority="280">
      <formula>IF(RIGHT(TEXT(AE198,"0.#"),1)=".",TRUE,FALSE)</formula>
    </cfRule>
  </conditionalFormatting>
  <conditionalFormatting sqref="AM197">
    <cfRule type="expression" dxfId="259" priority="269">
      <formula>IF(RIGHT(TEXT(AM197,"0.#"),1)=".",FALSE,TRUE)</formula>
    </cfRule>
    <cfRule type="expression" dxfId="258" priority="270">
      <formula>IF(RIGHT(TEXT(AM197,"0.#"),1)=".",TRUE,FALSE)</formula>
    </cfRule>
  </conditionalFormatting>
  <conditionalFormatting sqref="AE199">
    <cfRule type="expression" dxfId="257" priority="277">
      <formula>IF(RIGHT(TEXT(AE199,"0.#"),1)=".",FALSE,TRUE)</formula>
    </cfRule>
    <cfRule type="expression" dxfId="256" priority="278">
      <formula>IF(RIGHT(TEXT(AE199,"0.#"),1)=".",TRUE,FALSE)</formula>
    </cfRule>
  </conditionalFormatting>
  <conditionalFormatting sqref="AI199">
    <cfRule type="expression" dxfId="255" priority="275">
      <formula>IF(RIGHT(TEXT(AI199,"0.#"),1)=".",FALSE,TRUE)</formula>
    </cfRule>
    <cfRule type="expression" dxfId="254" priority="276">
      <formula>IF(RIGHT(TEXT(AI199,"0.#"),1)=".",TRUE,FALSE)</formula>
    </cfRule>
  </conditionalFormatting>
  <conditionalFormatting sqref="AI198">
    <cfRule type="expression" dxfId="253" priority="273">
      <formula>IF(RIGHT(TEXT(AI198,"0.#"),1)=".",FALSE,TRUE)</formula>
    </cfRule>
    <cfRule type="expression" dxfId="252" priority="274">
      <formula>IF(RIGHT(TEXT(AI198,"0.#"),1)=".",TRUE,FALSE)</formula>
    </cfRule>
  </conditionalFormatting>
  <conditionalFormatting sqref="AI197">
    <cfRule type="expression" dxfId="251" priority="271">
      <formula>IF(RIGHT(TEXT(AI197,"0.#"),1)=".",FALSE,TRUE)</formula>
    </cfRule>
    <cfRule type="expression" dxfId="250" priority="272">
      <formula>IF(RIGHT(TEXT(AI197,"0.#"),1)=".",TRUE,FALSE)</formula>
    </cfRule>
  </conditionalFormatting>
  <conditionalFormatting sqref="AM198">
    <cfRule type="expression" dxfId="249" priority="267">
      <formula>IF(RIGHT(TEXT(AM198,"0.#"),1)=".",FALSE,TRUE)</formula>
    </cfRule>
    <cfRule type="expression" dxfId="248" priority="268">
      <formula>IF(RIGHT(TEXT(AM198,"0.#"),1)=".",TRUE,FALSE)</formula>
    </cfRule>
  </conditionalFormatting>
  <conditionalFormatting sqref="AM199">
    <cfRule type="expression" dxfId="247" priority="265">
      <formula>IF(RIGHT(TEXT(AM199,"0.#"),1)=".",FALSE,TRUE)</formula>
    </cfRule>
    <cfRule type="expression" dxfId="246" priority="266">
      <formula>IF(RIGHT(TEXT(AM199,"0.#"),1)=".",TRUE,FALSE)</formula>
    </cfRule>
  </conditionalFormatting>
  <conditionalFormatting sqref="AQ197:AQ199">
    <cfRule type="expression" dxfId="245" priority="263">
      <formula>IF(RIGHT(TEXT(AQ197,"0.#"),1)=".",FALSE,TRUE)</formula>
    </cfRule>
    <cfRule type="expression" dxfId="244" priority="264">
      <formula>IF(RIGHT(TEXT(AQ197,"0.#"),1)=".",TRUE,FALSE)</formula>
    </cfRule>
  </conditionalFormatting>
  <conditionalFormatting sqref="AU197:AU199">
    <cfRule type="expression" dxfId="243" priority="261">
      <formula>IF(RIGHT(TEXT(AU197,"0.#"),1)=".",FALSE,TRUE)</formula>
    </cfRule>
    <cfRule type="expression" dxfId="242" priority="262">
      <formula>IF(RIGHT(TEXT(AU197,"0.#"),1)=".",TRUE,FALSE)</formula>
    </cfRule>
  </conditionalFormatting>
  <conditionalFormatting sqref="AE134 AQ134">
    <cfRule type="expression" dxfId="241" priority="259">
      <formula>IF(RIGHT(TEXT(AE134,"0.#"),1)=".",FALSE,TRUE)</formula>
    </cfRule>
    <cfRule type="expression" dxfId="240" priority="260">
      <formula>IF(RIGHT(TEXT(AE134,"0.#"),1)=".",TRUE,FALSE)</formula>
    </cfRule>
  </conditionalFormatting>
  <conditionalFormatting sqref="AI134">
    <cfRule type="expression" dxfId="239" priority="257">
      <formula>IF(RIGHT(TEXT(AI134,"0.#"),1)=".",FALSE,TRUE)</formula>
    </cfRule>
    <cfRule type="expression" dxfId="238" priority="258">
      <formula>IF(RIGHT(TEXT(AI134,"0.#"),1)=".",TRUE,FALSE)</formula>
    </cfRule>
  </conditionalFormatting>
  <conditionalFormatting sqref="AM134">
    <cfRule type="expression" dxfId="237" priority="255">
      <formula>IF(RIGHT(TEXT(AM134,"0.#"),1)=".",FALSE,TRUE)</formula>
    </cfRule>
    <cfRule type="expression" dxfId="236" priority="256">
      <formula>IF(RIGHT(TEXT(AM134,"0.#"),1)=".",TRUE,FALSE)</formula>
    </cfRule>
  </conditionalFormatting>
  <conditionalFormatting sqref="AE135">
    <cfRule type="expression" dxfId="235" priority="253">
      <formula>IF(RIGHT(TEXT(AE135,"0.#"),1)=".",FALSE,TRUE)</formula>
    </cfRule>
    <cfRule type="expression" dxfId="234" priority="254">
      <formula>IF(RIGHT(TEXT(AE135,"0.#"),1)=".",TRUE,FALSE)</formula>
    </cfRule>
  </conditionalFormatting>
  <conditionalFormatting sqref="AI135">
    <cfRule type="expression" dxfId="233" priority="251">
      <formula>IF(RIGHT(TEXT(AI135,"0.#"),1)=".",FALSE,TRUE)</formula>
    </cfRule>
    <cfRule type="expression" dxfId="232" priority="252">
      <formula>IF(RIGHT(TEXT(AI135,"0.#"),1)=".",TRUE,FALSE)</formula>
    </cfRule>
  </conditionalFormatting>
  <conditionalFormatting sqref="AM135">
    <cfRule type="expression" dxfId="231" priority="249">
      <formula>IF(RIGHT(TEXT(AM135,"0.#"),1)=".",FALSE,TRUE)</formula>
    </cfRule>
    <cfRule type="expression" dxfId="230" priority="250">
      <formula>IF(RIGHT(TEXT(AM135,"0.#"),1)=".",TRUE,FALSE)</formula>
    </cfRule>
  </conditionalFormatting>
  <conditionalFormatting sqref="AQ135">
    <cfRule type="expression" dxfId="229" priority="247">
      <formula>IF(RIGHT(TEXT(AQ135,"0.#"),1)=".",FALSE,TRUE)</formula>
    </cfRule>
    <cfRule type="expression" dxfId="228" priority="248">
      <formula>IF(RIGHT(TEXT(AQ135,"0.#"),1)=".",TRUE,FALSE)</formula>
    </cfRule>
  </conditionalFormatting>
  <conditionalFormatting sqref="AU134">
    <cfRule type="expression" dxfId="227" priority="245">
      <formula>IF(RIGHT(TEXT(AU134,"0.#"),1)=".",FALSE,TRUE)</formula>
    </cfRule>
    <cfRule type="expression" dxfId="226" priority="246">
      <formula>IF(RIGHT(TEXT(AU134,"0.#"),1)=".",TRUE,FALSE)</formula>
    </cfRule>
  </conditionalFormatting>
  <conditionalFormatting sqref="AU135">
    <cfRule type="expression" dxfId="225" priority="243">
      <formula>IF(RIGHT(TEXT(AU135,"0.#"),1)=".",FALSE,TRUE)</formula>
    </cfRule>
    <cfRule type="expression" dxfId="224" priority="244">
      <formula>IF(RIGHT(TEXT(AU135,"0.#"),1)=".",TRUE,FALSE)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E168:AE169 AI168:AI169 AM168:AM169 AQ168:AQ169 AU168:AU169">
    <cfRule type="expression" dxfId="3" priority="3">
      <formula>IF(RIGHT(TEXT(AE168,"0.#"),1)=".",FALSE,TRUE)</formula>
    </cfRule>
    <cfRule type="expression" dxfId="2" priority="4">
      <formula>IF(RIGHT(TEXT(AE168,"0.#"),1)=".",TRUE,FALSE)</formula>
    </cfRule>
  </conditionalFormatting>
  <conditionalFormatting sqref="AE171:AE172 AI171:AI172 AM171:AM172">
    <cfRule type="expression" dxfId="1" priority="1">
      <formula>IF(RIGHT(TEXT(AE171,"0.#"),1)=".",FALSE,TRUE)</formula>
    </cfRule>
    <cfRule type="expression" dxfId="0" priority="2">
      <formula>IF(RIGHT(TEXT(AE171,"0.#"),1)=".",TRUE,FALSE)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72" max="16383" man="1"/>
    <brk id="220" max="16383" man="1"/>
    <brk id="252" max="16383" man="1"/>
    <brk id="307"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t="s">
        <v>626</v>
      </c>
      <c r="R6" s="13" t="str">
        <f t="shared" si="3"/>
        <v>交付</v>
      </c>
      <c r="S6" s="13" t="str">
        <f t="shared" si="4"/>
        <v>交付</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交付</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交付</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交付</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598</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2022-08-24T06:59:50Z</cp:lastPrinted>
  <dcterms:created xsi:type="dcterms:W3CDTF">2012-03-13T00:50:25Z</dcterms:created>
  <dcterms:modified xsi:type="dcterms:W3CDTF">2022-09-05T11:46:18Z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