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5" i="11" s="1"/>
  <c r="AY399" i="11" l="1"/>
  <c r="AY336" i="11"/>
  <c r="AY340" i="11"/>
  <c r="AY341" i="11"/>
  <c r="AY337" i="11"/>
  <c r="AY329" i="11"/>
  <c r="AY333" i="11"/>
  <c r="AY322" i="11"/>
  <c r="AY326" i="11"/>
  <c r="AY330" i="11"/>
  <c r="AY323" i="11"/>
  <c r="AY327" i="11"/>
  <c r="AY331" i="11"/>
  <c r="AY397" i="11"/>
  <c r="AY324" i="11"/>
  <c r="AY328" i="11"/>
  <c r="AY332" i="11"/>
  <c r="AY338"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0" i="11" s="1"/>
  <c r="AY98" i="11"/>
  <c r="AY102" i="11"/>
  <c r="AY104" i="11" s="1"/>
  <c r="AY142" i="11" l="1"/>
  <c r="AY101" i="11"/>
  <c r="AY210" i="11"/>
  <c r="AY130" i="11"/>
  <c r="AY118" i="11"/>
  <c r="AY179" i="11"/>
  <c r="AY119" i="11"/>
  <c r="AY202" i="11"/>
  <c r="AY114" i="11"/>
  <c r="AY152" i="11"/>
  <c r="AY206" i="11"/>
  <c r="AY115" i="11"/>
  <c r="AY153" i="11"/>
  <c r="AY175"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78" i="11"/>
  <c r="AY193" i="11"/>
  <c r="AY201" i="11"/>
  <c r="AY205" i="11"/>
  <c r="AY209" i="11"/>
  <c r="AY21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96" i="11" l="1"/>
  <c r="AY80" i="11"/>
  <c r="AY81" i="11"/>
  <c r="AY85" i="11"/>
  <c r="AY84" i="11"/>
  <c r="AY89" i="11"/>
  <c r="AY97" i="11"/>
  <c r="AY92"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<sst xmlns="http://schemas.openxmlformats.org/spreadsheetml/2006/main" count="2088" uniqueCount="790">
  <si>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</si>
  <si>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</si>
  <si>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</si>
  <si>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</si>
  <si>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</si>
  <si>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</si>
  <si>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</si>
  <si>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</si>
  <si>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</si>
  <si>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</si>
  <si>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</si>
  <si>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</si>
  <si>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</si>
  <si>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</si>
  <si>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</si>
  <si>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</si>
  <si>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</si>
  <si>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</si>
  <si>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</si>
  <si>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</si>
  <si>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</si>
  <si>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</si>
  <si>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</si>
  <si>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</si>
  <si>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</si>
  <si>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</si>
  <si>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</si>
  <si>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</si>
  <si>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</si>
  <si>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</si>
  <si>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</si>
  <si>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</si>
  <si>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</si>
  <si>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</si>
  <si>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</si>
  <si>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</si>
  <si>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</si>
  <si>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</si>
  <si>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</si>
  <si>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</si>
  <si>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</si>
  <si>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</si>
  <si>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</si>
  <si>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</si>
  <si>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</si>
  <si>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</si>
  <si>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</si>
  <si>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</si>
  <si>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</si>
  <si>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</si>
  <si>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</si>
  <si>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</si>
  <si>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</si>
  <si>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</si>
  <si>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</si>
  <si>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</si>
  <si>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</si>
  <si>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</si>
  <si>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</si>
  <si>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</si>
  <si>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</si>
  <si>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</si>
  <si>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</si>
  <si>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</si>
  <si>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</si>
  <si>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</si>
  <si>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</si>
  <si>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</si>
  <si>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</si>
  <si>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</si>
  <si>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</si>
  <si>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</si>
  <si>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</si>
  <si>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</si>
  <si>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</si>
  <si>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</si>
  <si>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</si>
  <si>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</si>
  <si>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</si>
  <si>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</si>
  <si>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</si>
  <si>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</si>
  <si>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</si>
  <si>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</si>
  <si>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</si>
  <si>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</si>
  <si>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</si>
  <si>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</si>
  <si>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</si>
  <si>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</si>
  <si>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</si>
  <si>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</si>
  <si>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</si>
  <si>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</si>
  <si>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</si>
  <si>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</si>
  <si>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</si>
  <si>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</si>
  <si>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</si>
  <si>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</si>
  <si>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</si>
  <si>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</si>
  <si>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</si>
  <si>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</si>
  <si>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</si>
  <si>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</si>
  <si>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</si>
  <si>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</si>
  <si>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</si>
  <si>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</si>
  <si>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</si>
  <si>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</si>
  <si>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</si>
  <si>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</si>
  <si>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</si>
  <si>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</si>
  <si>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</si>
  <si>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</si>
  <si>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</si>
  <si>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</si>
  <si>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</si>
  <si>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</si>
  <si>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</si>
  <si>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</si>
  <si>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</si>
  <si>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</si>
  <si>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</si>
  <si>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</si>
  <si>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</si>
  <si>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</si>
  <si>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</si>
  <si>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</si>
  <si>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</si>
  <si>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</si>
  <si>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</si>
  <si>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</si>
  <si>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</si>
  <si>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</si>
  <si>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</si>
  <si>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</si>
  <si>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</si>
  <si>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</si>
  <si>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</si>
  <si>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</si>
  <si>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</si>
  <si>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</si>
  <si>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</si>
  <si>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</si>
  <si>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</si>
  <si>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</si>
  <si>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</si>
  <si>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</si>
  <si>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</si>
  <si>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</si>
  <si>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</si>
  <si>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</si>
  <si>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</si>
  <si>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</si>
  <si>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</si>
  <si>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</si>
  <si>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</si>
  <si>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</si>
  <si>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</si>
  <si>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</si>
  <si>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</si>
  <si>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</si>
  <si>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</si>
  <si>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</si>
  <si>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</si>
  <si>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</si>
  <si>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</si>
  <si>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</si>
  <si>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</si>
  <si>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</si>
  <si>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</si>
  <si>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</si>
  <si>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</si>
  <si>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</si>
  <si>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</si>
  <si>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</si>
  <si>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</si>
  <si>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</si>
  <si>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</si>
  <si>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</si>
  <si>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</si>
  <si>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</si>
  <si>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</si>
  <si>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</si>
  <si>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</si>
  <si>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</si>
  <si>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</si>
  <si>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</si>
  <si>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</si>
  <si>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</si>
  <si>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</si>
  <si>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</si>
  <si>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</si>
  <si>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</si>
  <si>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</si>
  <si>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</si>
  <si>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</si>
  <si>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</si>
  <si>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</si>
  <si>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</si>
  <si>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</si>
  <si>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</si>
  <si>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</si>
  <si>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</si>
  <si>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</si>
  <si>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</si>
  <si>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</si>
  <si>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</si>
  <si>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</si>
  <si>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</si>
  <si>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</si>
  <si>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</si>
  <si>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</si>
  <si>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</si>
  <si>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</si>
  <si>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</si>
  <si>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</si>
  <si>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</si>
  <si>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</si>
  <si>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</si>
  <si>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</si>
  <si>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</si>
  <si>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</si>
  <si>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</si>
  <si>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</si>
  <si>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</si>
  <si>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</si>
  <si>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</si>
  <si>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</si>
  <si>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</si>
  <si>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</si>
  <si>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</si>
  <si>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</si>
  <si>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</si>
  <si>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</si>
  <si>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</si>
  <si>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</si>
  <si>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</si>
  <si>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</si>
  <si>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</si>
  <si>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</si>
  <si>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</si>
  <si>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</si>
  <si>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</si>
  <si>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</si>
  <si>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</si>
  <si>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</si>
  <si>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</si>
  <si>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</si>
  <si>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</si>
  <si>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</si>
  <si>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</si>
  <si>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</si>
  <si>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</si>
  <si>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</si>
  <si>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</si>
  <si>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</si>
  <si>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</si>
  <si>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</si>
  <si>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</si>
  <si>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</si>
  <si>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</si>
  <si>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</si>
  <si>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</si>
  <si>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</si>
  <si>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</si>
  <si>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</si>
  <si>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</si>
  <si>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</si>
  <si>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</si>
  <si>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</si>
  <si>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</si>
  <si>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</si>
  <si>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</si>
  <si>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</si>
  <si>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</si>
  <si>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</si>
  <si>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</si>
  <si>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</si>
  <si>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</si>
  <si>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</si>
  <si>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</si>
  <si>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</si>
  <si>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</si>
  <si>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</si>
  <si>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</si>
  <si>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</si>
  <si>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</si>
  <si>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</si>
  <si>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</si>
  <si>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</si>
  <si>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</si>
  <si>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</si>
  <si>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</si>
  <si>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</si>
  <si>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</si>
  <si>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</si>
  <si>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</si>
  <si>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</si>
  <si>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</si>
  <si>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</si>
  <si>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</si>
  <si>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</si>
  <si>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</si>
  <si>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</si>
  <si>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</si>
  <si>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</si>
  <si>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</si>
  <si>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</si>
  <si>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</si>
  <si>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</si>
  <si>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</si>
  <si>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</si>
  <si>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</si>
  <si>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</si>
  <si>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</si>
  <si>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</si>
  <si>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</si>
  <si>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</si>
  <si>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</si>
  <si>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</si>
  <si>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</si>
  <si>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</si>
  <si>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</si>
  <si>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</si>
  <si>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</si>
  <si>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</si>
  <si>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</si>
  <si>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</si>
  <si>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</si>
  <si>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</si>
  <si>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</si>
  <si>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</si>
  <si>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</si>
  <si>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</si>
  <si>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</si>
  <si>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</si>
  <si>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</si>
  <si>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</si>
  <si>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</si>
  <si>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</si>
  <si>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</si>
  <si>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</si>
  <si>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</si>
  <si>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</si>
  <si>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</si>
  <si>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</si>
  <si>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</si>
  <si>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</si>
  <si>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</si>
  <si>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</si>
  <si>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</si>
  <si>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</si>
  <si>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</si>
  <si>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</si>
  <si>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</si>
  <si>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</si>
  <si>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</si>
  <si>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</si>
  <si>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</si>
  <si>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</si>
  <si>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</si>
  <si>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</si>
  <si>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</si>
  <si>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</si>
  <si>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</si>
  <si>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</si>
  <si>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</si>
  <si>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</si>
  <si>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</si>
  <si>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</si>
  <si>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</si>
  <si>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</si>
  <si>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</si>
  <si>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</si>
  <si>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</si>
  <si>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</si>
  <si>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</si>
  <si>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</si>
  <si>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</si>
  <si>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</si>
  <si>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</si>
  <si>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</si>
  <si>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</si>
  <si>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</si>
  <si>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</si>
  <si>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</si>
  <si>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</si>
  <si>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</si>
  <si>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</si>
  <si>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</si>
  <si>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</si>
  <si>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</si>
  <si>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</si>
  <si>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</si>
  <si>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</si>
  <si>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</si>
  <si>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</si>
  <si>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</si>
  <si>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</si>
  <si>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</si>
  <si>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</si>
  <si>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</si>
  <si>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</si>
  <si>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</si>
  <si>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</si>
  <si>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</si>
  <si>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</si>
  <si>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</si>
  <si>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</si>
  <si>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</si>
  <si>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</si>
  <si>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</si>
  <si>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</si>
  <si>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</si>
  <si>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</si>
  <si>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</si>
  <si>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</si>
  <si>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</si>
  <si>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</si>
  <si>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</si>
  <si>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</si>
  <si>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</si>
  <si>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</si>
  <si>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</si>
  <si>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</si>
  <si>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</si>
  <si>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</si>
  <si>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</si>
  <si>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</si>
  <si>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</si>
  <si>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</si>
  <si>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</si>
  <si>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</si>
  <si>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</si>
  <si>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</si>
  <si>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</si>
  <si>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</si>
  <si>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</si>
  <si>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</si>
  <si>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</si>
  <si>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</si>
  <si>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</si>
  <si>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</si>
  <si>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</si>
  <si>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</si>
  <si>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</si>
  <si>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</si>
  <si>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</si>
  <si>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</si>
  <si>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</si>
  <si>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</si>
  <si>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</si>
  <si>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</si>
  <si>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</si>
  <si>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</si>
  <si>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</si>
  <si>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</si>
  <si>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</si>
  <si>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</si>
  <si>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</si>
  <si>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</si>
  <si>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</si>
  <si>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</si>
  <si>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</si>
  <si>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</si>
  <si>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</si>
  <si>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</si>
  <si>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</si>
  <si>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</si>
  <si>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</si>
  <si>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</si>
  <si>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</si>
  <si>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</si>
  <si>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</si>
  <si>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</si>
  <si>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</si>
  <si>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</si>
  <si>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</si>
  <si>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</si>
  <si>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</si>
  <si>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</si>
  <si>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</si>
  <si>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</si>
  <si>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</si>
  <si>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</si>
  <si>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</si>
  <si>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</si>
  <si>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</si>
  <si>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</si>
  <si>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</si>
  <si>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</si>
  <si>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</si>
  <si>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</si>
  <si>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</si>
  <si>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</si>
  <si>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</si>
  <si>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</si>
  <si>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</si>
  <si>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</si>
  <si>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</si>
  <si>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</si>
  <si>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</si>
  <si>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</si>
  <si>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</si>
  <si>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</si>
  <si>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</si>
  <si>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</si>
  <si>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</si>
  <si>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</si>
  <si>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</si>
  <si>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</si>
  <si>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</si>
  <si>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</si>
  <si>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</si>
  <si>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</si>
  <si>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</si>
  <si>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</si>
  <si>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</si>
  <si>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</si>
  <si>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</si>
  <si>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</si>
  <si>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</si>
  <si>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</si>
  <si>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</si>
  <si>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</si>
  <si>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</si>
  <si>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</si>
  <si>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</si>
  <si>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</si>
  <si>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</si>
  <si>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</si>
  <si>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</si>
  <si>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</si>
  <si>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</si>
  <si>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</si>
  <si>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</si>
  <si>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</si>
  <si>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</si>
  <si>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</si>
  <si>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</si>
  <si>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</si>
  <si>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</si>
  <si>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</si>
  <si>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</si>
  <si>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</si>
  <si>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</si>
  <si>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</si>
  <si>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</si>
  <si>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</si>
  <si>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</si>
  <si>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</si>
  <si>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</si>
  <si>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</si>
  <si>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</si>
  <si>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</si>
  <si>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</si>
  <si>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</si>
  <si>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</si>
  <si>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</si>
  <si>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</si>
  <si>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</si>
  <si>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</si>
  <si>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</si>
  <si>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</si>
  <si>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</si>
  <si>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</si>
  <si>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</si>
  <si>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</si>
  <si>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</si>
  <si>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</si>
  <si>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</si>
  <si>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</si>
  <si>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</si>
  <si>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</si>
  <si>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</si>
  <si>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</si>
  <si>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</si>
  <si>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</si>
  <si>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</si>
  <si>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</si>
  <si>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</si>
  <si>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</si>
  <si>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</si>
  <si>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</si>
  <si>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</si>
  <si>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</si>
  <si>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</si>
  <si>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</si>
  <si>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</si>
  <si>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</si>
  <si>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</si>
  <si>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</si>
  <si>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</si>
  <si>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</si>
  <si>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</si>
  <si>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</si>
  <si>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</si>
  <si>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</si>
  <si>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</si>
  <si>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</si>
  <si>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</si>
  <si>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</si>
  <si>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</si>
  <si>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</si>
  <si>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</si>
  <si>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</si>
  <si>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</si>
  <si>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</si>
  <si>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</si>
  <si>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</si>
  <si>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</si>
  <si>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</si>
  <si>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</si>
  <si>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</si>
  <si>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</si>
  <si>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</si>
  <si>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</si>
  <si>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</si>
  <si>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</si>
  <si>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</si>
  <si>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</si>
  <si>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</si>
  <si>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</si>
  <si>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</si>
  <si>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</si>
  <si>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</si>
  <si>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</si>
  <si>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</si>
  <si>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</si>
  <si>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</si>
  <si>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</si>
  <si>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</si>
  <si>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</si>
  <si>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</si>
  <si>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</si>
  <si>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</si>
  <si>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</si>
  <si>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</si>
  <si>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</si>
  <si>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</si>
  <si>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</si>
  <si>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</si>
  <si>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</si>
  <si>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</si>
  <si>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</si>
  <si>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</si>
  <si>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</si>
  <si>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</si>
  <si>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</si>
  <si>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</si>
  <si>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</si>
  <si>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</si>
  <si>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</si>
  <si>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</si>
  <si>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</si>
  <si>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</si>
  <si>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</si>
  <si>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</si>
  <si>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</si>
  <si>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</si>
  <si>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</si>
  <si>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</si>
  <si>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</si>
  <si>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</si>
  <si>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</si>
  <si>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</si>
  <si>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</si>
  <si>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</si>
  <si>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</si>
  <si>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</si>
  <si>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</si>
  <si>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</si>
  <si>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</si>
  <si>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</si>
  <si>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</si>
  <si>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</si>
  <si>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</si>
  <si>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</si>
  <si>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</si>
  <si>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</si>
  <si>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</si>
  <si>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</si>
  <si>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</si>
  <si>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</si>
  <si>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</si>
  <si>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</si>
  <si>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</si>
  <si>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</si>
  <si>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民間事業者等の知見を活用した建築基準整備の推進事業</t>
  </si>
  <si>
    <t>住宅局</t>
  </si>
  <si>
    <t>平成20年度</t>
  </si>
  <si>
    <t>終了予定なし</t>
  </si>
  <si>
    <t>-</t>
  </si>
  <si>
    <t>本事業は、これまで国が進めてきた建築基準法、建築物省エネ法、住宅品質確保法等における住宅・建築物に係る技術基準整備のための検討について、民間の能力を積極的に活用し、基準の整備、見直しの促進を図ることを目的とする。</t>
  </si>
  <si>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</si>
  <si>
    <t>各事業年度において、各課題において設定した調査目標を全て達成すること。</t>
  </si>
  <si>
    <t>各課題において設定した調査目標に対して成果の達成度を評価したものの平均値</t>
  </si>
  <si>
    <t>点</t>
  </si>
  <si>
    <t>項目</t>
  </si>
  <si>
    <t>Ｘ：実績額（百万円）／Ｙ：調査事項数（件）　　</t>
    <phoneticPr fontId="5"/>
  </si>
  <si>
    <t>百万円/件</t>
  </si>
  <si>
    <t>Ｘ/Ｙ</t>
    <phoneticPr fontId="5"/>
  </si>
  <si>
    <t>375/19</t>
  </si>
  <si>
    <t>393/20</t>
  </si>
  <si>
    <t>／　</t>
    <phoneticPr fontId="5"/>
  </si>
  <si>
    <t>230</t>
  </si>
  <si>
    <t>241</t>
  </si>
  <si>
    <t>006</t>
  </si>
  <si>
    <t>0007</t>
  </si>
  <si>
    <t>0008</t>
  </si>
  <si>
    <t>○</t>
  </si>
  <si>
    <t>国交</t>
  </si>
  <si>
    <t>１　少子・高齢化等に対応した住生活の安定の確保及び向上の促進</t>
    <phoneticPr fontId="5"/>
  </si>
  <si>
    <t>２　住宅の取得・賃貸・管理・修繕が円滑に行われる住宅市場を整備する</t>
    <phoneticPr fontId="5"/>
  </si>
  <si>
    <t>耐火構造の構造方法の告示化等に係る検討</t>
    <phoneticPr fontId="5"/>
  </si>
  <si>
    <t>併用構造や特殊な鉄骨造等の建築物における高さ等によって異なる構造計算ルート等の合理化に関する検討</t>
    <phoneticPr fontId="5"/>
  </si>
  <si>
    <t>防火設備の告示仕様等に係る検討</t>
    <phoneticPr fontId="5"/>
  </si>
  <si>
    <t>中規模木造建築の区画貫通部の仕様及び燃えしろ設計法の合理化に係る検討</t>
    <phoneticPr fontId="5"/>
  </si>
  <si>
    <t>内装制限及び排煙設備の設置基準の合理化に係る検討</t>
    <phoneticPr fontId="5"/>
  </si>
  <si>
    <t>非住宅建築物の開口部に係る先進的な技術と空調・照明設備との一体的な省エネ性能の評価手法の検討</t>
    <phoneticPr fontId="5"/>
  </si>
  <si>
    <t>中高層木造建築物の外被性能の検証</t>
    <phoneticPr fontId="5"/>
  </si>
  <si>
    <t>CLTパネル工法建築物の仕様規定ルートの創設に関する検討</t>
    <phoneticPr fontId="5"/>
  </si>
  <si>
    <t>既存住宅性能評価（現況検査）及び既存住宅状況調査方法基準の整合化・合理化等に関する検討</t>
    <phoneticPr fontId="5"/>
  </si>
  <si>
    <t>住宅における暖冷房設備の運転方式（全館空調・部分間歇・部分連続）の再整理の検討</t>
    <phoneticPr fontId="5"/>
  </si>
  <si>
    <t>補助金等交付</t>
  </si>
  <si>
    <t>株式会社ドット・コーポレーション</t>
    <phoneticPr fontId="5"/>
  </si>
  <si>
    <t>一般財団法人日本建築防災協会</t>
    <phoneticPr fontId="5"/>
  </si>
  <si>
    <t>一般社団法人建築性能基準推進協会</t>
    <phoneticPr fontId="5"/>
  </si>
  <si>
    <t>ＹＫＫ ＡＰ株式会社</t>
    <phoneticPr fontId="5"/>
  </si>
  <si>
    <t>株式会社アルセッド建築研究所</t>
    <phoneticPr fontId="5"/>
  </si>
  <si>
    <t>公益財団法人日本住宅・木材技術センター</t>
    <phoneticPr fontId="5"/>
  </si>
  <si>
    <t>一般社団法人住宅性能評価・表示協会</t>
    <phoneticPr fontId="5"/>
  </si>
  <si>
    <t>株式会社住環境計画研究所</t>
    <phoneticPr fontId="5"/>
  </si>
  <si>
    <t>-</t>
    <phoneticPr fontId="5"/>
  </si>
  <si>
    <t>357/19</t>
    <phoneticPr fontId="5"/>
  </si>
  <si>
    <t>A.株式会社ドット・コーポレーション</t>
    <phoneticPr fontId="5"/>
  </si>
  <si>
    <t>役務費</t>
    <rPh sb="0" eb="3">
      <t>エキムヒ</t>
    </rPh>
    <phoneticPr fontId="5"/>
  </si>
  <si>
    <t>交通費・宿泊費</t>
    <phoneticPr fontId="5"/>
  </si>
  <si>
    <t>消耗品費</t>
    <phoneticPr fontId="5"/>
  </si>
  <si>
    <t>人件費</t>
    <phoneticPr fontId="5"/>
  </si>
  <si>
    <t>謝金・賃金</t>
    <phoneticPr fontId="5"/>
  </si>
  <si>
    <t>間接経費</t>
    <phoneticPr fontId="5"/>
  </si>
  <si>
    <t>調査実施者人件費</t>
    <rPh sb="0" eb="2">
      <t>チョウサ</t>
    </rPh>
    <rPh sb="2" eb="5">
      <t>ジッシシャ</t>
    </rPh>
    <rPh sb="5" eb="8">
      <t>ジンケンヒ</t>
    </rPh>
    <phoneticPr fontId="5"/>
  </si>
  <si>
    <t>実験材料費</t>
    <rPh sb="0" eb="2">
      <t>ジッケン</t>
    </rPh>
    <rPh sb="2" eb="5">
      <t>ザイリョウヒ</t>
    </rPh>
    <phoneticPr fontId="5"/>
  </si>
  <si>
    <t>その他</t>
    <phoneticPr fontId="5"/>
  </si>
  <si>
    <t>委員会謝金</t>
    <rPh sb="0" eb="3">
      <t>イインカイ</t>
    </rPh>
    <rPh sb="3" eb="5">
      <t>シャキン</t>
    </rPh>
    <phoneticPr fontId="5"/>
  </si>
  <si>
    <t>印刷製本費、通信運搬費</t>
    <rPh sb="0" eb="2">
      <t>インサツ</t>
    </rPh>
    <rPh sb="2" eb="4">
      <t>セイホン</t>
    </rPh>
    <rPh sb="4" eb="5">
      <t>ヒ</t>
    </rPh>
    <rPh sb="6" eb="8">
      <t>ツウシン</t>
    </rPh>
    <rPh sb="8" eb="11">
      <t>ウンパンヒ</t>
    </rPh>
    <phoneticPr fontId="5"/>
  </si>
  <si>
    <t>通信費、事務所経費、通信機器経費</t>
    <rPh sb="0" eb="3">
      <t>ツウシンヒ</t>
    </rPh>
    <rPh sb="4" eb="7">
      <t>ジムショ</t>
    </rPh>
    <rPh sb="7" eb="9">
      <t>ケイヒ</t>
    </rPh>
    <rPh sb="10" eb="12">
      <t>ツウシン</t>
    </rPh>
    <rPh sb="12" eb="14">
      <t>キキ</t>
    </rPh>
    <rPh sb="14" eb="16">
      <t>ケイヒ</t>
    </rPh>
    <phoneticPr fontId="5"/>
  </si>
  <si>
    <t>実験立会旅費</t>
    <rPh sb="0" eb="2">
      <t>ジッケン</t>
    </rPh>
    <rPh sb="2" eb="4">
      <t>タチア</t>
    </rPh>
    <rPh sb="4" eb="6">
      <t>リョヒ</t>
    </rPh>
    <phoneticPr fontId="5"/>
  </si>
  <si>
    <t>住宅市場整備推進等事業費補助金交付要綱(令和４年４月１日)</t>
    <phoneticPr fontId="5"/>
  </si>
  <si>
    <t>-</t>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</si>
  <si>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</si>
  <si>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</si>
  <si>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</si>
  <si>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</si>
  <si>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無</t>
  </si>
  <si>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</si>
  <si>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</si>
  <si>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t>
  </si>
  <si>
    <t>事業者選定の審査時において、事業を的確に遂行する技術能力、経理・事務の管理体制及び費目・使途の妥当性について確認している。</t>
    <phoneticPr fontId="5"/>
  </si>
  <si>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</si>
  <si>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</si>
  <si>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本事業において得られた知見やデータにより住宅・建築物に係る技術基準の整備、見直しが行われており、本事業の成果物は十分に活用されている。</t>
    <phoneticPr fontId="5"/>
  </si>
  <si>
    <t>令和3年度事業においては、調査事項について前年度末から検討・決定することで、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</si>
  <si>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募集時期を昨年度と同時期に行うとともに交付決定も可能な限り早く行うことで、十分な調査・検討期間を確保する。また、事業の中間段階で進捗状況の確認等を行うことでより確実な事業成果が出るよう図る。</t>
    <phoneticPr fontId="5"/>
  </si>
  <si>
    <t>民間事業者等に対して、建築基準法等における住宅・建築物に係る技術基準整備のための検討を行う上で要する費用について補助金を交付する。</t>
    <rPh sb="0" eb="2">
      <t>ミンカン</t>
    </rPh>
    <rPh sb="2" eb="5">
      <t>ジギョウシャ</t>
    </rPh>
    <rPh sb="5" eb="6">
      <t>トウ</t>
    </rPh>
    <rPh sb="7" eb="8">
      <t>タイ</t>
    </rPh>
    <rPh sb="11" eb="13">
      <t>ケンチク</t>
    </rPh>
    <rPh sb="13" eb="16">
      <t>キジュンホウ</t>
    </rPh>
    <rPh sb="16" eb="17">
      <t>トウ</t>
    </rPh>
    <rPh sb="21" eb="23">
      <t>ジュウタク</t>
    </rPh>
    <rPh sb="24" eb="27">
      <t>ケンチクブツ</t>
    </rPh>
    <rPh sb="28" eb="29">
      <t>カカ</t>
    </rPh>
    <rPh sb="30" eb="32">
      <t>ギジュツ</t>
    </rPh>
    <rPh sb="32" eb="34">
      <t>キジュン</t>
    </rPh>
    <rPh sb="34" eb="36">
      <t>セイビ</t>
    </rPh>
    <rPh sb="40" eb="42">
      <t>ケントウ</t>
    </rPh>
    <rPh sb="43" eb="44">
      <t>オコナ</t>
    </rPh>
    <rPh sb="45" eb="46">
      <t>ウエ</t>
    </rPh>
    <rPh sb="47" eb="48">
      <t>ヨウ</t>
    </rPh>
    <rPh sb="50" eb="52">
      <t>ヒヨウ</t>
    </rPh>
    <rPh sb="56" eb="59">
      <t>ホジョキン</t>
    </rPh>
    <rPh sb="60" eb="62">
      <t>コウフ</t>
    </rPh>
    <phoneticPr fontId="5"/>
  </si>
  <si>
    <t>-</t>
    <phoneticPr fontId="5"/>
  </si>
  <si>
    <t>375/19</t>
    <phoneticPr fontId="5"/>
  </si>
  <si>
    <t>-</t>
    <phoneticPr fontId="5"/>
  </si>
  <si>
    <t>公募時の募集要領中、公募対象調査事項の「調査の内容」（令和2年度建築基準整備促進事業　募集要領、令和3年度建築基準整備促進事業　募集要領）</t>
    <rPh sb="27" eb="29">
      <t>レイワ</t>
    </rPh>
    <rPh sb="48" eb="50">
      <t>レイワ</t>
    </rPh>
    <phoneticPr fontId="5"/>
  </si>
  <si>
    <t>-</t>
    <phoneticPr fontId="5"/>
  </si>
  <si>
    <t>建築基準法等における住宅・建築物に係る技術基準整備のために当該年度に実施され、成果の取りまとめが行われた調査事項数</t>
    <rPh sb="39" eb="41">
      <t>セイカ</t>
    </rPh>
    <rPh sb="42" eb="43">
      <t>ト</t>
    </rPh>
    <rPh sb="48" eb="49">
      <t>オコナ</t>
    </rPh>
    <phoneticPr fontId="5"/>
  </si>
  <si>
    <t>実験実施等
（支出先：三生技研（株）、ハウスプラス確認検査（株）、桜設計集団一級建築士事務所、（株）東亜理科、銘建工業（株））</t>
    <rPh sb="0" eb="2">
      <t>ジッケン</t>
    </rPh>
    <rPh sb="2" eb="4">
      <t>ジッシ</t>
    </rPh>
    <rPh sb="4" eb="5">
      <t>トウ</t>
    </rPh>
    <rPh sb="7" eb="10">
      <t>シシュツサキ</t>
    </rPh>
    <phoneticPr fontId="5"/>
  </si>
  <si>
    <t>建築基準法等における住宅・建築物に係る技術基準整備のための調査及び成果の取りまとめ</t>
    <rPh sb="29" eb="31">
      <t>チョウサ</t>
    </rPh>
    <rPh sb="31" eb="32">
      <t>オヨ</t>
    </rPh>
    <rPh sb="33" eb="35">
      <t>セイカ</t>
    </rPh>
    <rPh sb="36" eb="37">
      <t>ト</t>
    </rPh>
    <phoneticPr fontId="5"/>
  </si>
  <si>
    <t>-</t>
    <phoneticPr fontId="5"/>
  </si>
  <si>
    <t>課長　宿本 尚吾
参事官　今村 敬
参事官　二俣 芳美</t>
    <rPh sb="3" eb="5">
      <t>ヤドモト</t>
    </rPh>
    <rPh sb="6" eb="8">
      <t>ショウゴ</t>
    </rPh>
    <rPh sb="18" eb="21">
      <t>サンジカン</t>
    </rPh>
    <phoneticPr fontId="5"/>
  </si>
  <si>
    <t>建築指導課
参事官（建築企画担当）
参事官（住宅瑕疵担保対策担当）</t>
    <rPh sb="18" eb="21">
      <t>サンジカン</t>
    </rPh>
    <rPh sb="22" eb="24">
      <t>ジュウタク</t>
    </rPh>
    <rPh sb="24" eb="26">
      <t>カシ</t>
    </rPh>
    <rPh sb="26" eb="28">
      <t>タンポ</t>
    </rPh>
    <rPh sb="28" eb="30">
      <t>タイサク</t>
    </rPh>
    <rPh sb="30" eb="32">
      <t>タントウ</t>
    </rPh>
    <phoneticPr fontId="5"/>
  </si>
  <si>
    <t>住宅市場整備推進等事業費補助金</t>
    <phoneticPr fontId="5"/>
  </si>
  <si>
    <t>・とくになし</t>
    <phoneticPr fontId="5"/>
  </si>
  <si>
    <t>本事業の過年度の調査結果を踏まえ、本事業が技術基準の整備にどのように活用されたかを検証し、今後より効果的・効率的な事業となるよう努めるべきである。</t>
    <rPh sb="0" eb="3">
      <t>ホンジギョウ</t>
    </rPh>
    <rPh sb="4" eb="7">
      <t>カネンド</t>
    </rPh>
    <rPh sb="8" eb="10">
      <t>チョウサ</t>
    </rPh>
    <rPh sb="10" eb="12">
      <t>ケッカ</t>
    </rPh>
    <rPh sb="13" eb="14">
      <t>フ</t>
    </rPh>
    <rPh sb="17" eb="20">
      <t>ホンジギョウ</t>
    </rPh>
    <rPh sb="21" eb="23">
      <t>ギジュツ</t>
    </rPh>
    <rPh sb="23" eb="25">
      <t>キジュン</t>
    </rPh>
    <rPh sb="26" eb="28">
      <t>セイビ</t>
    </rPh>
    <rPh sb="34" eb="36">
      <t>カツヨウ</t>
    </rPh>
    <rPh sb="41" eb="43">
      <t>ケンショウ</t>
    </rPh>
    <rPh sb="45" eb="47">
      <t>コンゴ</t>
    </rPh>
    <rPh sb="49" eb="52">
      <t>コウカテキ</t>
    </rPh>
    <rPh sb="53" eb="56">
      <t>コウリツテキ</t>
    </rPh>
    <rPh sb="57" eb="59">
      <t>ジギョウ</t>
    </rPh>
    <rPh sb="64" eb="65">
      <t>ツト</t>
    </rPh>
    <phoneticPr fontId="5"/>
  </si>
  <si>
    <t>-</t>
    <phoneticPr fontId="5"/>
  </si>
  <si>
    <t>本事業は、建築物の省エネ性能の向上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今後収集すべきデータ、技術的知見の範囲を整理したうえで民間事業者を募集するなど、課題解決に向けた調査の効率的な実施を行っていく。</t>
    <phoneticPr fontId="5"/>
  </si>
  <si>
    <t>調査項目の拡大を予定しており、令和5年度に増額要求を行う。</t>
    <rPh sb="0" eb="4">
      <t>チョウサコウモク</t>
    </rPh>
    <rPh sb="5" eb="7">
      <t>カクダイ</t>
    </rPh>
    <rPh sb="8" eb="10">
      <t>ヨテイ</t>
    </rPh>
    <rPh sb="15" eb="17">
      <t>レイワ</t>
    </rPh>
    <rPh sb="18" eb="20">
      <t>ネンド</t>
    </rPh>
    <rPh sb="21" eb="23">
      <t>ゾウガク</t>
    </rPh>
    <rPh sb="23" eb="25">
      <t>ヨウキュウ</t>
    </rPh>
    <rPh sb="26" eb="27">
      <t>オコナ</t>
    </rPh>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</si>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</sst>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67235</xdr:colOff>
      <xdr:row>269</xdr:row>
      <xdr:rowOff>89647</xdr:rowOff>
    </xdr:from>
    <xdr:to>
      <xdr:col>34</xdr:col>
      <xdr:colOff>22412</xdr:colOff>
      <xdr:row>271</xdr:row>
      <xdr:rowOff>112058</xdr:rowOff>
    </xdr:to>
    <xdr:sp macro="" textlink="">
      <xdr:nvSpPr>
        <xdr:cNvPr id="3" name="テキスト ボックス 2"/>
        <xdr:cNvSpPr txBox="1"/>
      </xdr:nvSpPr>
      <xdr:spPr>
        <a:xfrm>
          <a:off x="4303059" y="88392000"/>
          <a:ext cx="2577353" cy="717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国土交通省</a:t>
          </a:r>
          <a:endParaRPr kumimoji="1" lang="en-US" altLang="ja-JP" sz="1400" b="0"/>
        </a:p>
        <a:p>
          <a:pPr algn="ctr"/>
          <a:r>
            <a:rPr kumimoji="1" lang="en-US" altLang="ja-JP" sz="1400" b="0"/>
            <a:t>357</a:t>
          </a:r>
          <a:r>
            <a:rPr kumimoji="1" lang="ja-JP" altLang="en-US" sz="1400" b="0"/>
            <a:t>百万円</a:t>
          </a:r>
          <a:endParaRPr kumimoji="1" lang="en-US" altLang="ja-JP" sz="1400" b="0"/>
        </a:p>
      </xdr:txBody>
    </xdr:sp>
    <xdr:clientData/>
  </xdr:twoCellAnchor>
  <xdr:twoCellAnchor>
    <xdr:from>
      <xdr:col>27</xdr:col>
      <xdr:colOff>168088</xdr:colOff>
      <xdr:row>271</xdr:row>
      <xdr:rowOff>201705</xdr:rowOff>
    </xdr:from>
    <xdr:to>
      <xdr:col>27</xdr:col>
      <xdr:colOff>168088</xdr:colOff>
      <xdr:row>274</xdr:row>
      <xdr:rowOff>22411</xdr:rowOff>
    </xdr:to>
    <xdr:cxnSp macro="">
      <xdr:nvCxnSpPr>
        <xdr:cNvPr id="8" name="直線矢印コネクタ 7"/>
        <xdr:cNvCxnSpPr/>
      </xdr:nvCxnSpPr>
      <xdr:spPr>
        <a:xfrm>
          <a:off x="5614147" y="89198823"/>
          <a:ext cx="0" cy="86285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62752</xdr:colOff>
      <xdr:row>275</xdr:row>
      <xdr:rowOff>242047</xdr:rowOff>
    </xdr:from>
    <xdr:to>
      <xdr:col>34</xdr:col>
      <xdr:colOff>17929</xdr:colOff>
      <xdr:row>277</xdr:row>
      <xdr:rowOff>264458</xdr:rowOff>
    </xdr:to>
    <xdr:sp macro="" textlink="">
      <xdr:nvSpPr>
        <xdr:cNvPr id="9" name="テキスト ボックス 8"/>
        <xdr:cNvSpPr txBox="1"/>
      </xdr:nvSpPr>
      <xdr:spPr>
        <a:xfrm>
          <a:off x="4298576" y="90628694"/>
          <a:ext cx="2577353" cy="717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0"/>
            <a:t>A.</a:t>
          </a:r>
          <a:r>
            <a:rPr kumimoji="1" lang="ja-JP" altLang="en-US" sz="1400" b="0"/>
            <a:t>民間事業者等（</a:t>
          </a:r>
          <a:r>
            <a:rPr kumimoji="1" lang="en-US" altLang="ja-JP" sz="1400" b="0"/>
            <a:t>19</a:t>
          </a:r>
          <a:r>
            <a:rPr kumimoji="1" lang="ja-JP" altLang="en-US" sz="1400" b="0"/>
            <a:t>事業者）</a:t>
          </a:r>
          <a:endParaRPr kumimoji="1" lang="en-US" altLang="ja-JP" sz="1400" b="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dk1"/>
              </a:solidFill>
              <a:effectLst/>
              <a:latin typeface="+mn-lt"/>
              <a:ea typeface="+mn-ea"/>
              <a:cs typeface="+mn-cs"/>
            </a:rPr>
            <a:t>357</a:t>
          </a:r>
          <a:r>
            <a:rPr kumimoji="1" lang="ja-JP" altLang="ja-JP" sz="1400" b="0">
              <a:solidFill>
                <a:schemeClr val="dk1"/>
              </a:solidFill>
              <a:effectLst/>
              <a:latin typeface="+mn-lt"/>
              <a:ea typeface="+mn-ea"/>
              <a:cs typeface="+mn-cs"/>
            </a:rPr>
            <a:t>百万円</a:t>
          </a:r>
          <a:endParaRPr kumimoji="1" lang="en-US" altLang="ja-JP" sz="1400" b="0">
            <a:solidFill>
              <a:schemeClr val="dk1"/>
            </a:solidFill>
            <a:effectLst/>
            <a:latin typeface="+mn-lt"/>
            <a:ea typeface="+mn-ea"/>
            <a:cs typeface="+mn-cs"/>
          </a:endParaRPr>
        </a:p>
      </xdr:txBody>
    </xdr:sp>
    <xdr:clientData/>
  </xdr:twoCellAnchor>
  <xdr:twoCellAnchor>
    <xdr:from>
      <xdr:col>22</xdr:col>
      <xdr:colOff>100853</xdr:colOff>
      <xdr:row>274</xdr:row>
      <xdr:rowOff>134470</xdr:rowOff>
    </xdr:from>
    <xdr:to>
      <xdr:col>33</xdr:col>
      <xdr:colOff>56030</xdr:colOff>
      <xdr:row>275</xdr:row>
      <xdr:rowOff>112059</xdr:rowOff>
    </xdr:to>
    <xdr:sp macro="" textlink="">
      <xdr:nvSpPr>
        <xdr:cNvPr id="10" name="テキスト ボックス 9"/>
        <xdr:cNvSpPr txBox="1"/>
      </xdr:nvSpPr>
      <xdr:spPr>
        <a:xfrm>
          <a:off x="4538382" y="90173735"/>
          <a:ext cx="2173942"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85165</xdr:colOff>
      <xdr:row>278</xdr:row>
      <xdr:rowOff>96370</xdr:rowOff>
    </xdr:from>
    <xdr:to>
      <xdr:col>33</xdr:col>
      <xdr:colOff>40342</xdr:colOff>
      <xdr:row>280</xdr:row>
      <xdr:rowOff>112059</xdr:rowOff>
    </xdr:to>
    <xdr:sp macro="" textlink="">
      <xdr:nvSpPr>
        <xdr:cNvPr id="13" name="テキスト ボックス 12"/>
        <xdr:cNvSpPr txBox="1"/>
      </xdr:nvSpPr>
      <xdr:spPr>
        <a:xfrm>
          <a:off x="4522694" y="91525164"/>
          <a:ext cx="2173942" cy="710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基礎的なデータ・技術的知見の収集・蓄積等の調査及び基礎資料の作成</a:t>
          </a:r>
        </a:p>
      </xdr:txBody>
    </xdr:sp>
    <xdr:clientData/>
  </xdr:twoCellAnchor>
  <xdr:twoCellAnchor>
    <xdr:from>
      <xdr:col>21</xdr:col>
      <xdr:colOff>190499</xdr:colOff>
      <xdr:row>278</xdr:row>
      <xdr:rowOff>76201</xdr:rowOff>
    </xdr:from>
    <xdr:to>
      <xdr:col>33</xdr:col>
      <xdr:colOff>101600</xdr:colOff>
      <xdr:row>280</xdr:row>
      <xdr:rowOff>12701</xdr:rowOff>
    </xdr:to>
    <xdr:sp macro="" textlink="">
      <xdr:nvSpPr>
        <xdr:cNvPr id="15" name="大かっこ 14"/>
        <xdr:cNvSpPr/>
      </xdr:nvSpPr>
      <xdr:spPr>
        <a:xfrm>
          <a:off x="4457699" y="92062301"/>
          <a:ext cx="2349501"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v>21</v>
      </c>
      <c r="AP2" s="187"/>
      <c r="AQ2" s="187"/>
      <c r="AR2" s="91" t="s">
        <v>368</v>
      </c>
      <c r="AS2" s="188">
        <v>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69.75"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781</v>
      </c>
      <c r="AF5" s="209"/>
      <c r="AG5" s="209"/>
      <c r="AH5" s="209"/>
      <c r="AI5" s="209"/>
      <c r="AJ5" s="209"/>
      <c r="AK5" s="209"/>
      <c r="AL5" s="209"/>
      <c r="AM5" s="209"/>
      <c r="AN5" s="209"/>
      <c r="AO5" s="209"/>
      <c r="AP5" s="210"/>
      <c r="AQ5" s="211" t="s">
        <v>780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376</v>
      </c>
      <c r="Q13" s="232"/>
      <c r="R13" s="232"/>
      <c r="S13" s="232"/>
      <c r="T13" s="232"/>
      <c r="U13" s="232"/>
      <c r="V13" s="233"/>
      <c r="W13" s="231">
        <v>393</v>
      </c>
      <c r="X13" s="232"/>
      <c r="Y13" s="232"/>
      <c r="Z13" s="232"/>
      <c r="AA13" s="232"/>
      <c r="AB13" s="232"/>
      <c r="AC13" s="233"/>
      <c r="AD13" s="231">
        <v>360</v>
      </c>
      <c r="AE13" s="232"/>
      <c r="AF13" s="232"/>
      <c r="AG13" s="232"/>
      <c r="AH13" s="232"/>
      <c r="AI13" s="232"/>
      <c r="AJ13" s="233"/>
      <c r="AK13" s="231">
        <v>375</v>
      </c>
      <c r="AL13" s="232"/>
      <c r="AM13" s="232"/>
      <c r="AN13" s="232"/>
      <c r="AO13" s="232"/>
      <c r="AP13" s="232"/>
      <c r="AQ13" s="233"/>
      <c r="AR13" s="243">
        <v>500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771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771</v>
      </c>
      <c r="AL15" s="232"/>
      <c r="AM15" s="232"/>
      <c r="AN15" s="232"/>
      <c r="AO15" s="232"/>
      <c r="AP15" s="232"/>
      <c r="AQ15" s="233"/>
      <c r="AR15" s="231" t="s">
        <v>773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771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771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376</v>
      </c>
      <c r="Q18" s="276"/>
      <c r="R18" s="276"/>
      <c r="S18" s="276"/>
      <c r="T18" s="276"/>
      <c r="U18" s="276"/>
      <c r="V18" s="277"/>
      <c r="W18" s="275">
        <f>SUM(W13:AC17)</f>
        <v>393</v>
      </c>
      <c r="X18" s="276"/>
      <c r="Y18" s="276"/>
      <c r="Z18" s="276"/>
      <c r="AA18" s="276"/>
      <c r="AB18" s="276"/>
      <c r="AC18" s="277"/>
      <c r="AD18" s="275">
        <f>SUM(AD13:AJ17)</f>
        <v>360</v>
      </c>
      <c r="AE18" s="276"/>
      <c r="AF18" s="276"/>
      <c r="AG18" s="276"/>
      <c r="AH18" s="276"/>
      <c r="AI18" s="276"/>
      <c r="AJ18" s="277"/>
      <c r="AK18" s="275">
        <f>SUM(AK13:AQ17)</f>
        <v>375</v>
      </c>
      <c r="AL18" s="276"/>
      <c r="AM18" s="276"/>
      <c r="AN18" s="276"/>
      <c r="AO18" s="276"/>
      <c r="AP18" s="276"/>
      <c r="AQ18" s="277"/>
      <c r="AR18" s="275">
        <f>SUM(AR13:AX17)</f>
        <v>500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375</v>
      </c>
      <c r="Q19" s="232"/>
      <c r="R19" s="232"/>
      <c r="S19" s="232"/>
      <c r="T19" s="232"/>
      <c r="U19" s="232"/>
      <c r="V19" s="233"/>
      <c r="W19" s="231">
        <v>393</v>
      </c>
      <c r="X19" s="232"/>
      <c r="Y19" s="232"/>
      <c r="Z19" s="232"/>
      <c r="AA19" s="232"/>
      <c r="AB19" s="232"/>
      <c r="AC19" s="233"/>
      <c r="AD19" s="231">
        <v>357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0.99734042553191493</v>
      </c>
      <c r="Q20" s="307"/>
      <c r="R20" s="307"/>
      <c r="S20" s="307"/>
      <c r="T20" s="307"/>
      <c r="U20" s="307"/>
      <c r="V20" s="307"/>
      <c r="W20" s="307">
        <f>IF(W18=0, "-", SUM(W19)/W18)</f>
        <v>1</v>
      </c>
      <c r="X20" s="307"/>
      <c r="Y20" s="307"/>
      <c r="Z20" s="307"/>
      <c r="AA20" s="307"/>
      <c r="AB20" s="307"/>
      <c r="AC20" s="307"/>
      <c r="AD20" s="307">
        <f>IF(AD18=0, "-", SUM(AD19)/AD18)</f>
        <v>0.9916666666666667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0.99734042553191493</v>
      </c>
      <c r="Q21" s="307"/>
      <c r="R21" s="307"/>
      <c r="S21" s="307"/>
      <c r="T21" s="307"/>
      <c r="U21" s="307"/>
      <c r="V21" s="307"/>
      <c r="W21" s="307">
        <f>IF(W19=0, "-", SUM(W19)/SUM(W13,W14))</f>
        <v>1</v>
      </c>
      <c r="X21" s="307"/>
      <c r="Y21" s="307"/>
      <c r="Z21" s="307"/>
      <c r="AA21" s="307"/>
      <c r="AB21" s="307"/>
      <c r="AC21" s="307"/>
      <c r="AD21" s="307">
        <f>IF(AD19=0, "-", SUM(AD19)/SUM(AD13,AD14))</f>
        <v>0.9916666666666667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782</v>
      </c>
      <c r="H23" s="293"/>
      <c r="I23" s="293"/>
      <c r="J23" s="293"/>
      <c r="K23" s="293"/>
      <c r="L23" s="293"/>
      <c r="M23" s="293"/>
      <c r="N23" s="293"/>
      <c r="O23" s="294"/>
      <c r="P23" s="243">
        <v>375</v>
      </c>
      <c r="Q23" s="244"/>
      <c r="R23" s="244"/>
      <c r="S23" s="244"/>
      <c r="T23" s="244"/>
      <c r="U23" s="244"/>
      <c r="V23" s="295"/>
      <c r="W23" s="243">
        <v>500</v>
      </c>
      <c r="X23" s="244"/>
      <c r="Y23" s="244"/>
      <c r="Z23" s="244"/>
      <c r="AA23" s="244"/>
      <c r="AB23" s="244"/>
      <c r="AC23" s="295"/>
      <c r="AD23" s="296" t="s">
        <v>787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375</v>
      </c>
      <c r="Q29" s="346"/>
      <c r="R29" s="346"/>
      <c r="S29" s="346"/>
      <c r="T29" s="346"/>
      <c r="U29" s="346"/>
      <c r="V29" s="347"/>
      <c r="W29" s="348">
        <f>AR13</f>
        <v>500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770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46.5" customHeight="1" x14ac:dyDescent="0.15">
      <c r="A32" s="363"/>
      <c r="B32" s="332"/>
      <c r="C32" s="332"/>
      <c r="D32" s="332"/>
      <c r="E32" s="332"/>
      <c r="F32" s="333"/>
      <c r="G32" s="372" t="s">
        <v>778</v>
      </c>
      <c r="H32" s="373"/>
      <c r="I32" s="373"/>
      <c r="J32" s="373"/>
      <c r="K32" s="373"/>
      <c r="L32" s="373"/>
      <c r="M32" s="373"/>
      <c r="N32" s="373"/>
      <c r="O32" s="373"/>
      <c r="P32" s="376" t="s">
        <v>776</v>
      </c>
      <c r="Q32" s="377"/>
      <c r="R32" s="377"/>
      <c r="S32" s="377"/>
      <c r="T32" s="377"/>
      <c r="U32" s="377"/>
      <c r="V32" s="377"/>
      <c r="W32" s="377"/>
      <c r="X32" s="378"/>
      <c r="Y32" s="382" t="s">
        <v>52</v>
      </c>
      <c r="Z32" s="383"/>
      <c r="AA32" s="384"/>
      <c r="AB32" s="385" t="s">
        <v>703</v>
      </c>
      <c r="AC32" s="385"/>
      <c r="AD32" s="385"/>
      <c r="AE32" s="386">
        <v>19</v>
      </c>
      <c r="AF32" s="386"/>
      <c r="AG32" s="386"/>
      <c r="AH32" s="386"/>
      <c r="AI32" s="386">
        <v>20</v>
      </c>
      <c r="AJ32" s="386"/>
      <c r="AK32" s="386"/>
      <c r="AL32" s="386"/>
      <c r="AM32" s="386">
        <v>19</v>
      </c>
      <c r="AN32" s="386"/>
      <c r="AO32" s="386"/>
      <c r="AP32" s="386"/>
      <c r="AQ32" s="413" t="s">
        <v>755</v>
      </c>
      <c r="AR32" s="386"/>
      <c r="AS32" s="386"/>
      <c r="AT32" s="386"/>
      <c r="AU32" s="404" t="s">
        <v>755</v>
      </c>
      <c r="AV32" s="420"/>
      <c r="AW32" s="420"/>
      <c r="AX32" s="421"/>
    </row>
    <row r="33" spans="1:51" ht="46.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19</v>
      </c>
      <c r="AF33" s="386"/>
      <c r="AG33" s="386"/>
      <c r="AH33" s="386"/>
      <c r="AI33" s="386">
        <v>20</v>
      </c>
      <c r="AJ33" s="386"/>
      <c r="AK33" s="386"/>
      <c r="AL33" s="386"/>
      <c r="AM33" s="386">
        <v>19</v>
      </c>
      <c r="AN33" s="386"/>
      <c r="AO33" s="386"/>
      <c r="AP33" s="386"/>
      <c r="AQ33" s="386">
        <v>19</v>
      </c>
      <c r="AR33" s="386"/>
      <c r="AS33" s="386"/>
      <c r="AT33" s="386"/>
      <c r="AU33" s="404" t="s">
        <v>755</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v>19.7</v>
      </c>
      <c r="AF35" s="413"/>
      <c r="AG35" s="413"/>
      <c r="AH35" s="413"/>
      <c r="AI35" s="413">
        <v>19.649999999999999</v>
      </c>
      <c r="AJ35" s="413"/>
      <c r="AK35" s="413"/>
      <c r="AL35" s="413"/>
      <c r="AM35" s="413">
        <v>18.8</v>
      </c>
      <c r="AN35" s="413"/>
      <c r="AO35" s="413"/>
      <c r="AP35" s="413"/>
      <c r="AQ35" s="404">
        <v>19.7</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707</v>
      </c>
      <c r="AF36" s="443"/>
      <c r="AG36" s="443"/>
      <c r="AH36" s="443"/>
      <c r="AI36" s="443" t="s">
        <v>708</v>
      </c>
      <c r="AJ36" s="443"/>
      <c r="AK36" s="443"/>
      <c r="AL36" s="443"/>
      <c r="AM36" s="443" t="s">
        <v>739</v>
      </c>
      <c r="AN36" s="443"/>
      <c r="AO36" s="443"/>
      <c r="AP36" s="443"/>
      <c r="AQ36" s="443" t="s">
        <v>772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697</v>
      </c>
      <c r="AR38" s="448"/>
      <c r="AS38" s="449" t="s">
        <v>224</v>
      </c>
      <c r="AT38" s="450"/>
      <c r="AU38" s="451">
        <v>3</v>
      </c>
      <c r="AV38" s="451"/>
      <c r="AW38" s="339" t="s">
        <v>170</v>
      </c>
      <c r="AX38" s="344"/>
    </row>
    <row r="39" spans="1:51" ht="23.25" customHeight="1" x14ac:dyDescent="0.15">
      <c r="A39" s="488"/>
      <c r="B39" s="486"/>
      <c r="C39" s="486"/>
      <c r="D39" s="486"/>
      <c r="E39" s="486"/>
      <c r="F39" s="487"/>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v>99</v>
      </c>
      <c r="AF39" s="387"/>
      <c r="AG39" s="387"/>
      <c r="AH39" s="387"/>
      <c r="AI39" s="404">
        <v>96</v>
      </c>
      <c r="AJ39" s="387"/>
      <c r="AK39" s="387"/>
      <c r="AL39" s="387"/>
      <c r="AM39" s="404">
        <v>96</v>
      </c>
      <c r="AN39" s="387"/>
      <c r="AO39" s="387"/>
      <c r="AP39" s="387"/>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702</v>
      </c>
      <c r="AC40" s="463"/>
      <c r="AD40" s="463"/>
      <c r="AE40" s="404">
        <v>100</v>
      </c>
      <c r="AF40" s="387"/>
      <c r="AG40" s="387"/>
      <c r="AH40" s="387"/>
      <c r="AI40" s="404">
        <v>100</v>
      </c>
      <c r="AJ40" s="387"/>
      <c r="AK40" s="387"/>
      <c r="AL40" s="387"/>
      <c r="AM40" s="404">
        <v>100</v>
      </c>
      <c r="AN40" s="387"/>
      <c r="AO40" s="387"/>
      <c r="AP40" s="387"/>
      <c r="AQ40" s="406" t="s">
        <v>697</v>
      </c>
      <c r="AR40" s="407"/>
      <c r="AS40" s="407"/>
      <c r="AT40" s="408"/>
      <c r="AU40" s="387">
        <v>100</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99</v>
      </c>
      <c r="AF41" s="387"/>
      <c r="AG41" s="387"/>
      <c r="AH41" s="387"/>
      <c r="AI41" s="404">
        <v>96</v>
      </c>
      <c r="AJ41" s="387"/>
      <c r="AK41" s="387"/>
      <c r="AL41" s="387"/>
      <c r="AM41" s="404">
        <v>96</v>
      </c>
      <c r="AN41" s="387"/>
      <c r="AO41" s="387"/>
      <c r="AP41" s="387"/>
      <c r="AQ41" s="406" t="s">
        <v>697</v>
      </c>
      <c r="AR41" s="407"/>
      <c r="AS41" s="407"/>
      <c r="AT41" s="408"/>
      <c r="AU41" s="387" t="s">
        <v>697</v>
      </c>
      <c r="AV41" s="387"/>
      <c r="AW41" s="387"/>
      <c r="AX41" s="388"/>
    </row>
    <row r="42" spans="1:51" ht="23.25" customHeight="1" x14ac:dyDescent="0.15">
      <c r="A42" s="476" t="s">
        <v>344</v>
      </c>
      <c r="B42" s="471"/>
      <c r="C42" s="471"/>
      <c r="D42" s="471"/>
      <c r="E42" s="471"/>
      <c r="F42" s="472"/>
      <c r="G42" s="512" t="s">
        <v>774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1"/>
      <c r="H52" s="398"/>
      <c r="I52" s="398"/>
      <c r="J52" s="398"/>
      <c r="K52" s="398"/>
      <c r="L52" s="398"/>
      <c r="M52" s="398"/>
      <c r="N52" s="398"/>
      <c r="O52" s="399"/>
      <c r="P52" s="466"/>
      <c r="Q52" s="466"/>
      <c r="R52" s="466"/>
      <c r="S52" s="466"/>
      <c r="T52" s="466"/>
      <c r="U52" s="466"/>
      <c r="V52" s="466"/>
      <c r="W52" s="466"/>
      <c r="X52" s="467"/>
      <c r="Y52" s="912"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2" t="s">
        <v>13</v>
      </c>
      <c r="Z53" s="800"/>
      <c r="AA53" s="801"/>
      <c r="AB53" s="913" t="s">
        <v>14</v>
      </c>
      <c r="AC53" s="913"/>
      <c r="AD53" s="913"/>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1"/>
      <c r="H57" s="398"/>
      <c r="I57" s="398"/>
      <c r="J57" s="398"/>
      <c r="K57" s="398"/>
      <c r="L57" s="398"/>
      <c r="M57" s="398"/>
      <c r="N57" s="398"/>
      <c r="O57" s="399"/>
      <c r="P57" s="466"/>
      <c r="Q57" s="466"/>
      <c r="R57" s="466"/>
      <c r="S57" s="466"/>
      <c r="T57" s="466"/>
      <c r="U57" s="466"/>
      <c r="V57" s="466"/>
      <c r="W57" s="466"/>
      <c r="X57" s="467"/>
      <c r="Y57" s="912"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2" t="s">
        <v>13</v>
      </c>
      <c r="Z58" s="800"/>
      <c r="AA58" s="801"/>
      <c r="AB58" s="913" t="s">
        <v>14</v>
      </c>
      <c r="AC58" s="913"/>
      <c r="AD58" s="91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1"/>
      <c r="H62" s="398"/>
      <c r="I62" s="398"/>
      <c r="J62" s="398"/>
      <c r="K62" s="398"/>
      <c r="L62" s="398"/>
      <c r="M62" s="398"/>
      <c r="N62" s="398"/>
      <c r="O62" s="399"/>
      <c r="P62" s="466"/>
      <c r="Q62" s="466"/>
      <c r="R62" s="466"/>
      <c r="S62" s="466"/>
      <c r="T62" s="466"/>
      <c r="U62" s="466"/>
      <c r="V62" s="466"/>
      <c r="W62" s="466"/>
      <c r="X62" s="467"/>
      <c r="Y62" s="912"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0"/>
      <c r="AA63" s="801"/>
      <c r="AB63" s="913" t="s">
        <v>14</v>
      </c>
      <c r="AC63" s="913"/>
      <c r="AD63" s="91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709</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1"/>
      <c r="H86" s="398"/>
      <c r="I86" s="398"/>
      <c r="J86" s="398"/>
      <c r="K86" s="398"/>
      <c r="L86" s="398"/>
      <c r="M86" s="398"/>
      <c r="N86" s="398"/>
      <c r="O86" s="399"/>
      <c r="P86" s="466"/>
      <c r="Q86" s="466"/>
      <c r="R86" s="466"/>
      <c r="S86" s="466"/>
      <c r="T86" s="466"/>
      <c r="U86" s="466"/>
      <c r="V86" s="466"/>
      <c r="W86" s="466"/>
      <c r="X86" s="467"/>
      <c r="Y86" s="912"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2" t="s">
        <v>13</v>
      </c>
      <c r="Z87" s="800"/>
      <c r="AA87" s="801"/>
      <c r="AB87" s="913" t="s">
        <v>14</v>
      </c>
      <c r="AC87" s="913"/>
      <c r="AD87" s="913"/>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1"/>
      <c r="H91" s="398"/>
      <c r="I91" s="398"/>
      <c r="J91" s="398"/>
      <c r="K91" s="398"/>
      <c r="L91" s="398"/>
      <c r="M91" s="398"/>
      <c r="N91" s="398"/>
      <c r="O91" s="399"/>
      <c r="P91" s="466"/>
      <c r="Q91" s="466"/>
      <c r="R91" s="466"/>
      <c r="S91" s="466"/>
      <c r="T91" s="466"/>
      <c r="U91" s="466"/>
      <c r="V91" s="466"/>
      <c r="W91" s="466"/>
      <c r="X91" s="467"/>
      <c r="Y91" s="912"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2" t="s">
        <v>13</v>
      </c>
      <c r="Z92" s="800"/>
      <c r="AA92" s="801"/>
      <c r="AB92" s="913" t="s">
        <v>14</v>
      </c>
      <c r="AC92" s="913"/>
      <c r="AD92" s="91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1"/>
      <c r="H96" s="398"/>
      <c r="I96" s="398"/>
      <c r="J96" s="398"/>
      <c r="K96" s="398"/>
      <c r="L96" s="398"/>
      <c r="M96" s="398"/>
      <c r="N96" s="398"/>
      <c r="O96" s="399"/>
      <c r="P96" s="466"/>
      <c r="Q96" s="466"/>
      <c r="R96" s="466"/>
      <c r="S96" s="466"/>
      <c r="T96" s="466"/>
      <c r="U96" s="466"/>
      <c r="V96" s="466"/>
      <c r="W96" s="466"/>
      <c r="X96" s="467"/>
      <c r="Y96" s="912"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0"/>
      <c r="AA97" s="801"/>
      <c r="AB97" s="913" t="s">
        <v>14</v>
      </c>
      <c r="AC97" s="913"/>
      <c r="AD97" s="91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6"/>
      <c r="Q120" s="466"/>
      <c r="R120" s="466"/>
      <c r="S120" s="466"/>
      <c r="T120" s="466"/>
      <c r="U120" s="466"/>
      <c r="V120" s="466"/>
      <c r="W120" s="466"/>
      <c r="X120" s="467"/>
      <c r="Y120" s="912"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2" t="s">
        <v>13</v>
      </c>
      <c r="Z121" s="800"/>
      <c r="AA121" s="801"/>
      <c r="AB121" s="913" t="s">
        <v>14</v>
      </c>
      <c r="AC121" s="913"/>
      <c r="AD121" s="913"/>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6"/>
      <c r="Q125" s="466"/>
      <c r="R125" s="466"/>
      <c r="S125" s="466"/>
      <c r="T125" s="466"/>
      <c r="U125" s="466"/>
      <c r="V125" s="466"/>
      <c r="W125" s="466"/>
      <c r="X125" s="467"/>
      <c r="Y125" s="912"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2" t="s">
        <v>13</v>
      </c>
      <c r="Z126" s="800"/>
      <c r="AA126" s="801"/>
      <c r="AB126" s="913" t="s">
        <v>14</v>
      </c>
      <c r="AC126" s="913"/>
      <c r="AD126" s="91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6"/>
      <c r="Q130" s="466"/>
      <c r="R130" s="466"/>
      <c r="S130" s="466"/>
      <c r="T130" s="466"/>
      <c r="U130" s="466"/>
      <c r="V130" s="466"/>
      <c r="W130" s="466"/>
      <c r="X130" s="467"/>
      <c r="Y130" s="912"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0"/>
      <c r="AA131" s="801"/>
      <c r="AB131" s="913" t="s">
        <v>14</v>
      </c>
      <c r="AC131" s="913"/>
      <c r="AD131" s="91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6"/>
      <c r="Q154" s="466"/>
      <c r="R154" s="466"/>
      <c r="S154" s="466"/>
      <c r="T154" s="466"/>
      <c r="U154" s="466"/>
      <c r="V154" s="466"/>
      <c r="W154" s="466"/>
      <c r="X154" s="467"/>
      <c r="Y154" s="912"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2" t="s">
        <v>13</v>
      </c>
      <c r="Z155" s="800"/>
      <c r="AA155" s="801"/>
      <c r="AB155" s="913" t="s">
        <v>14</v>
      </c>
      <c r="AC155" s="913"/>
      <c r="AD155" s="913"/>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6"/>
      <c r="Q159" s="466"/>
      <c r="R159" s="466"/>
      <c r="S159" s="466"/>
      <c r="T159" s="466"/>
      <c r="U159" s="466"/>
      <c r="V159" s="466"/>
      <c r="W159" s="466"/>
      <c r="X159" s="467"/>
      <c r="Y159" s="912"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2" t="s">
        <v>13</v>
      </c>
      <c r="Z160" s="800"/>
      <c r="AA160" s="801"/>
      <c r="AB160" s="913" t="s">
        <v>14</v>
      </c>
      <c r="AC160" s="913"/>
      <c r="AD160" s="91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6"/>
      <c r="Q164" s="466"/>
      <c r="R164" s="466"/>
      <c r="S164" s="466"/>
      <c r="T164" s="466"/>
      <c r="U164" s="466"/>
      <c r="V164" s="466"/>
      <c r="W164" s="466"/>
      <c r="X164" s="467"/>
      <c r="Y164" s="912"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6"/>
      <c r="Q188" s="466"/>
      <c r="R188" s="466"/>
      <c r="S188" s="466"/>
      <c r="T188" s="466"/>
      <c r="U188" s="466"/>
      <c r="V188" s="466"/>
      <c r="W188" s="466"/>
      <c r="X188" s="467"/>
      <c r="Y188" s="912"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2" t="s">
        <v>13</v>
      </c>
      <c r="Z189" s="800"/>
      <c r="AA189" s="801"/>
      <c r="AB189" s="913" t="s">
        <v>14</v>
      </c>
      <c r="AC189" s="913"/>
      <c r="AD189" s="91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6"/>
      <c r="Q193" s="466"/>
      <c r="R193" s="466"/>
      <c r="S193" s="466"/>
      <c r="T193" s="466"/>
      <c r="U193" s="466"/>
      <c r="V193" s="466"/>
      <c r="W193" s="466"/>
      <c r="X193" s="467"/>
      <c r="Y193" s="912"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2" t="s">
        <v>13</v>
      </c>
      <c r="Z194" s="800"/>
      <c r="AA194" s="801"/>
      <c r="AB194" s="913" t="s">
        <v>14</v>
      </c>
      <c r="AC194" s="913"/>
      <c r="AD194" s="91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6"/>
      <c r="Q198" s="466"/>
      <c r="R198" s="466"/>
      <c r="S198" s="466"/>
      <c r="T198" s="466"/>
      <c r="U198" s="466"/>
      <c r="V198" s="466"/>
      <c r="W198" s="466"/>
      <c r="X198" s="467"/>
      <c r="Y198" s="912"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718</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788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789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697</v>
      </c>
      <c r="K218" s="658"/>
      <c r="L218" s="658"/>
      <c r="M218" s="658"/>
      <c r="N218" s="658"/>
      <c r="O218" s="658"/>
      <c r="P218" s="658"/>
      <c r="Q218" s="658"/>
      <c r="R218" s="658"/>
      <c r="S218" s="658"/>
      <c r="T218" s="659"/>
      <c r="U218" s="632" t="s">
        <v>779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368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775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715</v>
      </c>
      <c r="AE223" s="721"/>
      <c r="AF223" s="721"/>
      <c r="AG223" s="722" t="s">
        <v>756</v>
      </c>
      <c r="AH223" s="723"/>
      <c r="AI223" s="723"/>
      <c r="AJ223" s="723"/>
      <c r="AK223" s="723"/>
      <c r="AL223" s="723"/>
      <c r="AM223" s="723"/>
      <c r="AN223" s="723"/>
      <c r="AO223" s="723"/>
      <c r="AP223" s="723"/>
      <c r="AQ223" s="723"/>
      <c r="AR223" s="723"/>
      <c r="AS223" s="723"/>
      <c r="AT223" s="723"/>
      <c r="AU223" s="723"/>
      <c r="AV223" s="723"/>
      <c r="AW223" s="723"/>
      <c r="AX223" s="724"/>
    </row>
    <row r="224" spans="1:51" ht="62.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715</v>
      </c>
      <c r="AE224" s="702"/>
      <c r="AF224" s="702"/>
      <c r="AG224" s="728" t="s">
        <v>757</v>
      </c>
      <c r="AH224" s="729"/>
      <c r="AI224" s="729"/>
      <c r="AJ224" s="729"/>
      <c r="AK224" s="729"/>
      <c r="AL224" s="729"/>
      <c r="AM224" s="729"/>
      <c r="AN224" s="729"/>
      <c r="AO224" s="729"/>
      <c r="AP224" s="729"/>
      <c r="AQ224" s="729"/>
      <c r="AR224" s="729"/>
      <c r="AS224" s="729"/>
      <c r="AT224" s="729"/>
      <c r="AU224" s="729"/>
      <c r="AV224" s="729"/>
      <c r="AW224" s="729"/>
      <c r="AX224" s="730"/>
    </row>
    <row r="225" spans="1:50" ht="8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715</v>
      </c>
      <c r="AE225" s="735"/>
      <c r="AF225" s="735"/>
      <c r="AG225" s="692" t="s">
        <v>758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715</v>
      </c>
      <c r="AE226" s="690"/>
      <c r="AF226" s="690"/>
      <c r="AG226" s="376" t="s">
        <v>759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715</v>
      </c>
      <c r="AE229" s="754"/>
      <c r="AF229" s="754"/>
      <c r="AG229" s="755" t="s">
        <v>761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715</v>
      </c>
      <c r="AE230" s="702"/>
      <c r="AF230" s="702"/>
      <c r="AG230" s="728" t="s">
        <v>762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763</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44.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715</v>
      </c>
      <c r="AE232" s="702"/>
      <c r="AF232" s="702"/>
      <c r="AG232" s="728" t="s">
        <v>764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763</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763</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763</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42.7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715</v>
      </c>
      <c r="AE236" s="754"/>
      <c r="AF236" s="764"/>
      <c r="AG236" s="755" t="s">
        <v>765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763</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42"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715</v>
      </c>
      <c r="AE238" s="702"/>
      <c r="AF238" s="702"/>
      <c r="AG238" s="728" t="s">
        <v>766</v>
      </c>
      <c r="AH238" s="729"/>
      <c r="AI238" s="729"/>
      <c r="AJ238" s="729"/>
      <c r="AK238" s="729"/>
      <c r="AL238" s="729"/>
      <c r="AM238" s="729"/>
      <c r="AN238" s="729"/>
      <c r="AO238" s="729"/>
      <c r="AP238" s="729"/>
      <c r="AQ238" s="729"/>
      <c r="AR238" s="729"/>
      <c r="AS238" s="729"/>
      <c r="AT238" s="729"/>
      <c r="AU238" s="729"/>
      <c r="AV238" s="729"/>
      <c r="AW238" s="729"/>
      <c r="AX238" s="730"/>
    </row>
    <row r="239" spans="1:50" ht="48"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715</v>
      </c>
      <c r="AE239" s="702"/>
      <c r="AF239" s="702"/>
      <c r="AG239" s="758" t="s">
        <v>767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763</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768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784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77.25" customHeight="1" thickBot="1" x14ac:dyDescent="0.2">
      <c r="A254" s="133" t="s">
        <v>133</v>
      </c>
      <c r="B254" s="134"/>
      <c r="C254" s="134"/>
      <c r="D254" s="134"/>
      <c r="E254" s="135"/>
      <c r="F254" s="789" t="s">
        <v>786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785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710</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712</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713</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716</v>
      </c>
      <c r="H268" s="805"/>
      <c r="I268" s="805"/>
      <c r="J268" s="152">
        <v>20</v>
      </c>
      <c r="K268" s="152"/>
      <c r="L268" s="121">
        <v>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7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7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7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7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7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7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7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75"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7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75"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7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740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62.25" customHeight="1" x14ac:dyDescent="0.15">
      <c r="A310" s="814"/>
      <c r="B310" s="815"/>
      <c r="C310" s="815"/>
      <c r="D310" s="815"/>
      <c r="E310" s="815"/>
      <c r="F310" s="816"/>
      <c r="G310" s="838" t="s">
        <v>741</v>
      </c>
      <c r="H310" s="839"/>
      <c r="I310" s="839"/>
      <c r="J310" s="839"/>
      <c r="K310" s="840"/>
      <c r="L310" s="841" t="s">
        <v>777</v>
      </c>
      <c r="M310" s="842"/>
      <c r="N310" s="842"/>
      <c r="O310" s="842"/>
      <c r="P310" s="842"/>
      <c r="Q310" s="842"/>
      <c r="R310" s="842"/>
      <c r="S310" s="842"/>
      <c r="T310" s="842"/>
      <c r="U310" s="842"/>
      <c r="V310" s="842"/>
      <c r="W310" s="842"/>
      <c r="X310" s="843"/>
      <c r="Y310" s="844">
        <v>31.9924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744</v>
      </c>
      <c r="H311" s="825"/>
      <c r="I311" s="825"/>
      <c r="J311" s="825"/>
      <c r="K311" s="826"/>
      <c r="L311" s="827" t="s">
        <v>747</v>
      </c>
      <c r="M311" s="828"/>
      <c r="N311" s="828"/>
      <c r="O311" s="828"/>
      <c r="P311" s="828"/>
      <c r="Q311" s="828"/>
      <c r="R311" s="828"/>
      <c r="S311" s="828"/>
      <c r="T311" s="828"/>
      <c r="U311" s="828"/>
      <c r="V311" s="828"/>
      <c r="W311" s="828"/>
      <c r="X311" s="829"/>
      <c r="Y311" s="830">
        <v>6.0570750000000002</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743</v>
      </c>
      <c r="H312" s="825"/>
      <c r="I312" s="825"/>
      <c r="J312" s="825"/>
      <c r="K312" s="826"/>
      <c r="L312" s="827" t="s">
        <v>748</v>
      </c>
      <c r="M312" s="828"/>
      <c r="N312" s="828"/>
      <c r="O312" s="828"/>
      <c r="P312" s="828"/>
      <c r="Q312" s="828"/>
      <c r="R312" s="828"/>
      <c r="S312" s="828"/>
      <c r="T312" s="828"/>
      <c r="U312" s="828"/>
      <c r="V312" s="828"/>
      <c r="W312" s="828"/>
      <c r="X312" s="829"/>
      <c r="Y312" s="830">
        <v>1.0963700000000001</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746</v>
      </c>
      <c r="H313" s="825"/>
      <c r="I313" s="825"/>
      <c r="J313" s="825"/>
      <c r="K313" s="826"/>
      <c r="L313" s="827" t="s">
        <v>752</v>
      </c>
      <c r="M313" s="828"/>
      <c r="N313" s="828"/>
      <c r="O313" s="828"/>
      <c r="P313" s="828"/>
      <c r="Q313" s="828"/>
      <c r="R313" s="828"/>
      <c r="S313" s="828"/>
      <c r="T313" s="828"/>
      <c r="U313" s="828"/>
      <c r="V313" s="828"/>
      <c r="W313" s="828"/>
      <c r="X313" s="829"/>
      <c r="Y313" s="830">
        <v>0.49197000000000002</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t="s">
        <v>745</v>
      </c>
      <c r="H314" s="825"/>
      <c r="I314" s="825"/>
      <c r="J314" s="825"/>
      <c r="K314" s="826"/>
      <c r="L314" s="827" t="s">
        <v>750</v>
      </c>
      <c r="M314" s="828"/>
      <c r="N314" s="828"/>
      <c r="O314" s="828"/>
      <c r="P314" s="828"/>
      <c r="Q314" s="828"/>
      <c r="R314" s="828"/>
      <c r="S314" s="828"/>
      <c r="T314" s="828"/>
      <c r="U314" s="828"/>
      <c r="V314" s="828"/>
      <c r="W314" s="828"/>
      <c r="X314" s="829"/>
      <c r="Y314" s="830">
        <v>0.25530000000000003</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t="s">
        <v>742</v>
      </c>
      <c r="H315" s="825"/>
      <c r="I315" s="825"/>
      <c r="J315" s="825"/>
      <c r="K315" s="826"/>
      <c r="L315" s="827" t="s">
        <v>753</v>
      </c>
      <c r="M315" s="828"/>
      <c r="N315" s="828"/>
      <c r="O315" s="828"/>
      <c r="P315" s="828"/>
      <c r="Q315" s="828"/>
      <c r="R315" s="828"/>
      <c r="S315" s="828"/>
      <c r="T315" s="828"/>
      <c r="U315" s="828"/>
      <c r="V315" s="828"/>
      <c r="W315" s="828"/>
      <c r="X315" s="829"/>
      <c r="Y315" s="830">
        <v>7.6870000000000003E-3</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t="s">
        <v>749</v>
      </c>
      <c r="H316" s="825"/>
      <c r="I316" s="825"/>
      <c r="J316" s="825"/>
      <c r="K316" s="826"/>
      <c r="L316" s="827" t="s">
        <v>751</v>
      </c>
      <c r="M316" s="828"/>
      <c r="N316" s="828"/>
      <c r="O316" s="828"/>
      <c r="P316" s="828"/>
      <c r="Q316" s="828"/>
      <c r="R316" s="828"/>
      <c r="S316" s="828"/>
      <c r="T316" s="828"/>
      <c r="U316" s="828"/>
      <c r="V316" s="828"/>
      <c r="W316" s="828"/>
      <c r="X316" s="829"/>
      <c r="Y316" s="830">
        <v>0.114498</v>
      </c>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48"/>
      <c r="I318" s="848"/>
      <c r="J318" s="848"/>
      <c r="K318" s="849"/>
      <c r="L318" s="827"/>
      <c r="M318" s="850"/>
      <c r="N318" s="850"/>
      <c r="O318" s="850"/>
      <c r="P318" s="850"/>
      <c r="Q318" s="850"/>
      <c r="R318" s="850"/>
      <c r="S318" s="850"/>
      <c r="T318" s="850"/>
      <c r="U318" s="850"/>
      <c r="V318" s="850"/>
      <c r="W318" s="850"/>
      <c r="X318" s="851"/>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52" t="s">
        <v>18</v>
      </c>
      <c r="H320" s="853"/>
      <c r="I320" s="853"/>
      <c r="J320" s="853"/>
      <c r="K320" s="853"/>
      <c r="L320" s="854"/>
      <c r="M320" s="855"/>
      <c r="N320" s="855"/>
      <c r="O320" s="855"/>
      <c r="P320" s="855"/>
      <c r="Q320" s="855"/>
      <c r="R320" s="855"/>
      <c r="S320" s="855"/>
      <c r="T320" s="855"/>
      <c r="U320" s="855"/>
      <c r="V320" s="855"/>
      <c r="W320" s="855"/>
      <c r="X320" s="856"/>
      <c r="Y320" s="857">
        <f>SUM(Y310:AB319)</f>
        <v>40.015299999999996</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730</v>
      </c>
      <c r="D366" s="879"/>
      <c r="E366" s="879"/>
      <c r="F366" s="879"/>
      <c r="G366" s="879"/>
      <c r="H366" s="879"/>
      <c r="I366" s="879"/>
      <c r="J366" s="880">
        <v>6010001090117</v>
      </c>
      <c r="K366" s="881"/>
      <c r="L366" s="881"/>
      <c r="M366" s="881"/>
      <c r="N366" s="881"/>
      <c r="O366" s="881"/>
      <c r="P366" s="882" t="s">
        <v>719</v>
      </c>
      <c r="Q366" s="883"/>
      <c r="R366" s="883"/>
      <c r="S366" s="883"/>
      <c r="T366" s="883"/>
      <c r="U366" s="883"/>
      <c r="V366" s="883"/>
      <c r="W366" s="883"/>
      <c r="X366" s="883"/>
      <c r="Y366" s="884">
        <v>40</v>
      </c>
      <c r="Z366" s="885"/>
      <c r="AA366" s="885"/>
      <c r="AB366" s="886"/>
      <c r="AC366" s="887" t="s">
        <v>729</v>
      </c>
      <c r="AD366" s="888"/>
      <c r="AE366" s="888"/>
      <c r="AF366" s="888"/>
      <c r="AG366" s="888"/>
      <c r="AH366" s="871" t="s">
        <v>738</v>
      </c>
      <c r="AI366" s="872"/>
      <c r="AJ366" s="872"/>
      <c r="AK366" s="872"/>
      <c r="AL366" s="873" t="s">
        <v>738</v>
      </c>
      <c r="AM366" s="874"/>
      <c r="AN366" s="874"/>
      <c r="AO366" s="875"/>
      <c r="AP366" s="876" t="s">
        <v>738</v>
      </c>
      <c r="AQ366" s="876"/>
      <c r="AR366" s="876"/>
      <c r="AS366" s="876"/>
      <c r="AT366" s="876"/>
      <c r="AU366" s="876"/>
      <c r="AV366" s="876"/>
      <c r="AW366" s="876"/>
      <c r="AX366" s="876"/>
    </row>
    <row r="367" spans="1:51" ht="78" customHeight="1" x14ac:dyDescent="0.15">
      <c r="A367" s="877">
        <v>2</v>
      </c>
      <c r="B367" s="877">
        <v>1</v>
      </c>
      <c r="C367" s="878" t="s">
        <v>731</v>
      </c>
      <c r="D367" s="879"/>
      <c r="E367" s="879"/>
      <c r="F367" s="879"/>
      <c r="G367" s="879"/>
      <c r="H367" s="879"/>
      <c r="I367" s="879"/>
      <c r="J367" s="880">
        <v>5010405010349</v>
      </c>
      <c r="K367" s="881"/>
      <c r="L367" s="881"/>
      <c r="M367" s="881"/>
      <c r="N367" s="881"/>
      <c r="O367" s="881"/>
      <c r="P367" s="882" t="s">
        <v>720</v>
      </c>
      <c r="Q367" s="883"/>
      <c r="R367" s="883"/>
      <c r="S367" s="883"/>
      <c r="T367" s="883"/>
      <c r="U367" s="883"/>
      <c r="V367" s="883"/>
      <c r="W367" s="883"/>
      <c r="X367" s="883"/>
      <c r="Y367" s="884">
        <v>36</v>
      </c>
      <c r="Z367" s="885"/>
      <c r="AA367" s="885"/>
      <c r="AB367" s="886"/>
      <c r="AC367" s="887" t="s">
        <v>729</v>
      </c>
      <c r="AD367" s="888"/>
      <c r="AE367" s="888"/>
      <c r="AF367" s="888"/>
      <c r="AG367" s="888"/>
      <c r="AH367" s="871" t="s">
        <v>738</v>
      </c>
      <c r="AI367" s="872"/>
      <c r="AJ367" s="872"/>
      <c r="AK367" s="872"/>
      <c r="AL367" s="873" t="s">
        <v>738</v>
      </c>
      <c r="AM367" s="874"/>
      <c r="AN367" s="874"/>
      <c r="AO367" s="875"/>
      <c r="AP367" s="876" t="s">
        <v>738</v>
      </c>
      <c r="AQ367" s="876"/>
      <c r="AR367" s="876"/>
      <c r="AS367" s="876"/>
      <c r="AT367" s="876"/>
      <c r="AU367" s="876"/>
      <c r="AV367" s="876"/>
      <c r="AW367" s="876"/>
      <c r="AX367" s="876"/>
      <c r="AY367">
        <f>COUNTA($C$367)</f>
        <v>1</v>
      </c>
    </row>
    <row r="368" spans="1:51" ht="50.25" customHeight="1" x14ac:dyDescent="0.15">
      <c r="A368" s="877">
        <v>3</v>
      </c>
      <c r="B368" s="877">
        <v>1</v>
      </c>
      <c r="C368" s="878" t="s">
        <v>732</v>
      </c>
      <c r="D368" s="879"/>
      <c r="E368" s="879"/>
      <c r="F368" s="879"/>
      <c r="G368" s="879"/>
      <c r="H368" s="879"/>
      <c r="I368" s="879"/>
      <c r="J368" s="880">
        <v>7011105004052</v>
      </c>
      <c r="K368" s="881"/>
      <c r="L368" s="881"/>
      <c r="M368" s="881"/>
      <c r="N368" s="881"/>
      <c r="O368" s="881"/>
      <c r="P368" s="882" t="s">
        <v>722</v>
      </c>
      <c r="Q368" s="883"/>
      <c r="R368" s="883"/>
      <c r="S368" s="883"/>
      <c r="T368" s="883"/>
      <c r="U368" s="883"/>
      <c r="V368" s="883"/>
      <c r="W368" s="883"/>
      <c r="X368" s="883"/>
      <c r="Y368" s="884">
        <v>32</v>
      </c>
      <c r="Z368" s="885"/>
      <c r="AA368" s="885"/>
      <c r="AB368" s="886"/>
      <c r="AC368" s="887" t="s">
        <v>729</v>
      </c>
      <c r="AD368" s="888"/>
      <c r="AE368" s="888"/>
      <c r="AF368" s="888"/>
      <c r="AG368" s="888"/>
      <c r="AH368" s="889" t="s">
        <v>738</v>
      </c>
      <c r="AI368" s="890"/>
      <c r="AJ368" s="890"/>
      <c r="AK368" s="890"/>
      <c r="AL368" s="873" t="s">
        <v>738</v>
      </c>
      <c r="AM368" s="874"/>
      <c r="AN368" s="874"/>
      <c r="AO368" s="875"/>
      <c r="AP368" s="876" t="s">
        <v>738</v>
      </c>
      <c r="AQ368" s="876"/>
      <c r="AR368" s="876"/>
      <c r="AS368" s="876"/>
      <c r="AT368" s="876"/>
      <c r="AU368" s="876"/>
      <c r="AV368" s="876"/>
      <c r="AW368" s="876"/>
      <c r="AX368" s="876"/>
      <c r="AY368">
        <f>COUNTA($C$368)</f>
        <v>1</v>
      </c>
    </row>
    <row r="369" spans="1:51" ht="30" customHeight="1" x14ac:dyDescent="0.15">
      <c r="A369" s="877">
        <v>4</v>
      </c>
      <c r="B369" s="877">
        <v>1</v>
      </c>
      <c r="C369" s="878" t="s">
        <v>732</v>
      </c>
      <c r="D369" s="879"/>
      <c r="E369" s="879"/>
      <c r="F369" s="879"/>
      <c r="G369" s="879"/>
      <c r="H369" s="879"/>
      <c r="I369" s="879"/>
      <c r="J369" s="880">
        <v>7011105004052</v>
      </c>
      <c r="K369" s="881"/>
      <c r="L369" s="881"/>
      <c r="M369" s="881"/>
      <c r="N369" s="881"/>
      <c r="O369" s="881"/>
      <c r="P369" s="882" t="s">
        <v>721</v>
      </c>
      <c r="Q369" s="883"/>
      <c r="R369" s="883"/>
      <c r="S369" s="883"/>
      <c r="T369" s="883"/>
      <c r="U369" s="883"/>
      <c r="V369" s="883"/>
      <c r="W369" s="883"/>
      <c r="X369" s="883"/>
      <c r="Y369" s="884">
        <v>30</v>
      </c>
      <c r="Z369" s="885"/>
      <c r="AA369" s="885"/>
      <c r="AB369" s="886"/>
      <c r="AC369" s="887" t="s">
        <v>729</v>
      </c>
      <c r="AD369" s="888"/>
      <c r="AE369" s="888"/>
      <c r="AF369" s="888"/>
      <c r="AG369" s="888"/>
      <c r="AH369" s="889" t="s">
        <v>738</v>
      </c>
      <c r="AI369" s="890"/>
      <c r="AJ369" s="890"/>
      <c r="AK369" s="890"/>
      <c r="AL369" s="873" t="s">
        <v>738</v>
      </c>
      <c r="AM369" s="874"/>
      <c r="AN369" s="874"/>
      <c r="AO369" s="875"/>
      <c r="AP369" s="876" t="s">
        <v>738</v>
      </c>
      <c r="AQ369" s="876"/>
      <c r="AR369" s="876"/>
      <c r="AS369" s="876"/>
      <c r="AT369" s="876"/>
      <c r="AU369" s="876"/>
      <c r="AV369" s="876"/>
      <c r="AW369" s="876"/>
      <c r="AX369" s="876"/>
      <c r="AY369">
        <f>COUNTA($C$369)</f>
        <v>1</v>
      </c>
    </row>
    <row r="370" spans="1:51" ht="45" customHeight="1" x14ac:dyDescent="0.15">
      <c r="A370" s="877">
        <v>5</v>
      </c>
      <c r="B370" s="877">
        <v>1</v>
      </c>
      <c r="C370" s="878" t="s">
        <v>731</v>
      </c>
      <c r="D370" s="879"/>
      <c r="E370" s="879"/>
      <c r="F370" s="879"/>
      <c r="G370" s="879"/>
      <c r="H370" s="879"/>
      <c r="I370" s="879"/>
      <c r="J370" s="880">
        <v>5010405010349</v>
      </c>
      <c r="K370" s="881"/>
      <c r="L370" s="881"/>
      <c r="M370" s="881"/>
      <c r="N370" s="881"/>
      <c r="O370" s="881"/>
      <c r="P370" s="882" t="s">
        <v>723</v>
      </c>
      <c r="Q370" s="883"/>
      <c r="R370" s="883"/>
      <c r="S370" s="883"/>
      <c r="T370" s="883"/>
      <c r="U370" s="883"/>
      <c r="V370" s="883"/>
      <c r="W370" s="883"/>
      <c r="X370" s="883"/>
      <c r="Y370" s="884">
        <v>26</v>
      </c>
      <c r="Z370" s="885"/>
      <c r="AA370" s="885"/>
      <c r="AB370" s="886"/>
      <c r="AC370" s="887" t="s">
        <v>729</v>
      </c>
      <c r="AD370" s="888"/>
      <c r="AE370" s="888"/>
      <c r="AF370" s="888"/>
      <c r="AG370" s="888"/>
      <c r="AH370" s="889" t="s">
        <v>738</v>
      </c>
      <c r="AI370" s="890"/>
      <c r="AJ370" s="890"/>
      <c r="AK370" s="890"/>
      <c r="AL370" s="873" t="s">
        <v>738</v>
      </c>
      <c r="AM370" s="874"/>
      <c r="AN370" s="874"/>
      <c r="AO370" s="875"/>
      <c r="AP370" s="876" t="s">
        <v>738</v>
      </c>
      <c r="AQ370" s="876"/>
      <c r="AR370" s="876"/>
      <c r="AS370" s="876"/>
      <c r="AT370" s="876"/>
      <c r="AU370" s="876"/>
      <c r="AV370" s="876"/>
      <c r="AW370" s="876"/>
      <c r="AX370" s="876"/>
      <c r="AY370">
        <f>COUNTA($C$370)</f>
        <v>1</v>
      </c>
    </row>
    <row r="371" spans="1:51" ht="81" customHeight="1" x14ac:dyDescent="0.15">
      <c r="A371" s="877">
        <v>6</v>
      </c>
      <c r="B371" s="877">
        <v>1</v>
      </c>
      <c r="C371" s="878" t="s">
        <v>733</v>
      </c>
      <c r="D371" s="879"/>
      <c r="E371" s="879"/>
      <c r="F371" s="879"/>
      <c r="G371" s="879"/>
      <c r="H371" s="879"/>
      <c r="I371" s="879"/>
      <c r="J371" s="880">
        <v>9010001032685</v>
      </c>
      <c r="K371" s="881"/>
      <c r="L371" s="881"/>
      <c r="M371" s="881"/>
      <c r="N371" s="881"/>
      <c r="O371" s="881"/>
      <c r="P371" s="882" t="s">
        <v>724</v>
      </c>
      <c r="Q371" s="883"/>
      <c r="R371" s="883"/>
      <c r="S371" s="883"/>
      <c r="T371" s="883"/>
      <c r="U371" s="883"/>
      <c r="V371" s="883"/>
      <c r="W371" s="883"/>
      <c r="X371" s="883"/>
      <c r="Y371" s="884">
        <v>24</v>
      </c>
      <c r="Z371" s="885"/>
      <c r="AA371" s="885"/>
      <c r="AB371" s="886"/>
      <c r="AC371" s="887" t="s">
        <v>729</v>
      </c>
      <c r="AD371" s="888"/>
      <c r="AE371" s="888"/>
      <c r="AF371" s="888"/>
      <c r="AG371" s="888"/>
      <c r="AH371" s="889" t="s">
        <v>738</v>
      </c>
      <c r="AI371" s="890"/>
      <c r="AJ371" s="890"/>
      <c r="AK371" s="890"/>
      <c r="AL371" s="873" t="s">
        <v>738</v>
      </c>
      <c r="AM371" s="874"/>
      <c r="AN371" s="874"/>
      <c r="AO371" s="875"/>
      <c r="AP371" s="876" t="s">
        <v>738</v>
      </c>
      <c r="AQ371" s="876"/>
      <c r="AR371" s="876"/>
      <c r="AS371" s="876"/>
      <c r="AT371" s="876"/>
      <c r="AU371" s="876"/>
      <c r="AV371" s="876"/>
      <c r="AW371" s="876"/>
      <c r="AX371" s="876"/>
      <c r="AY371">
        <f>COUNTA($C$371)</f>
        <v>1</v>
      </c>
    </row>
    <row r="372" spans="1:51" ht="30" customHeight="1" x14ac:dyDescent="0.15">
      <c r="A372" s="877">
        <v>7</v>
      </c>
      <c r="B372" s="877">
        <v>1</v>
      </c>
      <c r="C372" s="878" t="s">
        <v>734</v>
      </c>
      <c r="D372" s="879"/>
      <c r="E372" s="879"/>
      <c r="F372" s="879"/>
      <c r="G372" s="879"/>
      <c r="H372" s="879"/>
      <c r="I372" s="879"/>
      <c r="J372" s="880">
        <v>1011001001679</v>
      </c>
      <c r="K372" s="881"/>
      <c r="L372" s="881"/>
      <c r="M372" s="881"/>
      <c r="N372" s="881"/>
      <c r="O372" s="881"/>
      <c r="P372" s="882" t="s">
        <v>725</v>
      </c>
      <c r="Q372" s="883"/>
      <c r="R372" s="883"/>
      <c r="S372" s="883"/>
      <c r="T372" s="883"/>
      <c r="U372" s="883"/>
      <c r="V372" s="883"/>
      <c r="W372" s="883"/>
      <c r="X372" s="883"/>
      <c r="Y372" s="884">
        <v>20</v>
      </c>
      <c r="Z372" s="885"/>
      <c r="AA372" s="885"/>
      <c r="AB372" s="886"/>
      <c r="AC372" s="887" t="s">
        <v>729</v>
      </c>
      <c r="AD372" s="888"/>
      <c r="AE372" s="888"/>
      <c r="AF372" s="888"/>
      <c r="AG372" s="888"/>
      <c r="AH372" s="889" t="s">
        <v>738</v>
      </c>
      <c r="AI372" s="890"/>
      <c r="AJ372" s="890"/>
      <c r="AK372" s="890"/>
      <c r="AL372" s="873" t="s">
        <v>738</v>
      </c>
      <c r="AM372" s="874"/>
      <c r="AN372" s="874"/>
      <c r="AO372" s="875"/>
      <c r="AP372" s="876" t="s">
        <v>738</v>
      </c>
      <c r="AQ372" s="876"/>
      <c r="AR372" s="876"/>
      <c r="AS372" s="876"/>
      <c r="AT372" s="876"/>
      <c r="AU372" s="876"/>
      <c r="AV372" s="876"/>
      <c r="AW372" s="876"/>
      <c r="AX372" s="876"/>
      <c r="AY372">
        <f>COUNTA($C$372)</f>
        <v>1</v>
      </c>
    </row>
    <row r="373" spans="1:51" ht="48" customHeight="1" x14ac:dyDescent="0.15">
      <c r="A373" s="877">
        <v>8</v>
      </c>
      <c r="B373" s="877">
        <v>1</v>
      </c>
      <c r="C373" s="878" t="s">
        <v>735</v>
      </c>
      <c r="D373" s="879"/>
      <c r="E373" s="879"/>
      <c r="F373" s="879"/>
      <c r="G373" s="879"/>
      <c r="H373" s="879"/>
      <c r="I373" s="879"/>
      <c r="J373" s="880">
        <v>5010605002253</v>
      </c>
      <c r="K373" s="881"/>
      <c r="L373" s="881"/>
      <c r="M373" s="881"/>
      <c r="N373" s="881"/>
      <c r="O373" s="881"/>
      <c r="P373" s="882" t="s">
        <v>726</v>
      </c>
      <c r="Q373" s="883"/>
      <c r="R373" s="883"/>
      <c r="S373" s="883"/>
      <c r="T373" s="883"/>
      <c r="U373" s="883"/>
      <c r="V373" s="883"/>
      <c r="W373" s="883"/>
      <c r="X373" s="883"/>
      <c r="Y373" s="884">
        <v>18</v>
      </c>
      <c r="Z373" s="885"/>
      <c r="AA373" s="885"/>
      <c r="AB373" s="886"/>
      <c r="AC373" s="887" t="s">
        <v>729</v>
      </c>
      <c r="AD373" s="888"/>
      <c r="AE373" s="888"/>
      <c r="AF373" s="888"/>
      <c r="AG373" s="888"/>
      <c r="AH373" s="889" t="s">
        <v>738</v>
      </c>
      <c r="AI373" s="890"/>
      <c r="AJ373" s="890"/>
      <c r="AK373" s="890"/>
      <c r="AL373" s="873" t="s">
        <v>738</v>
      </c>
      <c r="AM373" s="874"/>
      <c r="AN373" s="874"/>
      <c r="AO373" s="875"/>
      <c r="AP373" s="876" t="s">
        <v>738</v>
      </c>
      <c r="AQ373" s="876"/>
      <c r="AR373" s="876"/>
      <c r="AS373" s="876"/>
      <c r="AT373" s="876"/>
      <c r="AU373" s="876"/>
      <c r="AV373" s="876"/>
      <c r="AW373" s="876"/>
      <c r="AX373" s="876"/>
      <c r="AY373">
        <f>COUNTA($C$373)</f>
        <v>1</v>
      </c>
    </row>
    <row r="374" spans="1:51" ht="62.25" customHeight="1" x14ac:dyDescent="0.15">
      <c r="A374" s="877">
        <v>9</v>
      </c>
      <c r="B374" s="877">
        <v>1</v>
      </c>
      <c r="C374" s="878" t="s">
        <v>736</v>
      </c>
      <c r="D374" s="879"/>
      <c r="E374" s="879"/>
      <c r="F374" s="879"/>
      <c r="G374" s="879"/>
      <c r="H374" s="879"/>
      <c r="I374" s="879"/>
      <c r="J374" s="880">
        <v>5011105004467</v>
      </c>
      <c r="K374" s="881"/>
      <c r="L374" s="881"/>
      <c r="M374" s="881"/>
      <c r="N374" s="881"/>
      <c r="O374" s="881"/>
      <c r="P374" s="882" t="s">
        <v>727</v>
      </c>
      <c r="Q374" s="883"/>
      <c r="R374" s="883"/>
      <c r="S374" s="883"/>
      <c r="T374" s="883"/>
      <c r="U374" s="883"/>
      <c r="V374" s="883"/>
      <c r="W374" s="883"/>
      <c r="X374" s="883"/>
      <c r="Y374" s="884">
        <v>18</v>
      </c>
      <c r="Z374" s="885"/>
      <c r="AA374" s="885"/>
      <c r="AB374" s="886"/>
      <c r="AC374" s="887" t="s">
        <v>729</v>
      </c>
      <c r="AD374" s="888"/>
      <c r="AE374" s="888"/>
      <c r="AF374" s="888"/>
      <c r="AG374" s="888"/>
      <c r="AH374" s="889" t="s">
        <v>738</v>
      </c>
      <c r="AI374" s="890"/>
      <c r="AJ374" s="890"/>
      <c r="AK374" s="890"/>
      <c r="AL374" s="873" t="s">
        <v>738</v>
      </c>
      <c r="AM374" s="874"/>
      <c r="AN374" s="874"/>
      <c r="AO374" s="875"/>
      <c r="AP374" s="876" t="s">
        <v>738</v>
      </c>
      <c r="AQ374" s="876"/>
      <c r="AR374" s="876"/>
      <c r="AS374" s="876"/>
      <c r="AT374" s="876"/>
      <c r="AU374" s="876"/>
      <c r="AV374" s="876"/>
      <c r="AW374" s="876"/>
      <c r="AX374" s="876"/>
      <c r="AY374">
        <f>COUNTA($C$374)</f>
        <v>1</v>
      </c>
    </row>
    <row r="375" spans="1:51" ht="63.75" customHeight="1" x14ac:dyDescent="0.15">
      <c r="A375" s="877">
        <v>10</v>
      </c>
      <c r="B375" s="877">
        <v>1</v>
      </c>
      <c r="C375" s="878" t="s">
        <v>737</v>
      </c>
      <c r="D375" s="879"/>
      <c r="E375" s="879"/>
      <c r="F375" s="879"/>
      <c r="G375" s="879"/>
      <c r="H375" s="879"/>
      <c r="I375" s="879"/>
      <c r="J375" s="880">
        <v>5010001088657</v>
      </c>
      <c r="K375" s="881"/>
      <c r="L375" s="881"/>
      <c r="M375" s="881"/>
      <c r="N375" s="881"/>
      <c r="O375" s="881"/>
      <c r="P375" s="882" t="s">
        <v>728</v>
      </c>
      <c r="Q375" s="883"/>
      <c r="R375" s="883"/>
      <c r="S375" s="883"/>
      <c r="T375" s="883"/>
      <c r="U375" s="883"/>
      <c r="V375" s="883"/>
      <c r="W375" s="883"/>
      <c r="X375" s="883"/>
      <c r="Y375" s="884">
        <v>17</v>
      </c>
      <c r="Z375" s="885"/>
      <c r="AA375" s="885"/>
      <c r="AB375" s="886"/>
      <c r="AC375" s="887" t="s">
        <v>729</v>
      </c>
      <c r="AD375" s="888"/>
      <c r="AE375" s="888"/>
      <c r="AF375" s="888"/>
      <c r="AG375" s="888"/>
      <c r="AH375" s="889" t="s">
        <v>738</v>
      </c>
      <c r="AI375" s="890"/>
      <c r="AJ375" s="890"/>
      <c r="AK375" s="890"/>
      <c r="AL375" s="873" t="s">
        <v>738</v>
      </c>
      <c r="AM375" s="874"/>
      <c r="AN375" s="874"/>
      <c r="AO375" s="875"/>
      <c r="AP375" s="876" t="s">
        <v>738</v>
      </c>
      <c r="AQ375" s="876"/>
      <c r="AR375" s="876"/>
      <c r="AS375" s="876"/>
      <c r="AT375" s="876"/>
      <c r="AU375" s="876"/>
      <c r="AV375" s="876"/>
      <c r="AW375" s="876"/>
      <c r="AX375" s="876"/>
      <c r="AY375">
        <f>COUNTA($C$375)</f>
        <v>1</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x14ac:dyDescent="0.15">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customHeight="1" x14ac:dyDescent="0.15">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15">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899"/>
      <c r="D648" s="899"/>
      <c r="E648" s="663"/>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50" man="1"/>
    <brk id="24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372</v>
      </c>
      <c r="AF2" s="967"/>
      <c r="AG2" s="967"/>
      <c r="AH2" s="904"/>
      <c r="AI2" s="967" t="s">
        <v>468</v>
      </c>
      <c r="AJ2" s="967"/>
      <c r="AK2" s="967"/>
      <c r="AL2" s="904"/>
      <c r="AM2" s="967" t="s">
        <v>469</v>
      </c>
      <c r="AN2" s="967"/>
      <c r="AO2" s="967"/>
      <c r="AP2" s="90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9" t="s">
        <v>344</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372</v>
      </c>
      <c r="AF9" s="967"/>
      <c r="AG9" s="967"/>
      <c r="AH9" s="904"/>
      <c r="AI9" s="967" t="s">
        <v>468</v>
      </c>
      <c r="AJ9" s="967"/>
      <c r="AK9" s="967"/>
      <c r="AL9" s="904"/>
      <c r="AM9" s="967" t="s">
        <v>469</v>
      </c>
      <c r="AN9" s="967"/>
      <c r="AO9" s="967"/>
      <c r="AP9" s="90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9" t="s">
        <v>344</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372</v>
      </c>
      <c r="AF16" s="967"/>
      <c r="AG16" s="967"/>
      <c r="AH16" s="904"/>
      <c r="AI16" s="967" t="s">
        <v>468</v>
      </c>
      <c r="AJ16" s="967"/>
      <c r="AK16" s="967"/>
      <c r="AL16" s="904"/>
      <c r="AM16" s="967" t="s">
        <v>469</v>
      </c>
      <c r="AN16" s="967"/>
      <c r="AO16" s="967"/>
      <c r="AP16" s="90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9" t="s">
        <v>344</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372</v>
      </c>
      <c r="AF23" s="967"/>
      <c r="AG23" s="967"/>
      <c r="AH23" s="904"/>
      <c r="AI23" s="967" t="s">
        <v>468</v>
      </c>
      <c r="AJ23" s="967"/>
      <c r="AK23" s="967"/>
      <c r="AL23" s="904"/>
      <c r="AM23" s="967" t="s">
        <v>469</v>
      </c>
      <c r="AN23" s="967"/>
      <c r="AO23" s="967"/>
      <c r="AP23" s="90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9" t="s">
        <v>344</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372</v>
      </c>
      <c r="AF30" s="967"/>
      <c r="AG30" s="967"/>
      <c r="AH30" s="904"/>
      <c r="AI30" s="967" t="s">
        <v>468</v>
      </c>
      <c r="AJ30" s="967"/>
      <c r="AK30" s="967"/>
      <c r="AL30" s="904"/>
      <c r="AM30" s="967" t="s">
        <v>469</v>
      </c>
      <c r="AN30" s="967"/>
      <c r="AO30" s="967"/>
      <c r="AP30" s="90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9" t="s">
        <v>344</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372</v>
      </c>
      <c r="AF37" s="967"/>
      <c r="AG37" s="967"/>
      <c r="AH37" s="904"/>
      <c r="AI37" s="967" t="s">
        <v>468</v>
      </c>
      <c r="AJ37" s="967"/>
      <c r="AK37" s="967"/>
      <c r="AL37" s="904"/>
      <c r="AM37" s="967" t="s">
        <v>469</v>
      </c>
      <c r="AN37" s="967"/>
      <c r="AO37" s="967"/>
      <c r="AP37" s="90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9" t="s">
        <v>344</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372</v>
      </c>
      <c r="AF44" s="967"/>
      <c r="AG44" s="967"/>
      <c r="AH44" s="904"/>
      <c r="AI44" s="967" t="s">
        <v>468</v>
      </c>
      <c r="AJ44" s="967"/>
      <c r="AK44" s="967"/>
      <c r="AL44" s="904"/>
      <c r="AM44" s="967" t="s">
        <v>469</v>
      </c>
      <c r="AN44" s="967"/>
      <c r="AO44" s="967"/>
      <c r="AP44" s="90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9" t="s">
        <v>344</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372</v>
      </c>
      <c r="AF51" s="967"/>
      <c r="AG51" s="967"/>
      <c r="AH51" s="904"/>
      <c r="AI51" s="967" t="s">
        <v>468</v>
      </c>
      <c r="AJ51" s="967"/>
      <c r="AK51" s="967"/>
      <c r="AL51" s="904"/>
      <c r="AM51" s="967" t="s">
        <v>469</v>
      </c>
      <c r="AN51" s="967"/>
      <c r="AO51" s="967"/>
      <c r="AP51" s="90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9" t="s">
        <v>344</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372</v>
      </c>
      <c r="AF58" s="967"/>
      <c r="AG58" s="967"/>
      <c r="AH58" s="904"/>
      <c r="AI58" s="967" t="s">
        <v>468</v>
      </c>
      <c r="AJ58" s="967"/>
      <c r="AK58" s="967"/>
      <c r="AL58" s="904"/>
      <c r="AM58" s="967" t="s">
        <v>469</v>
      </c>
      <c r="AN58" s="967"/>
      <c r="AO58" s="967"/>
      <c r="AP58" s="90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9" t="s">
        <v>344</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372</v>
      </c>
      <c r="AF65" s="967"/>
      <c r="AG65" s="967"/>
      <c r="AH65" s="904"/>
      <c r="AI65" s="967" t="s">
        <v>468</v>
      </c>
      <c r="AJ65" s="967"/>
      <c r="AK65" s="967"/>
      <c r="AL65" s="904"/>
      <c r="AM65" s="967" t="s">
        <v>469</v>
      </c>
      <c r="AN65" s="967"/>
      <c r="AO65" s="967"/>
      <c r="AP65" s="90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9" t="s">
        <v>344</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0"/>
      <c r="B4" s="981"/>
      <c r="C4" s="981"/>
      <c r="D4" s="981"/>
      <c r="E4" s="981"/>
      <c r="F4" s="982"/>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0"/>
      <c r="B5" s="981"/>
      <c r="C5" s="981"/>
      <c r="D5" s="981"/>
      <c r="E5" s="981"/>
      <c r="F5" s="982"/>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0"/>
      <c r="B15" s="981"/>
      <c r="C15" s="981"/>
      <c r="D15" s="981"/>
      <c r="E15" s="981"/>
      <c r="F15" s="982"/>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0"/>
      <c r="B17" s="981"/>
      <c r="C17" s="981"/>
      <c r="D17" s="981"/>
      <c r="E17" s="981"/>
      <c r="F17" s="98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0"/>
      <c r="B28" s="981"/>
      <c r="C28" s="981"/>
      <c r="D28" s="981"/>
      <c r="E28" s="981"/>
      <c r="F28" s="982"/>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0"/>
      <c r="B41" s="981"/>
      <c r="C41" s="981"/>
      <c r="D41" s="981"/>
      <c r="E41" s="981"/>
      <c r="F41" s="982"/>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0"/>
      <c r="B68" s="981"/>
      <c r="C68" s="981"/>
      <c r="D68" s="981"/>
      <c r="E68" s="981"/>
      <c r="F68" s="982"/>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0"/>
      <c r="B81" s="981"/>
      <c r="C81" s="981"/>
      <c r="D81" s="981"/>
      <c r="E81" s="981"/>
      <c r="F81" s="982"/>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0"/>
      <c r="B94" s="981"/>
      <c r="C94" s="981"/>
      <c r="D94" s="981"/>
      <c r="E94" s="981"/>
      <c r="F94" s="982"/>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0"/>
      <c r="B121" s="981"/>
      <c r="C121" s="981"/>
      <c r="D121" s="981"/>
      <c r="E121" s="981"/>
      <c r="F121" s="982"/>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0"/>
      <c r="B134" s="981"/>
      <c r="C134" s="981"/>
      <c r="D134" s="981"/>
      <c r="E134" s="981"/>
      <c r="F134" s="982"/>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0"/>
      <c r="B147" s="981"/>
      <c r="C147" s="981"/>
      <c r="D147" s="981"/>
      <c r="E147" s="981"/>
      <c r="F147" s="982"/>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0"/>
      <c r="B174" s="981"/>
      <c r="C174" s="981"/>
      <c r="D174" s="981"/>
      <c r="E174" s="981"/>
      <c r="F174" s="982"/>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0"/>
      <c r="B187" s="981"/>
      <c r="C187" s="981"/>
      <c r="D187" s="981"/>
      <c r="E187" s="981"/>
      <c r="F187" s="982"/>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0"/>
      <c r="B200" s="981"/>
      <c r="C200" s="981"/>
      <c r="D200" s="981"/>
      <c r="E200" s="981"/>
      <c r="F200" s="982"/>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0"/>
      <c r="B227" s="981"/>
      <c r="C227" s="981"/>
      <c r="D227" s="981"/>
      <c r="E227" s="981"/>
      <c r="F227" s="982"/>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0"/>
      <c r="B240" s="981"/>
      <c r="C240" s="981"/>
      <c r="D240" s="981"/>
      <c r="E240" s="981"/>
      <c r="F240" s="982"/>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0"/>
      <c r="B253" s="981"/>
      <c r="C253" s="981"/>
      <c r="D253" s="981"/>
      <c r="E253" s="981"/>
      <c r="F253" s="982"/>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3" t="s">
        <v>274</v>
      </c>
      <c r="K3" s="994"/>
      <c r="L3" s="994"/>
      <c r="M3" s="994"/>
      <c r="N3" s="994"/>
      <c r="O3" s="994"/>
      <c r="P3" s="430" t="s">
        <v>25</v>
      </c>
      <c r="Q3" s="430"/>
      <c r="R3" s="430"/>
      <c r="S3" s="430"/>
      <c r="T3" s="430"/>
      <c r="U3" s="430"/>
      <c r="V3" s="430"/>
      <c r="W3" s="430"/>
      <c r="X3" s="430"/>
      <c r="Y3" s="868" t="s">
        <v>319</v>
      </c>
      <c r="Z3" s="869"/>
      <c r="AA3" s="869"/>
      <c r="AB3" s="869"/>
      <c r="AC3" s="993" t="s">
        <v>310</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15">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3" t="s">
        <v>274</v>
      </c>
      <c r="K36" s="994"/>
      <c r="L36" s="994"/>
      <c r="M36" s="994"/>
      <c r="N36" s="994"/>
      <c r="O36" s="994"/>
      <c r="P36" s="430" t="s">
        <v>25</v>
      </c>
      <c r="Q36" s="430"/>
      <c r="R36" s="430"/>
      <c r="S36" s="430"/>
      <c r="T36" s="430"/>
      <c r="U36" s="430"/>
      <c r="V36" s="430"/>
      <c r="W36" s="430"/>
      <c r="X36" s="430"/>
      <c r="Y36" s="868" t="s">
        <v>319</v>
      </c>
      <c r="Z36" s="869"/>
      <c r="AA36" s="869"/>
      <c r="AB36" s="869"/>
      <c r="AC36" s="993" t="s">
        <v>310</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15">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3" t="s">
        <v>274</v>
      </c>
      <c r="K69" s="994"/>
      <c r="L69" s="994"/>
      <c r="M69" s="994"/>
      <c r="N69" s="994"/>
      <c r="O69" s="994"/>
      <c r="P69" s="430" t="s">
        <v>25</v>
      </c>
      <c r="Q69" s="430"/>
      <c r="R69" s="430"/>
      <c r="S69" s="430"/>
      <c r="T69" s="430"/>
      <c r="U69" s="430"/>
      <c r="V69" s="430"/>
      <c r="W69" s="430"/>
      <c r="X69" s="430"/>
      <c r="Y69" s="868" t="s">
        <v>319</v>
      </c>
      <c r="Z69" s="869"/>
      <c r="AA69" s="869"/>
      <c r="AB69" s="869"/>
      <c r="AC69" s="993" t="s">
        <v>310</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15">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3" t="s">
        <v>274</v>
      </c>
      <c r="K102" s="994"/>
      <c r="L102" s="994"/>
      <c r="M102" s="994"/>
      <c r="N102" s="994"/>
      <c r="O102" s="994"/>
      <c r="P102" s="430" t="s">
        <v>25</v>
      </c>
      <c r="Q102" s="430"/>
      <c r="R102" s="430"/>
      <c r="S102" s="430"/>
      <c r="T102" s="430"/>
      <c r="U102" s="430"/>
      <c r="V102" s="430"/>
      <c r="W102" s="430"/>
      <c r="X102" s="430"/>
      <c r="Y102" s="868" t="s">
        <v>319</v>
      </c>
      <c r="Z102" s="869"/>
      <c r="AA102" s="869"/>
      <c r="AB102" s="869"/>
      <c r="AC102" s="993" t="s">
        <v>310</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15">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3" t="s">
        <v>274</v>
      </c>
      <c r="K135" s="994"/>
      <c r="L135" s="994"/>
      <c r="M135" s="994"/>
      <c r="N135" s="994"/>
      <c r="O135" s="994"/>
      <c r="P135" s="430" t="s">
        <v>25</v>
      </c>
      <c r="Q135" s="430"/>
      <c r="R135" s="430"/>
      <c r="S135" s="430"/>
      <c r="T135" s="430"/>
      <c r="U135" s="430"/>
      <c r="V135" s="430"/>
      <c r="W135" s="430"/>
      <c r="X135" s="430"/>
      <c r="Y135" s="868" t="s">
        <v>319</v>
      </c>
      <c r="Z135" s="869"/>
      <c r="AA135" s="869"/>
      <c r="AB135" s="869"/>
      <c r="AC135" s="993" t="s">
        <v>310</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15">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3" t="s">
        <v>274</v>
      </c>
      <c r="K168" s="994"/>
      <c r="L168" s="994"/>
      <c r="M168" s="994"/>
      <c r="N168" s="994"/>
      <c r="O168" s="994"/>
      <c r="P168" s="430" t="s">
        <v>25</v>
      </c>
      <c r="Q168" s="430"/>
      <c r="R168" s="430"/>
      <c r="S168" s="430"/>
      <c r="T168" s="430"/>
      <c r="U168" s="430"/>
      <c r="V168" s="430"/>
      <c r="W168" s="430"/>
      <c r="X168" s="430"/>
      <c r="Y168" s="868" t="s">
        <v>319</v>
      </c>
      <c r="Z168" s="869"/>
      <c r="AA168" s="869"/>
      <c r="AB168" s="869"/>
      <c r="AC168" s="993" t="s">
        <v>310</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15">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3" t="s">
        <v>274</v>
      </c>
      <c r="K201" s="994"/>
      <c r="L201" s="994"/>
      <c r="M201" s="994"/>
      <c r="N201" s="994"/>
      <c r="O201" s="994"/>
      <c r="P201" s="430" t="s">
        <v>25</v>
      </c>
      <c r="Q201" s="430"/>
      <c r="R201" s="430"/>
      <c r="S201" s="430"/>
      <c r="T201" s="430"/>
      <c r="U201" s="430"/>
      <c r="V201" s="430"/>
      <c r="W201" s="430"/>
      <c r="X201" s="430"/>
      <c r="Y201" s="868" t="s">
        <v>319</v>
      </c>
      <c r="Z201" s="869"/>
      <c r="AA201" s="869"/>
      <c r="AB201" s="869"/>
      <c r="AC201" s="993" t="s">
        <v>310</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15">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3" t="s">
        <v>274</v>
      </c>
      <c r="K234" s="994"/>
      <c r="L234" s="994"/>
      <c r="M234" s="994"/>
      <c r="N234" s="994"/>
      <c r="O234" s="994"/>
      <c r="P234" s="430" t="s">
        <v>25</v>
      </c>
      <c r="Q234" s="430"/>
      <c r="R234" s="430"/>
      <c r="S234" s="430"/>
      <c r="T234" s="430"/>
      <c r="U234" s="430"/>
      <c r="V234" s="430"/>
      <c r="W234" s="430"/>
      <c r="X234" s="430"/>
      <c r="Y234" s="868" t="s">
        <v>319</v>
      </c>
      <c r="Z234" s="869"/>
      <c r="AA234" s="869"/>
      <c r="AB234" s="869"/>
      <c r="AC234" s="993" t="s">
        <v>310</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15">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3" t="s">
        <v>274</v>
      </c>
      <c r="K267" s="994"/>
      <c r="L267" s="994"/>
      <c r="M267" s="994"/>
      <c r="N267" s="994"/>
      <c r="O267" s="994"/>
      <c r="P267" s="430" t="s">
        <v>25</v>
      </c>
      <c r="Q267" s="430"/>
      <c r="R267" s="430"/>
      <c r="S267" s="430"/>
      <c r="T267" s="430"/>
      <c r="U267" s="430"/>
      <c r="V267" s="430"/>
      <c r="W267" s="430"/>
      <c r="X267" s="430"/>
      <c r="Y267" s="868" t="s">
        <v>319</v>
      </c>
      <c r="Z267" s="869"/>
      <c r="AA267" s="869"/>
      <c r="AB267" s="869"/>
      <c r="AC267" s="993" t="s">
        <v>310</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15">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3" t="s">
        <v>274</v>
      </c>
      <c r="K300" s="994"/>
      <c r="L300" s="994"/>
      <c r="M300" s="994"/>
      <c r="N300" s="994"/>
      <c r="O300" s="994"/>
      <c r="P300" s="430" t="s">
        <v>25</v>
      </c>
      <c r="Q300" s="430"/>
      <c r="R300" s="430"/>
      <c r="S300" s="430"/>
      <c r="T300" s="430"/>
      <c r="U300" s="430"/>
      <c r="V300" s="430"/>
      <c r="W300" s="430"/>
      <c r="X300" s="430"/>
      <c r="Y300" s="868" t="s">
        <v>319</v>
      </c>
      <c r="Z300" s="869"/>
      <c r="AA300" s="869"/>
      <c r="AB300" s="869"/>
      <c r="AC300" s="993" t="s">
        <v>310</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15">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3" t="s">
        <v>274</v>
      </c>
      <c r="K333" s="994"/>
      <c r="L333" s="994"/>
      <c r="M333" s="994"/>
      <c r="N333" s="994"/>
      <c r="O333" s="994"/>
      <c r="P333" s="430" t="s">
        <v>25</v>
      </c>
      <c r="Q333" s="430"/>
      <c r="R333" s="430"/>
      <c r="S333" s="430"/>
      <c r="T333" s="430"/>
      <c r="U333" s="430"/>
      <c r="V333" s="430"/>
      <c r="W333" s="430"/>
      <c r="X333" s="430"/>
      <c r="Y333" s="868" t="s">
        <v>319</v>
      </c>
      <c r="Z333" s="869"/>
      <c r="AA333" s="869"/>
      <c r="AB333" s="869"/>
      <c r="AC333" s="993" t="s">
        <v>310</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15">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3" t="s">
        <v>274</v>
      </c>
      <c r="K366" s="994"/>
      <c r="L366" s="994"/>
      <c r="M366" s="994"/>
      <c r="N366" s="994"/>
      <c r="O366" s="994"/>
      <c r="P366" s="430" t="s">
        <v>25</v>
      </c>
      <c r="Q366" s="430"/>
      <c r="R366" s="430"/>
      <c r="S366" s="430"/>
      <c r="T366" s="430"/>
      <c r="U366" s="430"/>
      <c r="V366" s="430"/>
      <c r="W366" s="430"/>
      <c r="X366" s="430"/>
      <c r="Y366" s="868" t="s">
        <v>319</v>
      </c>
      <c r="Z366" s="869"/>
      <c r="AA366" s="869"/>
      <c r="AB366" s="869"/>
      <c r="AC366" s="993" t="s">
        <v>310</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15">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3" t="s">
        <v>274</v>
      </c>
      <c r="K399" s="994"/>
      <c r="L399" s="994"/>
      <c r="M399" s="994"/>
      <c r="N399" s="994"/>
      <c r="O399" s="994"/>
      <c r="P399" s="430" t="s">
        <v>25</v>
      </c>
      <c r="Q399" s="430"/>
      <c r="R399" s="430"/>
      <c r="S399" s="430"/>
      <c r="T399" s="430"/>
      <c r="U399" s="430"/>
      <c r="V399" s="430"/>
      <c r="W399" s="430"/>
      <c r="X399" s="430"/>
      <c r="Y399" s="868" t="s">
        <v>319</v>
      </c>
      <c r="Z399" s="869"/>
      <c r="AA399" s="869"/>
      <c r="AB399" s="869"/>
      <c r="AC399" s="993" t="s">
        <v>310</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15">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3" t="s">
        <v>274</v>
      </c>
      <c r="K432" s="994"/>
      <c r="L432" s="994"/>
      <c r="M432" s="994"/>
      <c r="N432" s="994"/>
      <c r="O432" s="994"/>
      <c r="P432" s="430" t="s">
        <v>25</v>
      </c>
      <c r="Q432" s="430"/>
      <c r="R432" s="430"/>
      <c r="S432" s="430"/>
      <c r="T432" s="430"/>
      <c r="U432" s="430"/>
      <c r="V432" s="430"/>
      <c r="W432" s="430"/>
      <c r="X432" s="430"/>
      <c r="Y432" s="868" t="s">
        <v>319</v>
      </c>
      <c r="Z432" s="869"/>
      <c r="AA432" s="869"/>
      <c r="AB432" s="869"/>
      <c r="AC432" s="993" t="s">
        <v>310</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15">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3" t="s">
        <v>274</v>
      </c>
      <c r="K465" s="994"/>
      <c r="L465" s="994"/>
      <c r="M465" s="994"/>
      <c r="N465" s="994"/>
      <c r="O465" s="994"/>
      <c r="P465" s="430" t="s">
        <v>25</v>
      </c>
      <c r="Q465" s="430"/>
      <c r="R465" s="430"/>
      <c r="S465" s="430"/>
      <c r="T465" s="430"/>
      <c r="U465" s="430"/>
      <c r="V465" s="430"/>
      <c r="W465" s="430"/>
      <c r="X465" s="430"/>
      <c r="Y465" s="868" t="s">
        <v>319</v>
      </c>
      <c r="Z465" s="869"/>
      <c r="AA465" s="869"/>
      <c r="AB465" s="869"/>
      <c r="AC465" s="993" t="s">
        <v>310</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15">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3" t="s">
        <v>274</v>
      </c>
      <c r="K498" s="994"/>
      <c r="L498" s="994"/>
      <c r="M498" s="994"/>
      <c r="N498" s="994"/>
      <c r="O498" s="994"/>
      <c r="P498" s="430" t="s">
        <v>25</v>
      </c>
      <c r="Q498" s="430"/>
      <c r="R498" s="430"/>
      <c r="S498" s="430"/>
      <c r="T498" s="430"/>
      <c r="U498" s="430"/>
      <c r="V498" s="430"/>
      <c r="W498" s="430"/>
      <c r="X498" s="430"/>
      <c r="Y498" s="868" t="s">
        <v>319</v>
      </c>
      <c r="Z498" s="869"/>
      <c r="AA498" s="869"/>
      <c r="AB498" s="869"/>
      <c r="AC498" s="993" t="s">
        <v>310</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15">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3" t="s">
        <v>274</v>
      </c>
      <c r="K531" s="994"/>
      <c r="L531" s="994"/>
      <c r="M531" s="994"/>
      <c r="N531" s="994"/>
      <c r="O531" s="994"/>
      <c r="P531" s="430" t="s">
        <v>25</v>
      </c>
      <c r="Q531" s="430"/>
      <c r="R531" s="430"/>
      <c r="S531" s="430"/>
      <c r="T531" s="430"/>
      <c r="U531" s="430"/>
      <c r="V531" s="430"/>
      <c r="W531" s="430"/>
      <c r="X531" s="430"/>
      <c r="Y531" s="868" t="s">
        <v>319</v>
      </c>
      <c r="Z531" s="869"/>
      <c r="AA531" s="869"/>
      <c r="AB531" s="869"/>
      <c r="AC531" s="993" t="s">
        <v>310</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15">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3" t="s">
        <v>274</v>
      </c>
      <c r="K564" s="994"/>
      <c r="L564" s="994"/>
      <c r="M564" s="994"/>
      <c r="N564" s="994"/>
      <c r="O564" s="994"/>
      <c r="P564" s="430" t="s">
        <v>25</v>
      </c>
      <c r="Q564" s="430"/>
      <c r="R564" s="430"/>
      <c r="S564" s="430"/>
      <c r="T564" s="430"/>
      <c r="U564" s="430"/>
      <c r="V564" s="430"/>
      <c r="W564" s="430"/>
      <c r="X564" s="430"/>
      <c r="Y564" s="868" t="s">
        <v>319</v>
      </c>
      <c r="Z564" s="869"/>
      <c r="AA564" s="869"/>
      <c r="AB564" s="869"/>
      <c r="AC564" s="993" t="s">
        <v>310</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15">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3" t="s">
        <v>274</v>
      </c>
      <c r="K597" s="994"/>
      <c r="L597" s="994"/>
      <c r="M597" s="994"/>
      <c r="N597" s="994"/>
      <c r="O597" s="994"/>
      <c r="P597" s="430" t="s">
        <v>25</v>
      </c>
      <c r="Q597" s="430"/>
      <c r="R597" s="430"/>
      <c r="S597" s="430"/>
      <c r="T597" s="430"/>
      <c r="U597" s="430"/>
      <c r="V597" s="430"/>
      <c r="W597" s="430"/>
      <c r="X597" s="430"/>
      <c r="Y597" s="868" t="s">
        <v>319</v>
      </c>
      <c r="Z597" s="869"/>
      <c r="AA597" s="869"/>
      <c r="AB597" s="869"/>
      <c r="AC597" s="993" t="s">
        <v>310</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15">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3" t="s">
        <v>274</v>
      </c>
      <c r="K630" s="994"/>
      <c r="L630" s="994"/>
      <c r="M630" s="994"/>
      <c r="N630" s="994"/>
      <c r="O630" s="994"/>
      <c r="P630" s="430" t="s">
        <v>25</v>
      </c>
      <c r="Q630" s="430"/>
      <c r="R630" s="430"/>
      <c r="S630" s="430"/>
      <c r="T630" s="430"/>
      <c r="U630" s="430"/>
      <c r="V630" s="430"/>
      <c r="W630" s="430"/>
      <c r="X630" s="430"/>
      <c r="Y630" s="868" t="s">
        <v>319</v>
      </c>
      <c r="Z630" s="869"/>
      <c r="AA630" s="869"/>
      <c r="AB630" s="869"/>
      <c r="AC630" s="993" t="s">
        <v>310</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15">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3" t="s">
        <v>274</v>
      </c>
      <c r="K663" s="994"/>
      <c r="L663" s="994"/>
      <c r="M663" s="994"/>
      <c r="N663" s="994"/>
      <c r="O663" s="994"/>
      <c r="P663" s="430" t="s">
        <v>25</v>
      </c>
      <c r="Q663" s="430"/>
      <c r="R663" s="430"/>
      <c r="S663" s="430"/>
      <c r="T663" s="430"/>
      <c r="U663" s="430"/>
      <c r="V663" s="430"/>
      <c r="W663" s="430"/>
      <c r="X663" s="430"/>
      <c r="Y663" s="868" t="s">
        <v>319</v>
      </c>
      <c r="Z663" s="869"/>
      <c r="AA663" s="869"/>
      <c r="AB663" s="869"/>
      <c r="AC663" s="993" t="s">
        <v>310</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15">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3" t="s">
        <v>274</v>
      </c>
      <c r="K696" s="994"/>
      <c r="L696" s="994"/>
      <c r="M696" s="994"/>
      <c r="N696" s="994"/>
      <c r="O696" s="994"/>
      <c r="P696" s="430" t="s">
        <v>25</v>
      </c>
      <c r="Q696" s="430"/>
      <c r="R696" s="430"/>
      <c r="S696" s="430"/>
      <c r="T696" s="430"/>
      <c r="U696" s="430"/>
      <c r="V696" s="430"/>
      <c r="W696" s="430"/>
      <c r="X696" s="430"/>
      <c r="Y696" s="868" t="s">
        <v>319</v>
      </c>
      <c r="Z696" s="869"/>
      <c r="AA696" s="869"/>
      <c r="AB696" s="869"/>
      <c r="AC696" s="993" t="s">
        <v>310</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15">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3" t="s">
        <v>274</v>
      </c>
      <c r="K729" s="994"/>
      <c r="L729" s="994"/>
      <c r="M729" s="994"/>
      <c r="N729" s="994"/>
      <c r="O729" s="994"/>
      <c r="P729" s="430" t="s">
        <v>25</v>
      </c>
      <c r="Q729" s="430"/>
      <c r="R729" s="430"/>
      <c r="S729" s="430"/>
      <c r="T729" s="430"/>
      <c r="U729" s="430"/>
      <c r="V729" s="430"/>
      <c r="W729" s="430"/>
      <c r="X729" s="430"/>
      <c r="Y729" s="868" t="s">
        <v>319</v>
      </c>
      <c r="Z729" s="869"/>
      <c r="AA729" s="869"/>
      <c r="AB729" s="869"/>
      <c r="AC729" s="993" t="s">
        <v>310</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15">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3" t="s">
        <v>274</v>
      </c>
      <c r="K762" s="994"/>
      <c r="L762" s="994"/>
      <c r="M762" s="994"/>
      <c r="N762" s="994"/>
      <c r="O762" s="994"/>
      <c r="P762" s="430" t="s">
        <v>25</v>
      </c>
      <c r="Q762" s="430"/>
      <c r="R762" s="430"/>
      <c r="S762" s="430"/>
      <c r="T762" s="430"/>
      <c r="U762" s="430"/>
      <c r="V762" s="430"/>
      <c r="W762" s="430"/>
      <c r="X762" s="430"/>
      <c r="Y762" s="868" t="s">
        <v>319</v>
      </c>
      <c r="Z762" s="869"/>
      <c r="AA762" s="869"/>
      <c r="AB762" s="869"/>
      <c r="AC762" s="993" t="s">
        <v>310</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15">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3" t="s">
        <v>274</v>
      </c>
      <c r="K795" s="994"/>
      <c r="L795" s="994"/>
      <c r="M795" s="994"/>
      <c r="N795" s="994"/>
      <c r="O795" s="994"/>
      <c r="P795" s="430" t="s">
        <v>25</v>
      </c>
      <c r="Q795" s="430"/>
      <c r="R795" s="430"/>
      <c r="S795" s="430"/>
      <c r="T795" s="430"/>
      <c r="U795" s="430"/>
      <c r="V795" s="430"/>
      <c r="W795" s="430"/>
      <c r="X795" s="430"/>
      <c r="Y795" s="868" t="s">
        <v>319</v>
      </c>
      <c r="Z795" s="869"/>
      <c r="AA795" s="869"/>
      <c r="AB795" s="869"/>
      <c r="AC795" s="993" t="s">
        <v>310</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15">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3" t="s">
        <v>274</v>
      </c>
      <c r="K828" s="994"/>
      <c r="L828" s="994"/>
      <c r="M828" s="994"/>
      <c r="N828" s="994"/>
      <c r="O828" s="994"/>
      <c r="P828" s="430" t="s">
        <v>25</v>
      </c>
      <c r="Q828" s="430"/>
      <c r="R828" s="430"/>
      <c r="S828" s="430"/>
      <c r="T828" s="430"/>
      <c r="U828" s="430"/>
      <c r="V828" s="430"/>
      <c r="W828" s="430"/>
      <c r="X828" s="430"/>
      <c r="Y828" s="868" t="s">
        <v>319</v>
      </c>
      <c r="Z828" s="869"/>
      <c r="AA828" s="869"/>
      <c r="AB828" s="869"/>
      <c r="AC828" s="993" t="s">
        <v>310</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15">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3" t="s">
        <v>274</v>
      </c>
      <c r="K861" s="994"/>
      <c r="L861" s="994"/>
      <c r="M861" s="994"/>
      <c r="N861" s="994"/>
      <c r="O861" s="994"/>
      <c r="P861" s="430" t="s">
        <v>25</v>
      </c>
      <c r="Q861" s="430"/>
      <c r="R861" s="430"/>
      <c r="S861" s="430"/>
      <c r="T861" s="430"/>
      <c r="U861" s="430"/>
      <c r="V861" s="430"/>
      <c r="W861" s="430"/>
      <c r="X861" s="430"/>
      <c r="Y861" s="868" t="s">
        <v>319</v>
      </c>
      <c r="Z861" s="869"/>
      <c r="AA861" s="869"/>
      <c r="AB861" s="869"/>
      <c r="AC861" s="993" t="s">
        <v>310</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15">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3" t="s">
        <v>274</v>
      </c>
      <c r="K894" s="994"/>
      <c r="L894" s="994"/>
      <c r="M894" s="994"/>
      <c r="N894" s="994"/>
      <c r="O894" s="994"/>
      <c r="P894" s="430" t="s">
        <v>25</v>
      </c>
      <c r="Q894" s="430"/>
      <c r="R894" s="430"/>
      <c r="S894" s="430"/>
      <c r="T894" s="430"/>
      <c r="U894" s="430"/>
      <c r="V894" s="430"/>
      <c r="W894" s="430"/>
      <c r="X894" s="430"/>
      <c r="Y894" s="868" t="s">
        <v>319</v>
      </c>
      <c r="Z894" s="869"/>
      <c r="AA894" s="869"/>
      <c r="AB894" s="869"/>
      <c r="AC894" s="993" t="s">
        <v>310</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15">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3" t="s">
        <v>274</v>
      </c>
      <c r="K927" s="994"/>
      <c r="L927" s="994"/>
      <c r="M927" s="994"/>
      <c r="N927" s="994"/>
      <c r="O927" s="994"/>
      <c r="P927" s="430" t="s">
        <v>25</v>
      </c>
      <c r="Q927" s="430"/>
      <c r="R927" s="430"/>
      <c r="S927" s="430"/>
      <c r="T927" s="430"/>
      <c r="U927" s="430"/>
      <c r="V927" s="430"/>
      <c r="W927" s="430"/>
      <c r="X927" s="430"/>
      <c r="Y927" s="868" t="s">
        <v>319</v>
      </c>
      <c r="Z927" s="869"/>
      <c r="AA927" s="869"/>
      <c r="AB927" s="869"/>
      <c r="AC927" s="993" t="s">
        <v>310</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15">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3" t="s">
        <v>274</v>
      </c>
      <c r="K960" s="994"/>
      <c r="L960" s="994"/>
      <c r="M960" s="994"/>
      <c r="N960" s="994"/>
      <c r="O960" s="994"/>
      <c r="P960" s="430" t="s">
        <v>25</v>
      </c>
      <c r="Q960" s="430"/>
      <c r="R960" s="430"/>
      <c r="S960" s="430"/>
      <c r="T960" s="430"/>
      <c r="U960" s="430"/>
      <c r="V960" s="430"/>
      <c r="W960" s="430"/>
      <c r="X960" s="430"/>
      <c r="Y960" s="868" t="s">
        <v>319</v>
      </c>
      <c r="Z960" s="869"/>
      <c r="AA960" s="869"/>
      <c r="AB960" s="869"/>
      <c r="AC960" s="993" t="s">
        <v>310</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15">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3" t="s">
        <v>274</v>
      </c>
      <c r="K993" s="994"/>
      <c r="L993" s="994"/>
      <c r="M993" s="994"/>
      <c r="N993" s="994"/>
      <c r="O993" s="994"/>
      <c r="P993" s="430" t="s">
        <v>25</v>
      </c>
      <c r="Q993" s="430"/>
      <c r="R993" s="430"/>
      <c r="S993" s="430"/>
      <c r="T993" s="430"/>
      <c r="U993" s="430"/>
      <c r="V993" s="430"/>
      <c r="W993" s="430"/>
      <c r="X993" s="430"/>
      <c r="Y993" s="868" t="s">
        <v>319</v>
      </c>
      <c r="Z993" s="869"/>
      <c r="AA993" s="869"/>
      <c r="AB993" s="869"/>
      <c r="AC993" s="993" t="s">
        <v>310</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15">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3" t="s">
        <v>274</v>
      </c>
      <c r="K1026" s="994"/>
      <c r="L1026" s="994"/>
      <c r="M1026" s="994"/>
      <c r="N1026" s="994"/>
      <c r="O1026" s="994"/>
      <c r="P1026" s="430" t="s">
        <v>25</v>
      </c>
      <c r="Q1026" s="430"/>
      <c r="R1026" s="430"/>
      <c r="S1026" s="430"/>
      <c r="T1026" s="430"/>
      <c r="U1026" s="430"/>
      <c r="V1026" s="430"/>
      <c r="W1026" s="430"/>
      <c r="X1026" s="430"/>
      <c r="Y1026" s="868" t="s">
        <v>319</v>
      </c>
      <c r="Z1026" s="869"/>
      <c r="AA1026" s="869"/>
      <c r="AB1026" s="869"/>
      <c r="AC1026" s="993" t="s">
        <v>310</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3" t="s">
        <v>274</v>
      </c>
      <c r="K1059" s="994"/>
      <c r="L1059" s="994"/>
      <c r="M1059" s="994"/>
      <c r="N1059" s="994"/>
      <c r="O1059" s="994"/>
      <c r="P1059" s="430" t="s">
        <v>25</v>
      </c>
      <c r="Q1059" s="430"/>
      <c r="R1059" s="430"/>
      <c r="S1059" s="430"/>
      <c r="T1059" s="430"/>
      <c r="U1059" s="430"/>
      <c r="V1059" s="430"/>
      <c r="W1059" s="430"/>
      <c r="X1059" s="430"/>
      <c r="Y1059" s="868" t="s">
        <v>319</v>
      </c>
      <c r="Z1059" s="869"/>
      <c r="AA1059" s="869"/>
      <c r="AB1059" s="869"/>
      <c r="AC1059" s="993" t="s">
        <v>310</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3" t="s">
        <v>274</v>
      </c>
      <c r="K1092" s="994"/>
      <c r="L1092" s="994"/>
      <c r="M1092" s="994"/>
      <c r="N1092" s="994"/>
      <c r="O1092" s="994"/>
      <c r="P1092" s="430" t="s">
        <v>25</v>
      </c>
      <c r="Q1092" s="430"/>
      <c r="R1092" s="430"/>
      <c r="S1092" s="430"/>
      <c r="T1092" s="430"/>
      <c r="U1092" s="430"/>
      <c r="V1092" s="430"/>
      <c r="W1092" s="430"/>
      <c r="X1092" s="430"/>
      <c r="Y1092" s="868" t="s">
        <v>319</v>
      </c>
      <c r="Z1092" s="869"/>
      <c r="AA1092" s="869"/>
      <c r="AB1092" s="869"/>
      <c r="AC1092" s="993" t="s">
        <v>310</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3" t="s">
        <v>274</v>
      </c>
      <c r="K1125" s="994"/>
      <c r="L1125" s="994"/>
      <c r="M1125" s="994"/>
      <c r="N1125" s="994"/>
      <c r="O1125" s="994"/>
      <c r="P1125" s="430" t="s">
        <v>25</v>
      </c>
      <c r="Q1125" s="430"/>
      <c r="R1125" s="430"/>
      <c r="S1125" s="430"/>
      <c r="T1125" s="430"/>
      <c r="U1125" s="430"/>
      <c r="V1125" s="430"/>
      <c r="W1125" s="430"/>
      <c r="X1125" s="430"/>
      <c r="Y1125" s="868" t="s">
        <v>319</v>
      </c>
      <c r="Z1125" s="869"/>
      <c r="AA1125" s="869"/>
      <c r="AB1125" s="869"/>
      <c r="AC1125" s="993" t="s">
        <v>310</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3" t="s">
        <v>274</v>
      </c>
      <c r="K1158" s="994"/>
      <c r="L1158" s="994"/>
      <c r="M1158" s="994"/>
      <c r="N1158" s="994"/>
      <c r="O1158" s="994"/>
      <c r="P1158" s="430" t="s">
        <v>25</v>
      </c>
      <c r="Q1158" s="430"/>
      <c r="R1158" s="430"/>
      <c r="S1158" s="430"/>
      <c r="T1158" s="430"/>
      <c r="U1158" s="430"/>
      <c r="V1158" s="430"/>
      <c r="W1158" s="430"/>
      <c r="X1158" s="430"/>
      <c r="Y1158" s="868" t="s">
        <v>319</v>
      </c>
      <c r="Z1158" s="869"/>
      <c r="AA1158" s="869"/>
      <c r="AB1158" s="869"/>
      <c r="AC1158" s="993" t="s">
        <v>310</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3" t="s">
        <v>274</v>
      </c>
      <c r="K1191" s="994"/>
      <c r="L1191" s="994"/>
      <c r="M1191" s="994"/>
      <c r="N1191" s="994"/>
      <c r="O1191" s="994"/>
      <c r="P1191" s="430" t="s">
        <v>25</v>
      </c>
      <c r="Q1191" s="430"/>
      <c r="R1191" s="430"/>
      <c r="S1191" s="430"/>
      <c r="T1191" s="430"/>
      <c r="U1191" s="430"/>
      <c r="V1191" s="430"/>
      <c r="W1191" s="430"/>
      <c r="X1191" s="430"/>
      <c r="Y1191" s="868" t="s">
        <v>319</v>
      </c>
      <c r="Z1191" s="869"/>
      <c r="AA1191" s="869"/>
      <c r="AB1191" s="869"/>
      <c r="AC1191" s="993" t="s">
        <v>310</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3" t="s">
        <v>274</v>
      </c>
      <c r="K1224" s="994"/>
      <c r="L1224" s="994"/>
      <c r="M1224" s="994"/>
      <c r="N1224" s="994"/>
      <c r="O1224" s="994"/>
      <c r="P1224" s="430" t="s">
        <v>25</v>
      </c>
      <c r="Q1224" s="430"/>
      <c r="R1224" s="430"/>
      <c r="S1224" s="430"/>
      <c r="T1224" s="430"/>
      <c r="U1224" s="430"/>
      <c r="V1224" s="430"/>
      <c r="W1224" s="430"/>
      <c r="X1224" s="430"/>
      <c r="Y1224" s="868" t="s">
        <v>319</v>
      </c>
      <c r="Z1224" s="869"/>
      <c r="AA1224" s="869"/>
      <c r="AB1224" s="869"/>
      <c r="AC1224" s="993" t="s">
        <v>310</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3" t="s">
        <v>274</v>
      </c>
      <c r="K1257" s="994"/>
      <c r="L1257" s="994"/>
      <c r="M1257" s="994"/>
      <c r="N1257" s="994"/>
      <c r="O1257" s="994"/>
      <c r="P1257" s="430" t="s">
        <v>25</v>
      </c>
      <c r="Q1257" s="430"/>
      <c r="R1257" s="430"/>
      <c r="S1257" s="430"/>
      <c r="T1257" s="430"/>
      <c r="U1257" s="430"/>
      <c r="V1257" s="430"/>
      <c r="W1257" s="430"/>
      <c r="X1257" s="430"/>
      <c r="Y1257" s="868" t="s">
        <v>319</v>
      </c>
      <c r="Z1257" s="869"/>
      <c r="AA1257" s="869"/>
      <c r="AB1257" s="869"/>
      <c r="AC1257" s="993" t="s">
        <v>310</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3" t="s">
        <v>274</v>
      </c>
      <c r="K1290" s="994"/>
      <c r="L1290" s="994"/>
      <c r="M1290" s="994"/>
      <c r="N1290" s="994"/>
      <c r="O1290" s="994"/>
      <c r="P1290" s="430" t="s">
        <v>25</v>
      </c>
      <c r="Q1290" s="430"/>
      <c r="R1290" s="430"/>
      <c r="S1290" s="430"/>
      <c r="T1290" s="430"/>
      <c r="U1290" s="430"/>
      <c r="V1290" s="430"/>
      <c r="W1290" s="430"/>
      <c r="X1290" s="430"/>
      <c r="Y1290" s="868" t="s">
        <v>319</v>
      </c>
      <c r="Z1290" s="869"/>
      <c r="AA1290" s="869"/>
      <c r="AB1290" s="869"/>
      <c r="AC1290" s="993" t="s">
        <v>310</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2022-09-02T07:55:07Z</cp:lastPrinted>
  <dcterms:created xsi:type="dcterms:W3CDTF">2012-03-13T00:50:25Z</dcterms:created>
  <dcterms:modified xsi:type="dcterms:W3CDTF">2022-09-05T10:19:38Z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