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4" i="11"/>
  <c r="AY328" i="11"/>
  <c r="AY332" i="11"/>
  <c r="AY338" i="11"/>
  <c r="AY325" i="11"/>
  <c r="AY329" i="11"/>
  <c r="AY333" i="11"/>
  <c r="AY340" i="11"/>
  <c r="AY327" i="11"/>
  <c r="AY337" i="11"/>
  <c r="AY322" i="11"/>
  <c r="AY326" i="11"/>
  <c r="AY336"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01" i="11"/>
  <c r="AY205" i="11"/>
  <c r="AY209" i="11"/>
  <c r="AY213" i="11"/>
  <c r="AY202" i="11"/>
  <c r="AY206" i="11"/>
  <c r="AY210" i="11"/>
  <c r="AY203" i="11"/>
  <c r="AY211" i="11"/>
  <c r="AY176" i="11"/>
  <c r="AY198" i="11"/>
  <c r="AY126" i="11"/>
  <c r="AY116" i="11"/>
  <c r="AY120" i="11"/>
  <c r="AY124" i="11"/>
  <c r="AY154" i="11"/>
  <c r="AY113" i="11"/>
  <c r="AY117" i="11"/>
  <c r="AY121" i="11"/>
  <c r="AY125" i="11"/>
  <c r="AY129" i="11"/>
  <c r="AY151" i="11"/>
  <c r="AY155" i="11"/>
  <c r="AY164" i="11"/>
  <c r="AY141" i="11"/>
  <c r="AY145" i="11"/>
  <c r="AY177" i="11"/>
  <c r="AY174" i="11"/>
  <c r="AY178" i="11"/>
  <c r="AY193" i="11"/>
  <c r="AY115" i="11"/>
  <c r="AY153" i="11"/>
  <c r="AY175"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1" i="11"/>
  <c r="AY90" i="11"/>
  <c r="AY89" i="11"/>
  <c r="AY88" i="11"/>
  <c r="AY92" i="11" s="1"/>
  <c r="AY78" i="11"/>
  <c r="AY85" i="11" s="1"/>
  <c r="AY44" i="11"/>
  <c r="AY52" i="11" s="1"/>
  <c r="AY86" i="11" l="1"/>
  <c r="AY79" i="11"/>
  <c r="AY87" i="11"/>
  <c r="AY95" i="11"/>
  <c r="AY83" i="11"/>
  <c r="AY80" i="11"/>
  <c r="AY84" i="11"/>
  <c r="AY96" i="11"/>
  <c r="AY8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<sst xmlns="http://schemas.openxmlformats.org/spreadsheetml/2006/main" count="2094" uniqueCount="778">
  <si>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</si>
  <si>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</si>
  <si>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</si>
  <si>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</si>
  <si>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</si>
  <si>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</si>
  <si>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</si>
  <si>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</si>
  <si>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</si>
  <si>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</si>
  <si>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</si>
  <si>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</si>
  <si>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</si>
  <si>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</si>
  <si>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</si>
  <si>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</si>
  <si>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</si>
  <si>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</si>
  <si>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</si>
  <si>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</si>
  <si>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</si>
  <si>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</si>
  <si>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</si>
  <si>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</si>
  <si>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</si>
  <si>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</si>
  <si>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</si>
  <si>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</si>
  <si>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</si>
  <si>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</si>
  <si>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</si>
  <si>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</si>
  <si>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</si>
  <si>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</si>
  <si>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</si>
  <si>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</si>
  <si>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</si>
  <si>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</si>
  <si>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</si>
  <si>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</si>
  <si>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</si>
  <si>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</si>
  <si>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</si>
  <si>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</si>
  <si>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</si>
  <si>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</si>
  <si>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</si>
  <si>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</si>
  <si>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</si>
  <si>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</si>
  <si>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</si>
  <si>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</si>
  <si>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</si>
  <si>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</si>
  <si>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</si>
  <si>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</si>
  <si>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</si>
  <si>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</si>
  <si>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</si>
  <si>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</si>
  <si>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</si>
  <si>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</si>
  <si>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</si>
  <si>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</si>
  <si>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</si>
  <si>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</si>
  <si>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</si>
  <si>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</si>
  <si>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</si>
  <si>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</si>
  <si>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</si>
  <si>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</si>
  <si>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</si>
  <si>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</si>
  <si>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</si>
  <si>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</si>
  <si>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</si>
  <si>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</si>
  <si>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</si>
  <si>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</si>
  <si>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</si>
  <si>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</si>
  <si>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</si>
  <si>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</si>
  <si>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</si>
  <si>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</si>
  <si>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</si>
  <si>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</si>
  <si>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</si>
  <si>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</si>
  <si>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</si>
  <si>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</si>
  <si>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</si>
  <si>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</si>
  <si>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</si>
  <si>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</si>
  <si>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</si>
  <si>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</si>
  <si>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</si>
  <si>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</si>
  <si>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</si>
  <si>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</si>
  <si>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</si>
  <si>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</si>
  <si>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</si>
  <si>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</si>
  <si>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</si>
  <si>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</si>
  <si>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</si>
  <si>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</si>
  <si>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</si>
  <si>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</si>
  <si>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</si>
  <si>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</si>
  <si>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</si>
  <si>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</si>
  <si>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</si>
  <si>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</si>
  <si>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</si>
  <si>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</si>
  <si>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</si>
  <si>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</si>
  <si>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</si>
  <si>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</si>
  <si>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</si>
  <si>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</si>
  <si>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</si>
  <si>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</si>
  <si>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</si>
  <si>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</si>
  <si>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</si>
  <si>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</si>
  <si>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</si>
  <si>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</si>
  <si>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</si>
  <si>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</si>
  <si>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</si>
  <si>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</si>
  <si>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</si>
  <si>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</si>
  <si>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</si>
  <si>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</si>
  <si>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</si>
  <si>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</si>
  <si>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</si>
  <si>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</si>
  <si>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</si>
  <si>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</si>
  <si>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</si>
  <si>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</si>
  <si>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</si>
  <si>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</si>
  <si>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</si>
  <si>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</si>
  <si>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</si>
  <si>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</si>
  <si>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</si>
  <si>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</si>
  <si>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</si>
  <si>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</si>
  <si>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</si>
  <si>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</si>
  <si>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</si>
  <si>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</si>
  <si>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</si>
  <si>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</si>
  <si>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</si>
  <si>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</si>
  <si>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</si>
  <si>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</si>
  <si>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</si>
  <si>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</si>
  <si>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</si>
  <si>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</si>
  <si>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</si>
  <si>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</si>
  <si>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</si>
  <si>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</si>
  <si>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</si>
  <si>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</si>
  <si>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</si>
  <si>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</si>
  <si>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</si>
  <si>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</si>
  <si>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</si>
  <si>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</si>
  <si>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</si>
  <si>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</si>
  <si>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</si>
  <si>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</si>
  <si>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</si>
  <si>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</si>
  <si>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</si>
  <si>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</si>
  <si>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</si>
  <si>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</si>
  <si>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</si>
  <si>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</si>
  <si>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</si>
  <si>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</si>
  <si>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</si>
  <si>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</si>
  <si>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</si>
  <si>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</si>
  <si>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</si>
  <si>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</si>
  <si>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</si>
  <si>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</si>
  <si>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</si>
  <si>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</si>
  <si>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</si>
  <si>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</si>
  <si>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</si>
  <si>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</si>
  <si>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</si>
  <si>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</si>
  <si>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</si>
  <si>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</si>
  <si>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</si>
  <si>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</si>
  <si>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</si>
  <si>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</si>
  <si>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</si>
  <si>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</si>
  <si>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</si>
  <si>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</si>
  <si>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</si>
  <si>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</si>
  <si>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</si>
  <si>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</si>
  <si>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</si>
  <si>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</si>
  <si>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</si>
  <si>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</si>
  <si>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</si>
  <si>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</si>
  <si>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</si>
  <si>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</si>
  <si>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</si>
  <si>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</si>
  <si>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</si>
  <si>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</si>
  <si>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</si>
  <si>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</si>
  <si>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</si>
  <si>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</si>
  <si>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</si>
  <si>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</si>
  <si>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</si>
  <si>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</si>
  <si>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</si>
  <si>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</si>
  <si>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</si>
  <si>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</si>
  <si>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</si>
  <si>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</si>
  <si>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</si>
  <si>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</si>
  <si>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</si>
  <si>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</si>
  <si>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</si>
  <si>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</si>
  <si>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</si>
  <si>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</si>
  <si>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</si>
  <si>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</si>
  <si>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</si>
  <si>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</si>
  <si>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</si>
  <si>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</si>
  <si>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</si>
  <si>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</si>
  <si>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</si>
  <si>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</si>
  <si>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</si>
  <si>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</si>
  <si>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</si>
  <si>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</si>
  <si>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</si>
  <si>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</si>
  <si>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</si>
  <si>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</si>
  <si>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</si>
  <si>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</si>
  <si>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</si>
  <si>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</si>
  <si>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</si>
  <si>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</si>
  <si>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</si>
  <si>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</si>
  <si>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</si>
  <si>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</si>
  <si>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</si>
  <si>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</si>
  <si>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</si>
  <si>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</si>
  <si>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</si>
  <si>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</si>
  <si>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</si>
  <si>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</si>
  <si>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</si>
  <si>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</si>
  <si>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</si>
  <si>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</si>
  <si>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</si>
  <si>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</si>
  <si>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</si>
  <si>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</si>
  <si>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</si>
  <si>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</si>
  <si>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</si>
  <si>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</si>
  <si>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</si>
  <si>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</si>
  <si>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</si>
  <si>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</si>
  <si>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</si>
  <si>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</si>
  <si>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</si>
  <si>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</si>
  <si>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</si>
  <si>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</si>
  <si>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</si>
  <si>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</si>
  <si>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</si>
  <si>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</si>
  <si>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</si>
  <si>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</si>
  <si>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</si>
  <si>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</si>
  <si>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</si>
  <si>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</si>
  <si>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</si>
  <si>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</si>
  <si>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</si>
  <si>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</si>
  <si>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</si>
  <si>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</si>
  <si>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</si>
  <si>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</si>
  <si>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</si>
  <si>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</si>
  <si>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</si>
  <si>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</si>
  <si>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</si>
  <si>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</si>
  <si>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</si>
  <si>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</si>
  <si>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</si>
  <si>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</si>
  <si>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</si>
  <si>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</si>
  <si>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</si>
  <si>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</si>
  <si>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</si>
  <si>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</si>
  <si>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</si>
  <si>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</si>
  <si>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</si>
  <si>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</si>
  <si>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</si>
  <si>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</si>
  <si>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</si>
  <si>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</si>
  <si>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</si>
  <si>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</si>
  <si>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</si>
  <si>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</si>
  <si>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</si>
  <si>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</si>
  <si>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</si>
  <si>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</si>
  <si>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</si>
  <si>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</si>
  <si>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</si>
  <si>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</si>
  <si>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</si>
  <si>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</si>
  <si>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</si>
  <si>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</si>
  <si>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</si>
  <si>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</si>
  <si>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</si>
  <si>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</si>
  <si>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</si>
  <si>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</si>
  <si>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</si>
  <si>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</si>
  <si>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</si>
  <si>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</si>
  <si>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</si>
  <si>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</si>
  <si>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</si>
  <si>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</si>
  <si>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</si>
  <si>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</si>
  <si>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</si>
  <si>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</si>
  <si>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</si>
  <si>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</si>
  <si>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</si>
  <si>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</si>
  <si>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</si>
  <si>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</si>
  <si>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</si>
  <si>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</si>
  <si>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</si>
  <si>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</si>
  <si>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</si>
  <si>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</si>
  <si>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</si>
  <si>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</si>
  <si>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</si>
  <si>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</si>
  <si>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</si>
  <si>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</si>
  <si>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</si>
  <si>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</si>
  <si>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</si>
  <si>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</si>
  <si>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</si>
  <si>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</si>
  <si>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</si>
  <si>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</si>
  <si>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</si>
  <si>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</si>
  <si>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</si>
  <si>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</si>
  <si>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</si>
  <si>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</si>
  <si>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</si>
  <si>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</si>
  <si>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</si>
  <si>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</si>
  <si>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</si>
  <si>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</si>
  <si>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</si>
  <si>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</si>
  <si>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</si>
  <si>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</si>
  <si>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</si>
  <si>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</si>
  <si>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</si>
  <si>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</si>
  <si>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</si>
  <si>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</si>
  <si>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</si>
  <si>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</si>
  <si>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</si>
  <si>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</si>
  <si>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</si>
  <si>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</si>
  <si>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</si>
  <si>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</si>
  <si>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</si>
  <si>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</si>
  <si>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</si>
  <si>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</si>
  <si>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</si>
  <si>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</si>
  <si>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</si>
  <si>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</si>
  <si>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</si>
  <si>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</si>
  <si>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</si>
  <si>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</si>
  <si>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</si>
  <si>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</si>
  <si>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</si>
  <si>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</si>
  <si>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</si>
  <si>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</si>
  <si>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</si>
  <si>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</si>
  <si>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</si>
  <si>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</si>
  <si>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</si>
  <si>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</si>
  <si>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</si>
  <si>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</si>
  <si>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</si>
  <si>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</si>
  <si>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</si>
  <si>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</si>
  <si>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</si>
  <si>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</si>
  <si>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</si>
  <si>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</si>
  <si>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</si>
  <si>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</si>
  <si>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</si>
  <si>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</si>
  <si>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</si>
  <si>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</si>
  <si>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</si>
  <si>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</si>
  <si>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</si>
  <si>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</si>
  <si>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</si>
  <si>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</si>
  <si>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</si>
  <si>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</si>
  <si>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</si>
  <si>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</si>
  <si>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</si>
  <si>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</si>
  <si>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</si>
  <si>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</si>
  <si>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</si>
  <si>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</si>
  <si>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</si>
  <si>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</si>
  <si>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</si>
  <si>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</si>
  <si>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</si>
  <si>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</si>
  <si>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</si>
  <si>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</si>
  <si>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</si>
  <si>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</si>
  <si>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</si>
  <si>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</si>
  <si>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</si>
  <si>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</si>
  <si>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</si>
  <si>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</si>
  <si>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</si>
  <si>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</si>
  <si>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</si>
  <si>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</si>
  <si>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</si>
  <si>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</si>
  <si>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</si>
  <si>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</si>
  <si>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</si>
  <si>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</si>
  <si>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</si>
  <si>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</si>
  <si>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</si>
  <si>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</si>
  <si>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</si>
  <si>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</si>
  <si>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</si>
  <si>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</si>
  <si>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</si>
  <si>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</si>
  <si>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</si>
  <si>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</si>
  <si>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</si>
  <si>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</si>
  <si>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</si>
  <si>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</si>
  <si>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</si>
  <si>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</si>
  <si>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</si>
  <si>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</si>
  <si>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</si>
  <si>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</si>
  <si>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</si>
  <si>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</si>
  <si>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</si>
  <si>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</si>
  <si>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</si>
  <si>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</si>
  <si>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</si>
  <si>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</si>
  <si>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</si>
  <si>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</si>
  <si>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</si>
  <si>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</si>
  <si>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</si>
  <si>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</si>
  <si>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</si>
  <si>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</si>
  <si>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</si>
  <si>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</si>
  <si>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</si>
  <si>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</si>
  <si>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</si>
  <si>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</si>
  <si>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</si>
  <si>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</si>
  <si>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</si>
  <si>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</si>
  <si>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</si>
  <si>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</si>
  <si>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</si>
  <si>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</si>
  <si>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</si>
  <si>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</si>
  <si>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</si>
  <si>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</si>
  <si>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</si>
  <si>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</si>
  <si>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</si>
  <si>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</si>
  <si>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</si>
  <si>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</si>
  <si>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</si>
  <si>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</si>
  <si>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</si>
  <si>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</si>
  <si>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</si>
  <si>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</si>
  <si>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</si>
  <si>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</si>
  <si>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</si>
  <si>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</si>
  <si>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</si>
  <si>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</si>
  <si>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</si>
  <si>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</si>
  <si>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</si>
  <si>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</si>
  <si>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</si>
  <si>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</si>
  <si>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</si>
  <si>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</si>
  <si>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</si>
  <si>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</si>
  <si>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</si>
  <si>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</si>
  <si>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</si>
  <si>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</si>
  <si>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</si>
  <si>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</si>
  <si>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</si>
  <si>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</si>
  <si>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</si>
  <si>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</si>
  <si>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</si>
  <si>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</si>
  <si>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</si>
  <si>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</si>
  <si>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</si>
  <si>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</si>
  <si>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</si>
  <si>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</si>
  <si>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</si>
  <si>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</si>
  <si>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</si>
  <si>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</si>
  <si>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</si>
  <si>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</si>
  <si>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</si>
  <si>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</si>
  <si>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</si>
  <si>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</si>
  <si>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</si>
  <si>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</si>
  <si>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</si>
  <si>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</si>
  <si>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</si>
  <si>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</si>
  <si>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</si>
  <si>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</si>
  <si>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</si>
  <si>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</si>
  <si>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</si>
  <si>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</si>
  <si>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</si>
  <si>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</si>
  <si>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</si>
  <si>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</si>
  <si>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</si>
  <si>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</si>
  <si>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</si>
  <si>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</si>
  <si>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</si>
  <si>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</si>
  <si>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</si>
  <si>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</si>
  <si>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</si>
  <si>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</si>
  <si>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</si>
  <si>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</si>
  <si>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</si>
  <si>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</si>
  <si>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</si>
  <si>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</si>
  <si>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</si>
  <si>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</si>
  <si>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</si>
  <si>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</si>
  <si>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</si>
  <si>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</si>
  <si>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</si>
  <si>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</si>
  <si>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</si>
  <si>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</si>
  <si>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</si>
  <si>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</si>
  <si>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</si>
  <si>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住宅建築技術国際展開支援事業</t>
  </si>
  <si>
    <t>住宅局</t>
  </si>
  <si>
    <t>平成30年度</t>
  </si>
  <si>
    <t>令和5年度</t>
  </si>
  <si>
    <t>総務課
総務課国際室</t>
  </si>
  <si>
    <t>-</t>
  </si>
  <si>
    <t>対象とした新興国等から事業実施後の事業者に対し、我が国の住宅建築技術・制度等に関し、導入に向けた具体的な相談があった件数
※同一国に複数の異なる相談があった場合には複数件としてカウントする</t>
  </si>
  <si>
    <t>件</t>
  </si>
  <si>
    <t>回</t>
  </si>
  <si>
    <t>国</t>
  </si>
  <si>
    <t>Ｘ：予算額（百万円）／Ｙ：新興国等への事業展開に関する事業化調査、セミナー・技術提案等の企画・開催、技術・技術情報の提供の実施回数　　　　　　　　　　　　　　</t>
    <phoneticPr fontId="5"/>
  </si>
  <si>
    <t>百万円</t>
  </si>
  <si>
    <t>　Ｘ/Ｙ</t>
    <phoneticPr fontId="5"/>
  </si>
  <si>
    <t>117/13</t>
  </si>
  <si>
    <t>142/13</t>
  </si>
  <si>
    <t>Ｘ：予算額（百万円）／Ｙ：新興国等への事業展開に関する事業化調査、セミナー・技術提案等の企画・開催、技術・技術情報の提供の実施対象国数</t>
    <phoneticPr fontId="5"/>
  </si>
  <si>
    <t>117/10</t>
  </si>
  <si>
    <t>142/12</t>
  </si>
  <si>
    <t>国土交通省（新30-0003）</t>
  </si>
  <si>
    <t>○</t>
  </si>
  <si>
    <t>国交</t>
  </si>
  <si>
    <t>一般社団法人国際建築住宅産業協会</t>
  </si>
  <si>
    <t>独立行政法人都市再生機構</t>
    <rPh sb="0" eb="2">
      <t>ドクリツ</t>
    </rPh>
    <rPh sb="2" eb="4">
      <t>ギョウセイ</t>
    </rPh>
    <rPh sb="4" eb="6">
      <t>ホウジン</t>
    </rPh>
    <rPh sb="6" eb="8">
      <t>トシ</t>
    </rPh>
    <rPh sb="8" eb="10">
      <t>サイセイ</t>
    </rPh>
    <rPh sb="10" eb="12">
      <t>キコウ</t>
    </rPh>
    <phoneticPr fontId="4"/>
  </si>
  <si>
    <t>独立行政法人住宅金融支援機構</t>
  </si>
  <si>
    <t>株式会社フジタ</t>
  </si>
  <si>
    <t>一般社団法人日本免震構造協会</t>
  </si>
  <si>
    <t>一般社団法人北海道建築技術協会</t>
  </si>
  <si>
    <t>株式会社マツザワ瓦店</t>
    <rPh sb="0" eb="2">
      <t>カブシキ</t>
    </rPh>
    <rPh sb="2" eb="4">
      <t>カイシャ</t>
    </rPh>
    <rPh sb="8" eb="9">
      <t>カワラ</t>
    </rPh>
    <rPh sb="9" eb="10">
      <t>テン</t>
    </rPh>
    <phoneticPr fontId="5"/>
  </si>
  <si>
    <t>大和リース株式会社</t>
  </si>
  <si>
    <t>スターツCAM株式会社</t>
    <rPh sb="7" eb="9">
      <t>カブシキ</t>
    </rPh>
    <rPh sb="9" eb="11">
      <t>カイシャ</t>
    </rPh>
    <phoneticPr fontId="4"/>
  </si>
  <si>
    <t>キマド株式会社</t>
  </si>
  <si>
    <t>住宅建築技術国際展開支援事業（事業化調査、セミナー開催等による事業環境整備）</t>
  </si>
  <si>
    <t>補助金等交付</t>
  </si>
  <si>
    <t>-</t>
    <phoneticPr fontId="5"/>
  </si>
  <si>
    <t>A.独立行政法人都市再生機構</t>
    <rPh sb="2" eb="4">
      <t>ドクリツ</t>
    </rPh>
    <rPh sb="4" eb="6">
      <t>ギョウセイ</t>
    </rPh>
    <rPh sb="6" eb="8">
      <t>ホウジン</t>
    </rPh>
    <rPh sb="8" eb="10">
      <t>トシ</t>
    </rPh>
    <rPh sb="10" eb="12">
      <t>サイセイ</t>
    </rPh>
    <rPh sb="12" eb="14">
      <t>キコウ</t>
    </rPh>
    <phoneticPr fontId="5"/>
  </si>
  <si>
    <t>庁費</t>
    <rPh sb="0" eb="2">
      <t>チョウヒ</t>
    </rPh>
    <phoneticPr fontId="5"/>
  </si>
  <si>
    <t>人件費</t>
    <rPh sb="0" eb="3">
      <t>ジンケンヒ</t>
    </rPh>
    <phoneticPr fontId="5"/>
  </si>
  <si>
    <t>旅費</t>
    <rPh sb="0" eb="2">
      <t>リョヒ</t>
    </rPh>
    <phoneticPr fontId="5"/>
  </si>
  <si>
    <t>委託費</t>
    <rPh sb="0" eb="3">
      <t>イタクヒ</t>
    </rPh>
    <phoneticPr fontId="5"/>
  </si>
  <si>
    <t>補助事業実施のための人件費</t>
    <rPh sb="0" eb="2">
      <t>ホジョ</t>
    </rPh>
    <rPh sb="2" eb="4">
      <t>ジギョウ</t>
    </rPh>
    <rPh sb="4" eb="6">
      <t>ジッシ</t>
    </rPh>
    <rPh sb="10" eb="13">
      <t>ジンケンヒ</t>
    </rPh>
    <phoneticPr fontId="5"/>
  </si>
  <si>
    <t>補助事業実施のための旅費</t>
    <rPh sb="0" eb="2">
      <t>ホジョ</t>
    </rPh>
    <rPh sb="2" eb="4">
      <t>ジギョウ</t>
    </rPh>
    <rPh sb="4" eb="6">
      <t>ジッシ</t>
    </rPh>
    <rPh sb="10" eb="12">
      <t>リョヒ</t>
    </rPh>
    <phoneticPr fontId="5"/>
  </si>
  <si>
    <t>‐</t>
  </si>
  <si>
    <t>目標最終年度の数値を達成しており、目標に見合ったものになっている。</t>
    <rPh sb="0" eb="2">
      <t>モクヒョウ</t>
    </rPh>
    <rPh sb="2" eb="4">
      <t>サイシュウ</t>
    </rPh>
    <rPh sb="4" eb="6">
      <t>ネンド</t>
    </rPh>
    <rPh sb="7" eb="9">
      <t>スウチ</t>
    </rPh>
    <rPh sb="10" eb="12">
      <t>タッセイ</t>
    </rPh>
    <rPh sb="17" eb="19">
      <t>モクヒョウ</t>
    </rPh>
    <rPh sb="20" eb="22">
      <t>ミア</t>
    </rPh>
    <phoneticPr fontId="4"/>
  </si>
  <si>
    <t>当初の見込みどおり若しくは見込みを上回る件数を達成している。</t>
  </si>
  <si>
    <t>翌年度以降の事業に活用されているほか、調査等を通じて得られた情報等について関係者との共有等に努めている。</t>
  </si>
  <si>
    <t>我が国住宅建築技術・制度等の展開・普及に資する事業化調査、セミナー・技術提案等の企画・開催、技術・技術情報の提供に必要な費用に限定して支出しており、受益者との負担関係は妥当である。</t>
  </si>
  <si>
    <t>各事業者から提出される提案書を審査シートを用いて複数人で審査しており、コスト等の水準が妥当と判断されている。</t>
  </si>
  <si>
    <t>我が国住宅建築技術・制度等の展開・普及に資する事業化調査、セミナー・技術提案等の企画・開催、技術・技術情報の提供を行うために真に必要な費用に限定して支出している。</t>
  </si>
  <si>
    <t>無</t>
  </si>
  <si>
    <t>民間事業者等の提案を活かした効率的な執行を行うため、事業の企画内容を提案する公募を実施。</t>
  </si>
  <si>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</si>
  <si>
    <t>１　少子・高齢化等に対応した住生活の安定の確保及び向上の促進</t>
  </si>
  <si>
    <t>２　住宅の取得・賃貸・管理・修繕が円滑に行われる住宅市場を整備する</t>
    <phoneticPr fontId="5"/>
  </si>
  <si>
    <t>-</t>
    <phoneticPr fontId="5"/>
  </si>
  <si>
    <t>-</t>
    <phoneticPr fontId="5"/>
  </si>
  <si>
    <t>新興国等における事業化調査、セミナー・技術提案等の企画・開催、技術・技術情報の提供に関する報告（各事業主体より提出）を基に設定
国土交通省住宅局調べ（令和4年3月）</t>
    <phoneticPr fontId="5"/>
  </si>
  <si>
    <t>144/13</t>
    <phoneticPr fontId="5"/>
  </si>
  <si>
    <t>145/13</t>
    <phoneticPr fontId="5"/>
  </si>
  <si>
    <t>-</t>
    <phoneticPr fontId="5"/>
  </si>
  <si>
    <t>新興国等への事業展開に関する事業化調査、セミナー・技術提案等の企画・開催、技術・技術情報の提供の実施回数</t>
    <phoneticPr fontId="5"/>
  </si>
  <si>
    <t>新興国等への事業展開に関する事業化調査、セミナー・技術提案等の企画・開催、技術・技術情報の提供の実施</t>
    <phoneticPr fontId="5"/>
  </si>
  <si>
    <t>新興国等への事業展開に関する事業化調査、セミナー・技術提案等の企画・開催、技術・技術情報の提供の実施対象国数</t>
    <phoneticPr fontId="5"/>
  </si>
  <si>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phoneticPr fontId="5"/>
  </si>
  <si>
    <t>144/12</t>
    <phoneticPr fontId="5"/>
  </si>
  <si>
    <t>-</t>
    <phoneticPr fontId="5"/>
  </si>
  <si>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</si>
  <si>
    <t>145/12</t>
    <phoneticPr fontId="5"/>
  </si>
  <si>
    <t>住宅建築分野の国内市場が縮小傾向にある一方、海外市場は新興国等を中心に市場規模が拡大するとともに、住宅不足の改善や建築物の耐震性向上等が重要な課題となっている。
そのため、新興国等は我が国に対し、住宅建築分野の技術支援や法規制・制度の整備支援に係る協力を要請している。また、我が国事業者は新興国等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12" eb="14">
      <t>シュクショウ</t>
    </rPh>
    <rPh sb="30" eb="31">
      <t>トウ</t>
    </rPh>
    <rPh sb="89" eb="90">
      <t>トウ</t>
    </rPh>
    <rPh sb="147" eb="148">
      <t>トウ</t>
    </rPh>
    <phoneticPr fontId="4"/>
  </si>
  <si>
    <t>引き続き、新型コロナウイルスによる不透明な情勢を踏まえ、事業の進捗管理を徹底し、効率的かつ適切な執行に努める。</t>
    <rPh sb="0" eb="1">
      <t>ヒ</t>
    </rPh>
    <rPh sb="2" eb="3">
      <t>ツヅ</t>
    </rPh>
    <phoneticPr fontId="5"/>
  </si>
  <si>
    <t>成長戦略（2021年）（令和3年6月18日閣議決定）
インフラシステム海外展開戦略2025（令和3年6月17日閣議決定）
国土交通省インフラシステム海外展開行動計画2021（令和3年6月10日決定）
住宅市場整備推進等事業費補助金交付要綱</t>
    <rPh sb="61" eb="63">
      <t>コクド</t>
    </rPh>
    <rPh sb="63" eb="66">
      <t>コウツウショウ</t>
    </rPh>
    <rPh sb="74" eb="76">
      <t>カイガイ</t>
    </rPh>
    <rPh sb="76" eb="78">
      <t>テンカイ</t>
    </rPh>
    <rPh sb="78" eb="80">
      <t>コウドウ</t>
    </rPh>
    <rPh sb="80" eb="82">
      <t>ケイカク</t>
    </rPh>
    <rPh sb="87" eb="89">
      <t>レイワ</t>
    </rPh>
    <rPh sb="90" eb="91">
      <t>ネン</t>
    </rPh>
    <rPh sb="92" eb="93">
      <t>ガツ</t>
    </rPh>
    <rPh sb="95" eb="96">
      <t>ニチ</t>
    </rPh>
    <rPh sb="96" eb="98">
      <t>ケッテイ</t>
    </rPh>
    <phoneticPr fontId="5"/>
  </si>
  <si>
    <t>「成長戦略（2021年）」（令和3年6月18日閣議決定）や「インフラシステム海外展開戦略2025」（令和3年6月17日閣議決定）や「国土交通省インフラシステム海外展開行動計画2021」（令和3年6月10日決定）に位置づけられた国際展開戦略に基づき我が国技術・制度の展開・普及を行う事業であり、現政権における政策体系の中において優先度の高い事業である</t>
    <rPh sb="93" eb="95">
      <t>レイワ</t>
    </rPh>
    <rPh sb="96" eb="97">
      <t>ネン</t>
    </rPh>
    <rPh sb="98" eb="99">
      <t>ガツ</t>
    </rPh>
    <rPh sb="101" eb="102">
      <t>ニチ</t>
    </rPh>
    <rPh sb="102" eb="104">
      <t>ケッテイ</t>
    </rPh>
    <phoneticPr fontId="5"/>
  </si>
  <si>
    <t>令和３年度から令和５年度までに、対象とした新興国等から事業実施後の事業者に対し、我が国の住宅建築技術・制度等に関し、導入に向けた具体的な相談があった件数を6件とする。</t>
    <rPh sb="0" eb="2">
      <t>レイワ</t>
    </rPh>
    <rPh sb="3" eb="5">
      <t>ネンド</t>
    </rPh>
    <phoneticPr fontId="5"/>
  </si>
  <si>
    <t>令和3年度は新型コロナウイルスの影響で海外渡航が出来ない中、現地セミナーをWEBセミナーに切り替えて実施する、実験を説明するための動画資料を作成しオンラインで提案するなど、工夫を凝らして業務を実施した結果、支援対象国数の目標どおり12カ国に対して事業を実施した。これらの取り組みを通じて、相手国の住宅建築水準の向上を図り、我が国の住宅建築産業の継続的成長に寄与することが期待できるため、国の施策として推進する必要性が認められる。</t>
    <rPh sb="118" eb="119">
      <t>コク</t>
    </rPh>
    <rPh sb="120" eb="121">
      <t>タイ</t>
    </rPh>
    <rPh sb="123" eb="125">
      <t>ジギョウ</t>
    </rPh>
    <phoneticPr fontId="5"/>
  </si>
  <si>
    <t>-</t>
    <phoneticPr fontId="5"/>
  </si>
  <si>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phoneticPr fontId="5"/>
  </si>
  <si>
    <t>我が国の住宅建築産業の継続的成長につなげるという本事業の目的に照らして、事業の執行に当たり、単なる国際協力に止まらず、日系企業が相手国へ参入する機会の拡大に資するよう、相手国政府等との交渉を含めて効果的な執行に努めるべきである。</t>
    <rPh sb="24" eb="25">
      <t>ホン</t>
    </rPh>
    <rPh sb="25" eb="27">
      <t>ジギョウ</t>
    </rPh>
    <rPh sb="28" eb="30">
      <t>モクテキ</t>
    </rPh>
    <rPh sb="31" eb="32">
      <t>テ</t>
    </rPh>
    <rPh sb="36" eb="38">
      <t>ジギョウ</t>
    </rPh>
    <rPh sb="39" eb="41">
      <t>シッコウ</t>
    </rPh>
    <rPh sb="42" eb="43">
      <t>ア</t>
    </rPh>
    <rPh sb="46" eb="47">
      <t>タン</t>
    </rPh>
    <rPh sb="49" eb="51">
      <t>コクサイ</t>
    </rPh>
    <rPh sb="51" eb="53">
      <t>キョウリョク</t>
    </rPh>
    <rPh sb="54" eb="55">
      <t>トド</t>
    </rPh>
    <rPh sb="59" eb="61">
      <t>ニッケイ</t>
    </rPh>
    <rPh sb="61" eb="63">
      <t>キギョウ</t>
    </rPh>
    <rPh sb="64" eb="67">
      <t>アイテコク</t>
    </rPh>
    <rPh sb="68" eb="70">
      <t>サンニュウ</t>
    </rPh>
    <rPh sb="72" eb="74">
      <t>キカイ</t>
    </rPh>
    <rPh sb="75" eb="77">
      <t>カクダイ</t>
    </rPh>
    <rPh sb="78" eb="79">
      <t>シ</t>
    </rPh>
    <rPh sb="84" eb="87">
      <t>アイテコク</t>
    </rPh>
    <rPh sb="87" eb="89">
      <t>セイフ</t>
    </rPh>
    <rPh sb="89" eb="90">
      <t>ナド</t>
    </rPh>
    <rPh sb="92" eb="94">
      <t>コウショウ</t>
    </rPh>
    <rPh sb="95" eb="96">
      <t>フク</t>
    </rPh>
    <rPh sb="98" eb="101">
      <t>コウカテキ</t>
    </rPh>
    <rPh sb="102" eb="104">
      <t>シッコウ</t>
    </rPh>
    <rPh sb="105" eb="106">
      <t>ツト</t>
    </rPh>
    <phoneticPr fontId="5"/>
  </si>
  <si>
    <t>課長　山本　泰司
室長　下村　哲也</t>
    <phoneticPr fontId="5"/>
  </si>
  <si>
    <t>住宅市場整備推進等事業費補助金</t>
    <phoneticPr fontId="5"/>
  </si>
  <si>
    <t>年度内に改善を検討</t>
    <rPh sb="0" eb="2">
      <t>ネンド</t>
    </rPh>
    <rPh sb="2" eb="3">
      <t>ナイ</t>
    </rPh>
    <rPh sb="4" eb="6">
      <t>カイゼン</t>
    </rPh>
    <rPh sb="7" eb="9">
      <t>ケントウ</t>
    </rPh>
    <phoneticPr fontId="31"/>
  </si>
  <si>
    <t>-</t>
    <phoneticPr fontId="5"/>
  </si>
  <si>
    <t xml:space="preserve">　新興国等においては、人口増加や経済成長に伴う都市化の進展により中低所得者向けのアフォーダブル住宅の不足が顕在化しているとともに、安全な住宅の供給等の住宅の品質確保が課題となっており、我が国の知見や技術に関する支援が求められているところ。
　これを踏まえ、中低所得者向けの住宅供給や比較的安価で品質の高い住宅供給を対象とする事業については、補助事業採択や補助金配分において重点的に支援を行う。この場合、各国からの支援要請の増加や事業者への重点的な支援を考慮すると、補助事業の申請件数の増加が想定されることから、増額要求を行う。
</t>
    <phoneticPr fontId="5"/>
  </si>
  <si>
    <t>採択にあたっては全ての提案事業内容について複数人による評価を実施し、評価の高い事業から優先して採択及び予算額の配分を行っている。また、来年度の概算要求では、各国からの中低所得者向け住宅等に対する支援要請が増えていく機会を捉えて、官民がより一層連携を図り、我が国企業の住宅供給技術や管理技術、施工上の品質確保技術等の優位性を訴求していくことにより、海外展開を加速させていくこととしており、増額要求を行っている。</t>
    <rPh sb="0" eb="2">
      <t>サイタク</t>
    </rPh>
    <rPh sb="8" eb="9">
      <t>スベ</t>
    </rPh>
    <rPh sb="11" eb="13">
      <t>テイアン</t>
    </rPh>
    <rPh sb="13" eb="15">
      <t>ジギョウ</t>
    </rPh>
    <rPh sb="15" eb="17">
      <t>ナイヨウ</t>
    </rPh>
    <rPh sb="21" eb="24">
      <t>フクスウニン</t>
    </rPh>
    <rPh sb="27" eb="29">
      <t>ヒョウカ</t>
    </rPh>
    <rPh sb="30" eb="32">
      <t>ジッシ</t>
    </rPh>
    <rPh sb="34" eb="36">
      <t>ヒョウカ</t>
    </rPh>
    <rPh sb="37" eb="38">
      <t>タカ</t>
    </rPh>
    <rPh sb="39" eb="41">
      <t>ジギョウ</t>
    </rPh>
    <rPh sb="43" eb="45">
      <t>ユウセン</t>
    </rPh>
    <rPh sb="47" eb="49">
      <t>サイタク</t>
    </rPh>
    <rPh sb="49" eb="50">
      <t>オヨ</t>
    </rPh>
    <rPh sb="51" eb="54">
      <t>ヨサンガク</t>
    </rPh>
    <rPh sb="55" eb="57">
      <t>ハイブン</t>
    </rPh>
    <rPh sb="58" eb="59">
      <t>オコナ</t>
    </rPh>
    <rPh sb="67" eb="70">
      <t>ライネンド</t>
    </rPh>
    <rPh sb="71" eb="73">
      <t>ガイサン</t>
    </rPh>
    <rPh sb="73" eb="75">
      <t>ヨウキュウ</t>
    </rPh>
    <rPh sb="193" eb="195">
      <t>ゾウガク</t>
    </rPh>
    <rPh sb="195" eb="197">
      <t>ヨウキュウ</t>
    </rPh>
    <rPh sb="198" eb="199">
      <t>オコナ</t>
    </rPh>
    <phoneticPr fontId="31"/>
  </si>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</sst>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112058</xdr:colOff>
      <xdr:row>269</xdr:row>
      <xdr:rowOff>280147</xdr:rowOff>
    </xdr:from>
    <xdr:to>
      <xdr:col>33</xdr:col>
      <xdr:colOff>63798</xdr:colOff>
      <xdr:row>271</xdr:row>
      <xdr:rowOff>344917</xdr:rowOff>
    </xdr:to>
    <xdr:sp macro="" textlink="">
      <xdr:nvSpPr>
        <xdr:cNvPr id="2" name="テキスト ボックス 2"/>
        <xdr:cNvSpPr txBox="1"/>
      </xdr:nvSpPr>
      <xdr:spPr>
        <a:xfrm>
          <a:off x="4347882" y="88582500"/>
          <a:ext cx="2372210" cy="7595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twoCellAnchor>
    <xdr:from>
      <xdr:col>27</xdr:col>
      <xdr:colOff>89647</xdr:colOff>
      <xdr:row>272</xdr:row>
      <xdr:rowOff>22412</xdr:rowOff>
    </xdr:from>
    <xdr:to>
      <xdr:col>27</xdr:col>
      <xdr:colOff>89647</xdr:colOff>
      <xdr:row>272</xdr:row>
      <xdr:rowOff>305025</xdr:rowOff>
    </xdr:to>
    <xdr:cxnSp macro="">
      <xdr:nvCxnSpPr>
        <xdr:cNvPr id="3" name="直線矢印コネクタ 4"/>
        <xdr:cNvCxnSpPr/>
      </xdr:nvCxnSpPr>
      <xdr:spPr>
        <a:xfrm>
          <a:off x="5535706" y="89366912"/>
          <a:ext cx="0" cy="282613"/>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78441</xdr:colOff>
      <xdr:row>272</xdr:row>
      <xdr:rowOff>336176</xdr:rowOff>
    </xdr:from>
    <xdr:to>
      <xdr:col>31</xdr:col>
      <xdr:colOff>134956</xdr:colOff>
      <xdr:row>273</xdr:row>
      <xdr:rowOff>278391</xdr:rowOff>
    </xdr:to>
    <xdr:sp macro="" textlink="">
      <xdr:nvSpPr>
        <xdr:cNvPr id="4" name="テキスト ボックス 5"/>
        <xdr:cNvSpPr txBox="1"/>
      </xdr:nvSpPr>
      <xdr:spPr>
        <a:xfrm>
          <a:off x="4717676" y="89680676"/>
          <a:ext cx="1670162" cy="28959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112058</xdr:colOff>
      <xdr:row>273</xdr:row>
      <xdr:rowOff>336178</xdr:rowOff>
    </xdr:from>
    <xdr:to>
      <xdr:col>33</xdr:col>
      <xdr:colOff>63798</xdr:colOff>
      <xdr:row>276</xdr:row>
      <xdr:rowOff>12963</xdr:rowOff>
    </xdr:to>
    <xdr:sp macro="" textlink="">
      <xdr:nvSpPr>
        <xdr:cNvPr id="5" name="テキスト ボックス 3"/>
        <xdr:cNvSpPr txBox="1"/>
      </xdr:nvSpPr>
      <xdr:spPr>
        <a:xfrm>
          <a:off x="4347882" y="90028060"/>
          <a:ext cx="2372210" cy="71893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Ａ．民間事業者等（1</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１４</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11</xdr:col>
      <xdr:colOff>156881</xdr:colOff>
      <xdr:row>276</xdr:row>
      <xdr:rowOff>268942</xdr:rowOff>
    </xdr:from>
    <xdr:ext cx="6914515" cy="766445"/>
    <xdr:sp macro="" textlink="">
      <xdr:nvSpPr>
        <xdr:cNvPr id="6" name="テキスト ボックス 6"/>
        <xdr:cNvSpPr/>
      </xdr:nvSpPr>
      <xdr:spPr>
        <a:xfrm>
          <a:off x="2375646" y="91002971"/>
          <a:ext cx="6914515" cy="766445"/>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713</v>
      </c>
      <c r="AK2" s="850"/>
      <c r="AL2" s="850"/>
      <c r="AM2" s="850"/>
      <c r="AN2" s="90" t="s">
        <v>368</v>
      </c>
      <c r="AO2" s="850">
        <v>21</v>
      </c>
      <c r="AP2" s="850"/>
      <c r="AQ2" s="850"/>
      <c r="AR2" s="91" t="s">
        <v>368</v>
      </c>
      <c r="AS2" s="851">
        <v>14</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769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8.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762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767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755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117</v>
      </c>
      <c r="Q13" s="715"/>
      <c r="R13" s="715"/>
      <c r="S13" s="715"/>
      <c r="T13" s="715"/>
      <c r="U13" s="715"/>
      <c r="V13" s="716"/>
      <c r="W13" s="714">
        <v>142</v>
      </c>
      <c r="X13" s="715"/>
      <c r="Y13" s="715"/>
      <c r="Z13" s="715"/>
      <c r="AA13" s="715"/>
      <c r="AB13" s="715"/>
      <c r="AC13" s="716"/>
      <c r="AD13" s="714">
        <v>145</v>
      </c>
      <c r="AE13" s="715"/>
      <c r="AF13" s="715"/>
      <c r="AG13" s="715"/>
      <c r="AH13" s="715"/>
      <c r="AI13" s="715"/>
      <c r="AJ13" s="716"/>
      <c r="AK13" s="714">
        <v>145</v>
      </c>
      <c r="AL13" s="715"/>
      <c r="AM13" s="715"/>
      <c r="AN13" s="715"/>
      <c r="AO13" s="715"/>
      <c r="AP13" s="715"/>
      <c r="AQ13" s="716"/>
      <c r="AR13" s="750">
        <v>162</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698</v>
      </c>
      <c r="Q14" s="715"/>
      <c r="R14" s="715"/>
      <c r="S14" s="715"/>
      <c r="T14" s="715"/>
      <c r="U14" s="715"/>
      <c r="V14" s="716"/>
      <c r="W14" s="714" t="s">
        <v>698</v>
      </c>
      <c r="X14" s="715"/>
      <c r="Y14" s="715"/>
      <c r="Z14" s="715"/>
      <c r="AA14" s="715"/>
      <c r="AB14" s="715"/>
      <c r="AC14" s="716"/>
      <c r="AD14" s="714" t="s">
        <v>698</v>
      </c>
      <c r="AE14" s="715"/>
      <c r="AF14" s="715"/>
      <c r="AG14" s="715"/>
      <c r="AH14" s="715"/>
      <c r="AI14" s="715"/>
      <c r="AJ14" s="716"/>
      <c r="AK14" s="714" t="s">
        <v>746</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698</v>
      </c>
      <c r="Q15" s="715"/>
      <c r="R15" s="715"/>
      <c r="S15" s="715"/>
      <c r="T15" s="715"/>
      <c r="U15" s="715"/>
      <c r="V15" s="716"/>
      <c r="W15" s="714" t="s">
        <v>698</v>
      </c>
      <c r="X15" s="715"/>
      <c r="Y15" s="715"/>
      <c r="Z15" s="715"/>
      <c r="AA15" s="715"/>
      <c r="AB15" s="715"/>
      <c r="AC15" s="716"/>
      <c r="AD15" s="714" t="s">
        <v>698</v>
      </c>
      <c r="AE15" s="715"/>
      <c r="AF15" s="715"/>
      <c r="AG15" s="715"/>
      <c r="AH15" s="715"/>
      <c r="AI15" s="715"/>
      <c r="AJ15" s="716"/>
      <c r="AK15" s="714" t="s">
        <v>746</v>
      </c>
      <c r="AL15" s="715"/>
      <c r="AM15" s="715"/>
      <c r="AN15" s="715"/>
      <c r="AO15" s="715"/>
      <c r="AP15" s="715"/>
      <c r="AQ15" s="716"/>
      <c r="AR15" s="714"/>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698</v>
      </c>
      <c r="Q16" s="715"/>
      <c r="R16" s="715"/>
      <c r="S16" s="715"/>
      <c r="T16" s="715"/>
      <c r="U16" s="715"/>
      <c r="V16" s="716"/>
      <c r="W16" s="714" t="s">
        <v>698</v>
      </c>
      <c r="X16" s="715"/>
      <c r="Y16" s="715"/>
      <c r="Z16" s="715"/>
      <c r="AA16" s="715"/>
      <c r="AB16" s="715"/>
      <c r="AC16" s="716"/>
      <c r="AD16" s="714" t="s">
        <v>698</v>
      </c>
      <c r="AE16" s="715"/>
      <c r="AF16" s="715"/>
      <c r="AG16" s="715"/>
      <c r="AH16" s="715"/>
      <c r="AI16" s="715"/>
      <c r="AJ16" s="716"/>
      <c r="AK16" s="714" t="s">
        <v>746</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698</v>
      </c>
      <c r="Q17" s="715"/>
      <c r="R17" s="715"/>
      <c r="S17" s="715"/>
      <c r="T17" s="715"/>
      <c r="U17" s="715"/>
      <c r="V17" s="716"/>
      <c r="W17" s="714" t="s">
        <v>698</v>
      </c>
      <c r="X17" s="715"/>
      <c r="Y17" s="715"/>
      <c r="Z17" s="715"/>
      <c r="AA17" s="715"/>
      <c r="AB17" s="715"/>
      <c r="AC17" s="716"/>
      <c r="AD17" s="714" t="s">
        <v>698</v>
      </c>
      <c r="AE17" s="715"/>
      <c r="AF17" s="715"/>
      <c r="AG17" s="715"/>
      <c r="AH17" s="715"/>
      <c r="AI17" s="715"/>
      <c r="AJ17" s="716"/>
      <c r="AK17" s="714" t="s">
        <v>746</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117</v>
      </c>
      <c r="Q18" s="794"/>
      <c r="R18" s="794"/>
      <c r="S18" s="794"/>
      <c r="T18" s="794"/>
      <c r="U18" s="794"/>
      <c r="V18" s="795"/>
      <c r="W18" s="793">
        <f>SUM(W13:AC17)</f>
        <v>142</v>
      </c>
      <c r="X18" s="794"/>
      <c r="Y18" s="794"/>
      <c r="Z18" s="794"/>
      <c r="AA18" s="794"/>
      <c r="AB18" s="794"/>
      <c r="AC18" s="795"/>
      <c r="AD18" s="793">
        <f>SUM(AD13:AJ17)</f>
        <v>145</v>
      </c>
      <c r="AE18" s="794"/>
      <c r="AF18" s="794"/>
      <c r="AG18" s="794"/>
      <c r="AH18" s="794"/>
      <c r="AI18" s="794"/>
      <c r="AJ18" s="795"/>
      <c r="AK18" s="793">
        <f>SUM(AK13:AQ17)</f>
        <v>145</v>
      </c>
      <c r="AL18" s="794"/>
      <c r="AM18" s="794"/>
      <c r="AN18" s="794"/>
      <c r="AO18" s="794"/>
      <c r="AP18" s="794"/>
      <c r="AQ18" s="795"/>
      <c r="AR18" s="793">
        <f>SUM(AR13:AX17)</f>
        <v>162</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117</v>
      </c>
      <c r="Q19" s="715"/>
      <c r="R19" s="715"/>
      <c r="S19" s="715"/>
      <c r="T19" s="715"/>
      <c r="U19" s="715"/>
      <c r="V19" s="716"/>
      <c r="W19" s="714">
        <v>142</v>
      </c>
      <c r="X19" s="715"/>
      <c r="Y19" s="715"/>
      <c r="Z19" s="715"/>
      <c r="AA19" s="715"/>
      <c r="AB19" s="715"/>
      <c r="AC19" s="716"/>
      <c r="AD19" s="714">
        <v>144</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0.99310344827586206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0.99310344827586206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770</v>
      </c>
      <c r="H23" s="748"/>
      <c r="I23" s="748"/>
      <c r="J23" s="748"/>
      <c r="K23" s="748"/>
      <c r="L23" s="748"/>
      <c r="M23" s="748"/>
      <c r="N23" s="748"/>
      <c r="O23" s="749"/>
      <c r="P23" s="750">
        <v>145</v>
      </c>
      <c r="Q23" s="751"/>
      <c r="R23" s="751"/>
      <c r="S23" s="751"/>
      <c r="T23" s="751"/>
      <c r="U23" s="751"/>
      <c r="V23" s="752"/>
      <c r="W23" s="750">
        <v>162</v>
      </c>
      <c r="X23" s="751"/>
      <c r="Y23" s="751"/>
      <c r="Z23" s="751"/>
      <c r="AA23" s="751"/>
      <c r="AB23" s="751"/>
      <c r="AC23" s="752"/>
      <c r="AD23" s="753" t="s">
        <v>773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145</v>
      </c>
      <c r="Q29" s="737"/>
      <c r="R29" s="737"/>
      <c r="S29" s="737"/>
      <c r="T29" s="737"/>
      <c r="U29" s="737"/>
      <c r="V29" s="738"/>
      <c r="W29" s="739">
        <f>AR13</f>
        <v>162</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73.5" customHeight="1" x14ac:dyDescent="0.15">
      <c r="A30" s="742" t="s">
        <v>664</v>
      </c>
      <c r="B30" s="743"/>
      <c r="C30" s="743"/>
      <c r="D30" s="743"/>
      <c r="E30" s="743"/>
      <c r="F30" s="744"/>
      <c r="G30" s="745" t="s">
        <v>758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45" customHeight="1" x14ac:dyDescent="0.15">
      <c r="A32" s="663"/>
      <c r="B32" s="168"/>
      <c r="C32" s="168"/>
      <c r="D32" s="168"/>
      <c r="E32" s="168"/>
      <c r="F32" s="169"/>
      <c r="G32" s="713" t="s">
        <v>753</v>
      </c>
      <c r="H32" s="650"/>
      <c r="I32" s="650"/>
      <c r="J32" s="650"/>
      <c r="K32" s="650"/>
      <c r="L32" s="650"/>
      <c r="M32" s="650"/>
      <c r="N32" s="650"/>
      <c r="O32" s="650"/>
      <c r="P32" s="400" t="s">
        <v>752</v>
      </c>
      <c r="Q32" s="654"/>
      <c r="R32" s="654"/>
      <c r="S32" s="654"/>
      <c r="T32" s="654"/>
      <c r="U32" s="654"/>
      <c r="V32" s="654"/>
      <c r="W32" s="654"/>
      <c r="X32" s="655"/>
      <c r="Y32" s="659" t="s">
        <v>52</v>
      </c>
      <c r="Z32" s="660"/>
      <c r="AA32" s="661"/>
      <c r="AB32" s="662" t="s">
        <v>701</v>
      </c>
      <c r="AC32" s="662"/>
      <c r="AD32" s="662"/>
      <c r="AE32" s="631">
        <v>13</v>
      </c>
      <c r="AF32" s="631"/>
      <c r="AG32" s="631"/>
      <c r="AH32" s="631"/>
      <c r="AI32" s="631">
        <v>13</v>
      </c>
      <c r="AJ32" s="631"/>
      <c r="AK32" s="631"/>
      <c r="AL32" s="631"/>
      <c r="AM32" s="631">
        <v>13</v>
      </c>
      <c r="AN32" s="631"/>
      <c r="AO32" s="631"/>
      <c r="AP32" s="631"/>
      <c r="AQ32" s="677" t="s">
        <v>747</v>
      </c>
      <c r="AR32" s="631"/>
      <c r="AS32" s="631"/>
      <c r="AT32" s="631"/>
      <c r="AU32" s="108" t="s">
        <v>747</v>
      </c>
      <c r="AV32" s="633"/>
      <c r="AW32" s="633"/>
      <c r="AX32" s="634"/>
    </row>
    <row r="33" spans="1:51" ht="4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701</v>
      </c>
      <c r="AC33" s="662"/>
      <c r="AD33" s="662"/>
      <c r="AE33" s="631">
        <v>13</v>
      </c>
      <c r="AF33" s="631"/>
      <c r="AG33" s="631"/>
      <c r="AH33" s="631"/>
      <c r="AI33" s="631">
        <v>13</v>
      </c>
      <c r="AJ33" s="631"/>
      <c r="AK33" s="631"/>
      <c r="AL33" s="631"/>
      <c r="AM33" s="631">
        <v>13</v>
      </c>
      <c r="AN33" s="631"/>
      <c r="AO33" s="631"/>
      <c r="AP33" s="631"/>
      <c r="AQ33" s="631">
        <v>13</v>
      </c>
      <c r="AR33" s="631"/>
      <c r="AS33" s="631"/>
      <c r="AT33" s="631"/>
      <c r="AU33" s="108" t="s">
        <v>747</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666</v>
      </c>
      <c r="Z35" s="672"/>
      <c r="AA35" s="673"/>
      <c r="AB35" s="674" t="s">
        <v>704</v>
      </c>
      <c r="AC35" s="675"/>
      <c r="AD35" s="676"/>
      <c r="AE35" s="677">
        <v>9</v>
      </c>
      <c r="AF35" s="677"/>
      <c r="AG35" s="677"/>
      <c r="AH35" s="677"/>
      <c r="AI35" s="677">
        <v>10.9</v>
      </c>
      <c r="AJ35" s="677"/>
      <c r="AK35" s="677"/>
      <c r="AL35" s="677"/>
      <c r="AM35" s="677">
        <v>11.1</v>
      </c>
      <c r="AN35" s="677"/>
      <c r="AO35" s="677"/>
      <c r="AP35" s="677"/>
      <c r="AQ35" s="108">
        <v>11.2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705</v>
      </c>
      <c r="AC36" s="628"/>
      <c r="AD36" s="629"/>
      <c r="AE36" s="630" t="s">
        <v>706</v>
      </c>
      <c r="AF36" s="630"/>
      <c r="AG36" s="630"/>
      <c r="AH36" s="630"/>
      <c r="AI36" s="630" t="s">
        <v>707</v>
      </c>
      <c r="AJ36" s="630"/>
      <c r="AK36" s="630"/>
      <c r="AL36" s="630"/>
      <c r="AM36" s="630" t="s">
        <v>749</v>
      </c>
      <c r="AN36" s="630"/>
      <c r="AO36" s="630"/>
      <c r="AP36" s="630"/>
      <c r="AQ36" s="630" t="s">
        <v>750</v>
      </c>
      <c r="AR36" s="630"/>
      <c r="AS36" s="630"/>
      <c r="AT36" s="630"/>
      <c r="AU36" s="630"/>
      <c r="AV36" s="630"/>
      <c r="AW36" s="630"/>
      <c r="AX36" s="666"/>
    </row>
    <row r="37" spans="1:51" ht="18.75" hidden="1"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hidden="1" customHeight="1" x14ac:dyDescent="0.15">
      <c r="A39" s="689"/>
      <c r="B39" s="687"/>
      <c r="C39" s="687"/>
      <c r="D39" s="687"/>
      <c r="E39" s="687"/>
      <c r="F39" s="688"/>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1</v>
      </c>
    </row>
    <row r="66" spans="1:51" ht="45" customHeight="1" x14ac:dyDescent="0.15">
      <c r="A66" s="663"/>
      <c r="B66" s="168"/>
      <c r="C66" s="168"/>
      <c r="D66" s="168"/>
      <c r="E66" s="168"/>
      <c r="F66" s="169"/>
      <c r="G66" s="713" t="s">
        <v>753</v>
      </c>
      <c r="H66" s="650"/>
      <c r="I66" s="650"/>
      <c r="J66" s="650"/>
      <c r="K66" s="650"/>
      <c r="L66" s="650"/>
      <c r="M66" s="650"/>
      <c r="N66" s="650"/>
      <c r="O66" s="650"/>
      <c r="P66" s="400" t="s">
        <v>754</v>
      </c>
      <c r="Q66" s="654"/>
      <c r="R66" s="654"/>
      <c r="S66" s="654"/>
      <c r="T66" s="654"/>
      <c r="U66" s="654"/>
      <c r="V66" s="654"/>
      <c r="W66" s="654"/>
      <c r="X66" s="655"/>
      <c r="Y66" s="659" t="s">
        <v>52</v>
      </c>
      <c r="Z66" s="660"/>
      <c r="AA66" s="661"/>
      <c r="AB66" s="662" t="s">
        <v>702</v>
      </c>
      <c r="AC66" s="662"/>
      <c r="AD66" s="662"/>
      <c r="AE66" s="631">
        <v>10</v>
      </c>
      <c r="AF66" s="631"/>
      <c r="AG66" s="631"/>
      <c r="AH66" s="631"/>
      <c r="AI66" s="631">
        <v>12</v>
      </c>
      <c r="AJ66" s="631"/>
      <c r="AK66" s="631"/>
      <c r="AL66" s="631"/>
      <c r="AM66" s="631">
        <v>12</v>
      </c>
      <c r="AN66" s="631"/>
      <c r="AO66" s="631"/>
      <c r="AP66" s="631"/>
      <c r="AQ66" s="677" t="s">
        <v>747</v>
      </c>
      <c r="AR66" s="631"/>
      <c r="AS66" s="631"/>
      <c r="AT66" s="631"/>
      <c r="AU66" s="108" t="s">
        <v>747</v>
      </c>
      <c r="AV66" s="633"/>
      <c r="AW66" s="633"/>
      <c r="AX66" s="634"/>
      <c r="AY66">
        <f>$AY$65</f>
        <v>1</v>
      </c>
    </row>
    <row r="67" spans="1:51" ht="4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702</v>
      </c>
      <c r="AC67" s="662"/>
      <c r="AD67" s="662"/>
      <c r="AE67" s="631">
        <v>8</v>
      </c>
      <c r="AF67" s="631"/>
      <c r="AG67" s="631"/>
      <c r="AH67" s="631"/>
      <c r="AI67" s="631">
        <v>10</v>
      </c>
      <c r="AJ67" s="631"/>
      <c r="AK67" s="631"/>
      <c r="AL67" s="631"/>
      <c r="AM67" s="631">
        <v>12</v>
      </c>
      <c r="AN67" s="631"/>
      <c r="AO67" s="631"/>
      <c r="AP67" s="631"/>
      <c r="AQ67" s="631">
        <v>12</v>
      </c>
      <c r="AR67" s="631"/>
      <c r="AS67" s="631"/>
      <c r="AT67" s="631"/>
      <c r="AU67" s="108" t="s">
        <v>747</v>
      </c>
      <c r="AV67" s="633"/>
      <c r="AW67" s="633"/>
      <c r="AX67" s="634"/>
      <c r="AY67">
        <f>$AY$65</f>
        <v>1</v>
      </c>
    </row>
    <row r="68" spans="1:51" ht="23.25"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666</v>
      </c>
      <c r="Z69" s="672"/>
      <c r="AA69" s="673"/>
      <c r="AB69" s="674" t="s">
        <v>704</v>
      </c>
      <c r="AC69" s="675"/>
      <c r="AD69" s="676"/>
      <c r="AE69" s="677">
        <v>11.7</v>
      </c>
      <c r="AF69" s="677"/>
      <c r="AG69" s="677"/>
      <c r="AH69" s="677"/>
      <c r="AI69" s="677">
        <v>11.8</v>
      </c>
      <c r="AJ69" s="677"/>
      <c r="AK69" s="677"/>
      <c r="AL69" s="677"/>
      <c r="AM69" s="677">
        <v>12</v>
      </c>
      <c r="AN69" s="677"/>
      <c r="AO69" s="677"/>
      <c r="AP69" s="677"/>
      <c r="AQ69" s="108">
        <v>12.1</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705</v>
      </c>
      <c r="AC70" s="628"/>
      <c r="AD70" s="629"/>
      <c r="AE70" s="630" t="s">
        <v>709</v>
      </c>
      <c r="AF70" s="630"/>
      <c r="AG70" s="630"/>
      <c r="AH70" s="630"/>
      <c r="AI70" s="630" t="s">
        <v>710</v>
      </c>
      <c r="AJ70" s="630"/>
      <c r="AK70" s="630"/>
      <c r="AL70" s="630"/>
      <c r="AM70" s="630" t="s">
        <v>756</v>
      </c>
      <c r="AN70" s="630"/>
      <c r="AO70" s="630"/>
      <c r="AP70" s="630"/>
      <c r="AQ70" s="630" t="s">
        <v>759</v>
      </c>
      <c r="AR70" s="630"/>
      <c r="AS70" s="630"/>
      <c r="AT70" s="630"/>
      <c r="AU70" s="630"/>
      <c r="AV70" s="630"/>
      <c r="AW70" s="630"/>
      <c r="AX70" s="666"/>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v>5</v>
      </c>
      <c r="AV72" s="141"/>
      <c r="AW72" s="123" t="s">
        <v>170</v>
      </c>
      <c r="AX72" s="144"/>
      <c r="AY72">
        <f t="shared" ref="AY72:AY77" si="1">$AY$71</f>
        <v>1</v>
      </c>
    </row>
    <row r="73" spans="1:51" ht="45" customHeight="1" x14ac:dyDescent="0.15">
      <c r="A73" s="613"/>
      <c r="B73" s="611"/>
      <c r="C73" s="611"/>
      <c r="D73" s="611"/>
      <c r="E73" s="611"/>
      <c r="F73" s="612"/>
      <c r="G73" s="193" t="s">
        <v>764</v>
      </c>
      <c r="H73" s="194"/>
      <c r="I73" s="194"/>
      <c r="J73" s="194"/>
      <c r="K73" s="194"/>
      <c r="L73" s="194"/>
      <c r="M73" s="194"/>
      <c r="N73" s="194"/>
      <c r="O73" s="195"/>
      <c r="P73" s="146" t="s">
        <v>699</v>
      </c>
      <c r="Q73" s="146"/>
      <c r="R73" s="146"/>
      <c r="S73" s="146"/>
      <c r="T73" s="146"/>
      <c r="U73" s="146"/>
      <c r="V73" s="146"/>
      <c r="W73" s="146"/>
      <c r="X73" s="147"/>
      <c r="Y73" s="234" t="s">
        <v>12</v>
      </c>
      <c r="Z73" s="235"/>
      <c r="AA73" s="236"/>
      <c r="AB73" s="163" t="s">
        <v>700</v>
      </c>
      <c r="AC73" s="163"/>
      <c r="AD73" s="163"/>
      <c r="AE73" s="108">
        <v>2</v>
      </c>
      <c r="AF73" s="102"/>
      <c r="AG73" s="102"/>
      <c r="AH73" s="102"/>
      <c r="AI73" s="108">
        <v>2</v>
      </c>
      <c r="AJ73" s="102"/>
      <c r="AK73" s="102"/>
      <c r="AL73" s="102"/>
      <c r="AM73" s="108">
        <v>2</v>
      </c>
      <c r="AN73" s="102"/>
      <c r="AO73" s="102"/>
      <c r="AP73" s="102"/>
      <c r="AQ73" s="109" t="s">
        <v>757</v>
      </c>
      <c r="AR73" s="110"/>
      <c r="AS73" s="110"/>
      <c r="AT73" s="111"/>
      <c r="AU73" s="102" t="s">
        <v>751</v>
      </c>
      <c r="AV73" s="102"/>
      <c r="AW73" s="102"/>
      <c r="AX73" s="103"/>
      <c r="AY73">
        <f t="shared" si="1"/>
        <v>1</v>
      </c>
    </row>
    <row r="74" spans="1:51" ht="4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t="s">
        <v>698</v>
      </c>
      <c r="AF74" s="102"/>
      <c r="AG74" s="102"/>
      <c r="AH74" s="102"/>
      <c r="AI74" s="108" t="s">
        <v>698</v>
      </c>
      <c r="AJ74" s="102"/>
      <c r="AK74" s="102"/>
      <c r="AL74" s="102"/>
      <c r="AM74" s="108" t="s">
        <v>747</v>
      </c>
      <c r="AN74" s="102"/>
      <c r="AO74" s="102"/>
      <c r="AP74" s="102"/>
      <c r="AQ74" s="109" t="s">
        <v>757</v>
      </c>
      <c r="AR74" s="110"/>
      <c r="AS74" s="110"/>
      <c r="AT74" s="111"/>
      <c r="AU74" s="102">
        <v>6</v>
      </c>
      <c r="AV74" s="102"/>
      <c r="AW74" s="102"/>
      <c r="AX74" s="103"/>
      <c r="AY74">
        <f t="shared" si="1"/>
        <v>1</v>
      </c>
    </row>
    <row r="75" spans="1:51" ht="4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757</v>
      </c>
      <c r="AF75" s="102"/>
      <c r="AG75" s="102"/>
      <c r="AH75" s="102"/>
      <c r="AI75" s="108" t="s">
        <v>757</v>
      </c>
      <c r="AJ75" s="102"/>
      <c r="AK75" s="102"/>
      <c r="AL75" s="102"/>
      <c r="AM75" s="108">
        <v>33</v>
      </c>
      <c r="AN75" s="102"/>
      <c r="AO75" s="102"/>
      <c r="AP75" s="102"/>
      <c r="AQ75" s="109" t="s">
        <v>757</v>
      </c>
      <c r="AR75" s="110"/>
      <c r="AS75" s="110"/>
      <c r="AT75" s="111"/>
      <c r="AU75" s="102" t="s">
        <v>751</v>
      </c>
      <c r="AV75" s="102"/>
      <c r="AW75" s="102"/>
      <c r="AX75" s="103"/>
      <c r="AY75">
        <f t="shared" si="1"/>
        <v>1</v>
      </c>
    </row>
    <row r="76" spans="1:51" ht="23.25" customHeight="1" x14ac:dyDescent="0.15">
      <c r="A76" s="202" t="s">
        <v>344</v>
      </c>
      <c r="B76" s="165"/>
      <c r="C76" s="165"/>
      <c r="D76" s="165"/>
      <c r="E76" s="165"/>
      <c r="F76" s="166"/>
      <c r="G76" s="204" t="s">
        <v>748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744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745</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776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777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698</v>
      </c>
      <c r="K218" s="509"/>
      <c r="L218" s="509"/>
      <c r="M218" s="509"/>
      <c r="N218" s="509"/>
      <c r="O218" s="509"/>
      <c r="P218" s="509"/>
      <c r="Q218" s="509"/>
      <c r="R218" s="509"/>
      <c r="S218" s="509"/>
      <c r="T218" s="510"/>
      <c r="U218" s="485" t="s">
        <v>766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766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766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76.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760</v>
      </c>
      <c r="AH223" s="469"/>
      <c r="AI223" s="469"/>
      <c r="AJ223" s="469"/>
      <c r="AK223" s="469"/>
      <c r="AL223" s="469"/>
      <c r="AM223" s="469"/>
      <c r="AN223" s="469"/>
      <c r="AO223" s="469"/>
      <c r="AP223" s="469"/>
      <c r="AQ223" s="469"/>
      <c r="AR223" s="469"/>
      <c r="AS223" s="469"/>
      <c r="AT223" s="469"/>
      <c r="AU223" s="469"/>
      <c r="AV223" s="469"/>
      <c r="AW223" s="469"/>
      <c r="AX223" s="470"/>
    </row>
    <row r="224" spans="1:51" ht="87.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374" t="s">
        <v>743</v>
      </c>
      <c r="AH224" s="375"/>
      <c r="AI224" s="375"/>
      <c r="AJ224" s="375"/>
      <c r="AK224" s="375"/>
      <c r="AL224" s="375"/>
      <c r="AM224" s="375"/>
      <c r="AN224" s="375"/>
      <c r="AO224" s="375"/>
      <c r="AP224" s="375"/>
      <c r="AQ224" s="375"/>
      <c r="AR224" s="375"/>
      <c r="AS224" s="375"/>
      <c r="AT224" s="375"/>
      <c r="AU224" s="375"/>
      <c r="AV224" s="375"/>
      <c r="AW224" s="375"/>
      <c r="AX224" s="376"/>
    </row>
    <row r="225" spans="1:50" ht="101.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763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742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93"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712</v>
      </c>
      <c r="AE229" s="364"/>
      <c r="AF229" s="364"/>
      <c r="AG229" s="366" t="s">
        <v>738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739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734</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46.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740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734</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734</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734</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712</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734</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734</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2"/>
      <c r="C247" s="313" t="s">
        <v>50</v>
      </c>
      <c r="D247" s="734"/>
      <c r="E247" s="734"/>
      <c r="F247" s="735"/>
      <c r="G247" s="915" t="s">
        <v>765</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761</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772</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8" t="s">
        <v>132</v>
      </c>
      <c r="B252" s="339"/>
      <c r="C252" s="339"/>
      <c r="D252" s="339"/>
      <c r="E252" s="340"/>
      <c r="F252" s="341" t="s">
        <v>768</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8" t="s">
        <v>771</v>
      </c>
      <c r="B254" s="339"/>
      <c r="C254" s="339"/>
      <c r="D254" s="339"/>
      <c r="E254" s="340"/>
      <c r="F254" s="341" t="s">
        <v>774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21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713</v>
      </c>
      <c r="H268" s="101"/>
      <c r="I268" s="101"/>
      <c r="J268" s="100">
        <v>20</v>
      </c>
      <c r="K268" s="100"/>
      <c r="L268" s="116">
        <v>16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727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728</v>
      </c>
      <c r="H310" s="300"/>
      <c r="I310" s="300"/>
      <c r="J310" s="300"/>
      <c r="K310" s="301"/>
      <c r="L310" s="302" t="s">
        <v>731</v>
      </c>
      <c r="M310" s="303"/>
      <c r="N310" s="303"/>
      <c r="O310" s="303"/>
      <c r="P310" s="303"/>
      <c r="Q310" s="303"/>
      <c r="R310" s="303"/>
      <c r="S310" s="303"/>
      <c r="T310" s="303"/>
      <c r="U310" s="303"/>
      <c r="V310" s="303"/>
      <c r="W310" s="303"/>
      <c r="X310" s="304"/>
      <c r="Y310" s="305">
        <v>19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729</v>
      </c>
      <c r="H311" s="290"/>
      <c r="I311" s="290"/>
      <c r="J311" s="290"/>
      <c r="K311" s="291"/>
      <c r="L311" s="292" t="s">
        <v>732</v>
      </c>
      <c r="M311" s="293"/>
      <c r="N311" s="293"/>
      <c r="O311" s="293"/>
      <c r="P311" s="293"/>
      <c r="Q311" s="293"/>
      <c r="R311" s="293"/>
      <c r="S311" s="293"/>
      <c r="T311" s="293"/>
      <c r="U311" s="293"/>
      <c r="V311" s="293"/>
      <c r="W311" s="293"/>
      <c r="X311" s="294"/>
      <c r="Y311" s="295">
        <v>14</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730</v>
      </c>
      <c r="H312" s="290"/>
      <c r="I312" s="290"/>
      <c r="J312" s="290"/>
      <c r="K312" s="291"/>
      <c r="L312" s="292" t="s">
        <v>733</v>
      </c>
      <c r="M312" s="293"/>
      <c r="N312" s="293"/>
      <c r="O312" s="293"/>
      <c r="P312" s="293"/>
      <c r="Q312" s="293"/>
      <c r="R312" s="293"/>
      <c r="S312" s="293"/>
      <c r="T312" s="293"/>
      <c r="U312" s="293"/>
      <c r="V312" s="293"/>
      <c r="W312" s="293"/>
      <c r="X312" s="294"/>
      <c r="Y312" s="295">
        <v>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8" customHeight="1" x14ac:dyDescent="0.15">
      <c r="A366" s="245">
        <v>1</v>
      </c>
      <c r="B366" s="245">
        <v>1</v>
      </c>
      <c r="C366" s="266" t="s">
        <v>715</v>
      </c>
      <c r="D366" s="265"/>
      <c r="E366" s="265"/>
      <c r="F366" s="265"/>
      <c r="G366" s="265"/>
      <c r="H366" s="265"/>
      <c r="I366" s="265"/>
      <c r="J366" s="248">
        <v>1020005005090</v>
      </c>
      <c r="K366" s="249"/>
      <c r="L366" s="249"/>
      <c r="M366" s="249"/>
      <c r="N366" s="249"/>
      <c r="O366" s="249"/>
      <c r="P366" s="250" t="s">
        <v>724</v>
      </c>
      <c r="Q366" s="250"/>
      <c r="R366" s="250"/>
      <c r="S366" s="250"/>
      <c r="T366" s="250"/>
      <c r="U366" s="250"/>
      <c r="V366" s="250"/>
      <c r="W366" s="250"/>
      <c r="X366" s="250"/>
      <c r="Y366" s="251">
        <v>34</v>
      </c>
      <c r="Z366" s="252"/>
      <c r="AA366" s="252"/>
      <c r="AB366" s="253"/>
      <c r="AC366" s="237" t="s">
        <v>725</v>
      </c>
      <c r="AD366" s="238"/>
      <c r="AE366" s="238"/>
      <c r="AF366" s="238"/>
      <c r="AG366" s="238"/>
      <c r="AH366" s="268" t="s">
        <v>726</v>
      </c>
      <c r="AI366" s="269"/>
      <c r="AJ366" s="269"/>
      <c r="AK366" s="269"/>
      <c r="AL366" s="241" t="s">
        <v>726</v>
      </c>
      <c r="AM366" s="242"/>
      <c r="AN366" s="242"/>
      <c r="AO366" s="243"/>
      <c r="AP366" s="244" t="s">
        <v>726</v>
      </c>
      <c r="AQ366" s="244"/>
      <c r="AR366" s="244"/>
      <c r="AS366" s="244"/>
      <c r="AT366" s="244"/>
      <c r="AU366" s="244"/>
      <c r="AV366" s="244"/>
      <c r="AW366" s="244"/>
      <c r="AX366" s="244"/>
    </row>
    <row r="367" spans="1:51" ht="48" customHeight="1" x14ac:dyDescent="0.15">
      <c r="A367" s="245">
        <v>2</v>
      </c>
      <c r="B367" s="245">
        <v>1</v>
      </c>
      <c r="C367" s="266" t="s">
        <v>714</v>
      </c>
      <c r="D367" s="265"/>
      <c r="E367" s="265"/>
      <c r="F367" s="265"/>
      <c r="G367" s="265"/>
      <c r="H367" s="265"/>
      <c r="I367" s="265"/>
      <c r="J367" s="248">
        <v>6010005029243</v>
      </c>
      <c r="K367" s="249"/>
      <c r="L367" s="249"/>
      <c r="M367" s="249"/>
      <c r="N367" s="249"/>
      <c r="O367" s="249"/>
      <c r="P367" s="250" t="s">
        <v>724</v>
      </c>
      <c r="Q367" s="250"/>
      <c r="R367" s="250"/>
      <c r="S367" s="250"/>
      <c r="T367" s="250"/>
      <c r="U367" s="250"/>
      <c r="V367" s="250"/>
      <c r="W367" s="250"/>
      <c r="X367" s="250"/>
      <c r="Y367" s="251">
        <v>20</v>
      </c>
      <c r="Z367" s="252"/>
      <c r="AA367" s="252"/>
      <c r="AB367" s="253"/>
      <c r="AC367" s="237" t="s">
        <v>725</v>
      </c>
      <c r="AD367" s="238"/>
      <c r="AE367" s="238"/>
      <c r="AF367" s="238"/>
      <c r="AG367" s="238"/>
      <c r="AH367" s="268" t="s">
        <v>726</v>
      </c>
      <c r="AI367" s="269"/>
      <c r="AJ367" s="269"/>
      <c r="AK367" s="269"/>
      <c r="AL367" s="241" t="s">
        <v>726</v>
      </c>
      <c r="AM367" s="242"/>
      <c r="AN367" s="242"/>
      <c r="AO367" s="243"/>
      <c r="AP367" s="244" t="s">
        <v>726</v>
      </c>
      <c r="AQ367" s="244"/>
      <c r="AR367" s="244"/>
      <c r="AS367" s="244"/>
      <c r="AT367" s="244"/>
      <c r="AU367" s="244"/>
      <c r="AV367" s="244"/>
      <c r="AW367" s="244"/>
      <c r="AX367" s="244"/>
      <c r="AY367">
        <f>COUNTA($C$367)</f>
        <v>1</v>
      </c>
    </row>
    <row r="368" spans="1:51" ht="48" customHeight="1" x14ac:dyDescent="0.15">
      <c r="A368" s="245">
        <v>3</v>
      </c>
      <c r="B368" s="245">
        <v>1</v>
      </c>
      <c r="C368" s="266" t="s">
        <v>716</v>
      </c>
      <c r="D368" s="265"/>
      <c r="E368" s="265"/>
      <c r="F368" s="265"/>
      <c r="G368" s="265"/>
      <c r="H368" s="265"/>
      <c r="I368" s="265"/>
      <c r="J368" s="248">
        <v>2010005011502</v>
      </c>
      <c r="K368" s="249"/>
      <c r="L368" s="249"/>
      <c r="M368" s="249"/>
      <c r="N368" s="249"/>
      <c r="O368" s="249"/>
      <c r="P368" s="250" t="s">
        <v>724</v>
      </c>
      <c r="Q368" s="250"/>
      <c r="R368" s="250"/>
      <c r="S368" s="250"/>
      <c r="T368" s="250"/>
      <c r="U368" s="250"/>
      <c r="V368" s="250"/>
      <c r="W368" s="250"/>
      <c r="X368" s="250"/>
      <c r="Y368" s="251">
        <v>16</v>
      </c>
      <c r="Z368" s="252"/>
      <c r="AA368" s="252"/>
      <c r="AB368" s="253"/>
      <c r="AC368" s="237" t="s">
        <v>725</v>
      </c>
      <c r="AD368" s="238"/>
      <c r="AE368" s="238"/>
      <c r="AF368" s="238"/>
      <c r="AG368" s="238"/>
      <c r="AH368" s="268" t="s">
        <v>726</v>
      </c>
      <c r="AI368" s="269"/>
      <c r="AJ368" s="269"/>
      <c r="AK368" s="269"/>
      <c r="AL368" s="241" t="s">
        <v>726</v>
      </c>
      <c r="AM368" s="242"/>
      <c r="AN368" s="242"/>
      <c r="AO368" s="243"/>
      <c r="AP368" s="244" t="s">
        <v>726</v>
      </c>
      <c r="AQ368" s="244"/>
      <c r="AR368" s="244"/>
      <c r="AS368" s="244"/>
      <c r="AT368" s="244"/>
      <c r="AU368" s="244"/>
      <c r="AV368" s="244"/>
      <c r="AW368" s="244"/>
      <c r="AX368" s="244"/>
      <c r="AY368">
        <f>COUNTA($C$368)</f>
        <v>1</v>
      </c>
    </row>
    <row r="369" spans="1:51" ht="48" customHeight="1" x14ac:dyDescent="0.15">
      <c r="A369" s="245">
        <v>4</v>
      </c>
      <c r="B369" s="245">
        <v>1</v>
      </c>
      <c r="C369" s="266" t="s">
        <v>717</v>
      </c>
      <c r="D369" s="265"/>
      <c r="E369" s="265"/>
      <c r="F369" s="265"/>
      <c r="G369" s="265"/>
      <c r="H369" s="265"/>
      <c r="I369" s="265"/>
      <c r="J369" s="248">
        <v>8011001039242</v>
      </c>
      <c r="K369" s="249"/>
      <c r="L369" s="249"/>
      <c r="M369" s="249"/>
      <c r="N369" s="249"/>
      <c r="O369" s="249"/>
      <c r="P369" s="250" t="s">
        <v>724</v>
      </c>
      <c r="Q369" s="250"/>
      <c r="R369" s="250"/>
      <c r="S369" s="250"/>
      <c r="T369" s="250"/>
      <c r="U369" s="250"/>
      <c r="V369" s="250"/>
      <c r="W369" s="250"/>
      <c r="X369" s="250"/>
      <c r="Y369" s="251">
        <v>15</v>
      </c>
      <c r="Z369" s="252"/>
      <c r="AA369" s="252"/>
      <c r="AB369" s="253"/>
      <c r="AC369" s="237" t="s">
        <v>725</v>
      </c>
      <c r="AD369" s="238"/>
      <c r="AE369" s="238"/>
      <c r="AF369" s="238"/>
      <c r="AG369" s="238"/>
      <c r="AH369" s="268" t="s">
        <v>726</v>
      </c>
      <c r="AI369" s="269"/>
      <c r="AJ369" s="269"/>
      <c r="AK369" s="269"/>
      <c r="AL369" s="241" t="s">
        <v>726</v>
      </c>
      <c r="AM369" s="242"/>
      <c r="AN369" s="242"/>
      <c r="AO369" s="243"/>
      <c r="AP369" s="244" t="s">
        <v>726</v>
      </c>
      <c r="AQ369" s="244"/>
      <c r="AR369" s="244"/>
      <c r="AS369" s="244"/>
      <c r="AT369" s="244"/>
      <c r="AU369" s="244"/>
      <c r="AV369" s="244"/>
      <c r="AW369" s="244"/>
      <c r="AX369" s="244"/>
      <c r="AY369">
        <f>COUNTA($C$369)</f>
        <v>1</v>
      </c>
    </row>
    <row r="370" spans="1:51" ht="48" customHeight="1" x14ac:dyDescent="0.15">
      <c r="A370" s="245">
        <v>5</v>
      </c>
      <c r="B370" s="245">
        <v>1</v>
      </c>
      <c r="C370" s="266" t="s">
        <v>718</v>
      </c>
      <c r="D370" s="265"/>
      <c r="E370" s="265"/>
      <c r="F370" s="265"/>
      <c r="G370" s="265"/>
      <c r="H370" s="265"/>
      <c r="I370" s="265"/>
      <c r="J370" s="248">
        <v>4011005003504</v>
      </c>
      <c r="K370" s="249"/>
      <c r="L370" s="249"/>
      <c r="M370" s="249"/>
      <c r="N370" s="249"/>
      <c r="O370" s="249"/>
      <c r="P370" s="250" t="s">
        <v>724</v>
      </c>
      <c r="Q370" s="250"/>
      <c r="R370" s="250"/>
      <c r="S370" s="250"/>
      <c r="T370" s="250"/>
      <c r="U370" s="250"/>
      <c r="V370" s="250"/>
      <c r="W370" s="250"/>
      <c r="X370" s="250"/>
      <c r="Y370" s="251">
        <v>14</v>
      </c>
      <c r="Z370" s="252"/>
      <c r="AA370" s="252"/>
      <c r="AB370" s="253"/>
      <c r="AC370" s="237" t="s">
        <v>725</v>
      </c>
      <c r="AD370" s="238"/>
      <c r="AE370" s="238"/>
      <c r="AF370" s="238"/>
      <c r="AG370" s="238"/>
      <c r="AH370" s="268" t="s">
        <v>726</v>
      </c>
      <c r="AI370" s="269"/>
      <c r="AJ370" s="269"/>
      <c r="AK370" s="269"/>
      <c r="AL370" s="241" t="s">
        <v>726</v>
      </c>
      <c r="AM370" s="242"/>
      <c r="AN370" s="242"/>
      <c r="AO370" s="243"/>
      <c r="AP370" s="244" t="s">
        <v>726</v>
      </c>
      <c r="AQ370" s="244"/>
      <c r="AR370" s="244"/>
      <c r="AS370" s="244"/>
      <c r="AT370" s="244"/>
      <c r="AU370" s="244"/>
      <c r="AV370" s="244"/>
      <c r="AW370" s="244"/>
      <c r="AX370" s="244"/>
      <c r="AY370">
        <f>COUNTA($C$370)</f>
        <v>1</v>
      </c>
    </row>
    <row r="371" spans="1:51" ht="48" customHeight="1" x14ac:dyDescent="0.15">
      <c r="A371" s="245">
        <v>6</v>
      </c>
      <c r="B371" s="245">
        <v>1</v>
      </c>
      <c r="C371" s="266" t="s">
        <v>719</v>
      </c>
      <c r="D371" s="265"/>
      <c r="E371" s="265"/>
      <c r="F371" s="265"/>
      <c r="G371" s="265"/>
      <c r="H371" s="265"/>
      <c r="I371" s="265"/>
      <c r="J371" s="248">
        <v>9430005010793</v>
      </c>
      <c r="K371" s="249"/>
      <c r="L371" s="249"/>
      <c r="M371" s="249"/>
      <c r="N371" s="249"/>
      <c r="O371" s="249"/>
      <c r="P371" s="250" t="s">
        <v>724</v>
      </c>
      <c r="Q371" s="250"/>
      <c r="R371" s="250"/>
      <c r="S371" s="250"/>
      <c r="T371" s="250"/>
      <c r="U371" s="250"/>
      <c r="V371" s="250"/>
      <c r="W371" s="250"/>
      <c r="X371" s="250"/>
      <c r="Y371" s="251">
        <v>12</v>
      </c>
      <c r="Z371" s="252"/>
      <c r="AA371" s="252"/>
      <c r="AB371" s="253"/>
      <c r="AC371" s="237" t="s">
        <v>725</v>
      </c>
      <c r="AD371" s="238"/>
      <c r="AE371" s="238"/>
      <c r="AF371" s="238"/>
      <c r="AG371" s="238"/>
      <c r="AH371" s="268" t="s">
        <v>726</v>
      </c>
      <c r="AI371" s="269"/>
      <c r="AJ371" s="269"/>
      <c r="AK371" s="269"/>
      <c r="AL371" s="241" t="s">
        <v>726</v>
      </c>
      <c r="AM371" s="242"/>
      <c r="AN371" s="242"/>
      <c r="AO371" s="243"/>
      <c r="AP371" s="244" t="s">
        <v>726</v>
      </c>
      <c r="AQ371" s="244"/>
      <c r="AR371" s="244"/>
      <c r="AS371" s="244"/>
      <c r="AT371" s="244"/>
      <c r="AU371" s="244"/>
      <c r="AV371" s="244"/>
      <c r="AW371" s="244"/>
      <c r="AX371" s="244"/>
      <c r="AY371">
        <f>COUNTA($C$371)</f>
        <v>1</v>
      </c>
    </row>
    <row r="372" spans="1:51" ht="48" customHeight="1" x14ac:dyDescent="0.15">
      <c r="A372" s="245">
        <v>7</v>
      </c>
      <c r="B372" s="245">
        <v>1</v>
      </c>
      <c r="C372" s="266" t="s">
        <v>720</v>
      </c>
      <c r="D372" s="265"/>
      <c r="E372" s="265"/>
      <c r="F372" s="265"/>
      <c r="G372" s="265"/>
      <c r="H372" s="265"/>
      <c r="I372" s="265"/>
      <c r="J372" s="248">
        <v>1180001045067</v>
      </c>
      <c r="K372" s="249"/>
      <c r="L372" s="249"/>
      <c r="M372" s="249"/>
      <c r="N372" s="249"/>
      <c r="O372" s="249"/>
      <c r="P372" s="250" t="s">
        <v>724</v>
      </c>
      <c r="Q372" s="250"/>
      <c r="R372" s="250"/>
      <c r="S372" s="250"/>
      <c r="T372" s="250"/>
      <c r="U372" s="250"/>
      <c r="V372" s="250"/>
      <c r="W372" s="250"/>
      <c r="X372" s="250"/>
      <c r="Y372" s="251">
        <v>9</v>
      </c>
      <c r="Z372" s="252"/>
      <c r="AA372" s="252"/>
      <c r="AB372" s="253"/>
      <c r="AC372" s="237" t="s">
        <v>725</v>
      </c>
      <c r="AD372" s="238"/>
      <c r="AE372" s="238"/>
      <c r="AF372" s="238"/>
      <c r="AG372" s="238"/>
      <c r="AH372" s="268" t="s">
        <v>726</v>
      </c>
      <c r="AI372" s="269"/>
      <c r="AJ372" s="269"/>
      <c r="AK372" s="269"/>
      <c r="AL372" s="241" t="s">
        <v>726</v>
      </c>
      <c r="AM372" s="242"/>
      <c r="AN372" s="242"/>
      <c r="AO372" s="243"/>
      <c r="AP372" s="244" t="s">
        <v>726</v>
      </c>
      <c r="AQ372" s="244"/>
      <c r="AR372" s="244"/>
      <c r="AS372" s="244"/>
      <c r="AT372" s="244"/>
      <c r="AU372" s="244"/>
      <c r="AV372" s="244"/>
      <c r="AW372" s="244"/>
      <c r="AX372" s="244"/>
      <c r="AY372">
        <f>COUNTA($C$372)</f>
        <v>1</v>
      </c>
    </row>
    <row r="373" spans="1:51" ht="48" customHeight="1" x14ac:dyDescent="0.15">
      <c r="A373" s="245">
        <v>8</v>
      </c>
      <c r="B373" s="245">
        <v>1</v>
      </c>
      <c r="C373" s="265" t="s">
        <v>721</v>
      </c>
      <c r="D373" s="265"/>
      <c r="E373" s="265"/>
      <c r="F373" s="265"/>
      <c r="G373" s="265"/>
      <c r="H373" s="265"/>
      <c r="I373" s="265"/>
      <c r="J373" s="248">
        <v>4120001077476</v>
      </c>
      <c r="K373" s="249"/>
      <c r="L373" s="249"/>
      <c r="M373" s="249"/>
      <c r="N373" s="249"/>
      <c r="O373" s="249"/>
      <c r="P373" s="250" t="s">
        <v>724</v>
      </c>
      <c r="Q373" s="250"/>
      <c r="R373" s="250"/>
      <c r="S373" s="250"/>
      <c r="T373" s="250"/>
      <c r="U373" s="250"/>
      <c r="V373" s="250"/>
      <c r="W373" s="250"/>
      <c r="X373" s="250"/>
      <c r="Y373" s="251">
        <v>8</v>
      </c>
      <c r="Z373" s="252"/>
      <c r="AA373" s="252"/>
      <c r="AB373" s="253"/>
      <c r="AC373" s="237" t="s">
        <v>725</v>
      </c>
      <c r="AD373" s="238"/>
      <c r="AE373" s="238"/>
      <c r="AF373" s="238"/>
      <c r="AG373" s="238"/>
      <c r="AH373" s="268" t="s">
        <v>726</v>
      </c>
      <c r="AI373" s="269"/>
      <c r="AJ373" s="269"/>
      <c r="AK373" s="269"/>
      <c r="AL373" s="241" t="s">
        <v>726</v>
      </c>
      <c r="AM373" s="242"/>
      <c r="AN373" s="242"/>
      <c r="AO373" s="243"/>
      <c r="AP373" s="244" t="s">
        <v>726</v>
      </c>
      <c r="AQ373" s="244"/>
      <c r="AR373" s="244"/>
      <c r="AS373" s="244"/>
      <c r="AT373" s="244"/>
      <c r="AU373" s="244"/>
      <c r="AV373" s="244"/>
      <c r="AW373" s="244"/>
      <c r="AX373" s="244"/>
      <c r="AY373">
        <f>COUNTA($C$373)</f>
        <v>1</v>
      </c>
    </row>
    <row r="374" spans="1:51" ht="48" customHeight="1" x14ac:dyDescent="0.15">
      <c r="A374" s="245">
        <v>9</v>
      </c>
      <c r="B374" s="245">
        <v>1</v>
      </c>
      <c r="C374" s="265" t="s">
        <v>722</v>
      </c>
      <c r="D374" s="265"/>
      <c r="E374" s="265"/>
      <c r="F374" s="265"/>
      <c r="G374" s="265"/>
      <c r="H374" s="265"/>
      <c r="I374" s="265"/>
      <c r="J374" s="248">
        <v>4011701010514</v>
      </c>
      <c r="K374" s="249"/>
      <c r="L374" s="249"/>
      <c r="M374" s="249"/>
      <c r="N374" s="249"/>
      <c r="O374" s="249"/>
      <c r="P374" s="250" t="s">
        <v>724</v>
      </c>
      <c r="Q374" s="250"/>
      <c r="R374" s="250"/>
      <c r="S374" s="250"/>
      <c r="T374" s="250"/>
      <c r="U374" s="250"/>
      <c r="V374" s="250"/>
      <c r="W374" s="250"/>
      <c r="X374" s="250"/>
      <c r="Y374" s="251">
        <v>7</v>
      </c>
      <c r="Z374" s="252"/>
      <c r="AA374" s="252"/>
      <c r="AB374" s="253"/>
      <c r="AC374" s="237" t="s">
        <v>725</v>
      </c>
      <c r="AD374" s="238"/>
      <c r="AE374" s="238"/>
      <c r="AF374" s="238"/>
      <c r="AG374" s="238"/>
      <c r="AH374" s="268" t="s">
        <v>726</v>
      </c>
      <c r="AI374" s="269"/>
      <c r="AJ374" s="269"/>
      <c r="AK374" s="269"/>
      <c r="AL374" s="241" t="s">
        <v>726</v>
      </c>
      <c r="AM374" s="242"/>
      <c r="AN374" s="242"/>
      <c r="AO374" s="243"/>
      <c r="AP374" s="244" t="s">
        <v>726</v>
      </c>
      <c r="AQ374" s="244"/>
      <c r="AR374" s="244"/>
      <c r="AS374" s="244"/>
      <c r="AT374" s="244"/>
      <c r="AU374" s="244"/>
      <c r="AV374" s="244"/>
      <c r="AW374" s="244"/>
      <c r="AX374" s="244"/>
      <c r="AY374">
        <f>COUNTA($C$374)</f>
        <v>1</v>
      </c>
    </row>
    <row r="375" spans="1:51" ht="48" customHeight="1" x14ac:dyDescent="0.15">
      <c r="A375" s="245">
        <v>10</v>
      </c>
      <c r="B375" s="245">
        <v>1</v>
      </c>
      <c r="C375" s="266" t="s">
        <v>723</v>
      </c>
      <c r="D375" s="265"/>
      <c r="E375" s="265"/>
      <c r="F375" s="265"/>
      <c r="G375" s="265"/>
      <c r="H375" s="265"/>
      <c r="I375" s="265"/>
      <c r="J375" s="248">
        <v>6230001000680</v>
      </c>
      <c r="K375" s="249"/>
      <c r="L375" s="249"/>
      <c r="M375" s="249"/>
      <c r="N375" s="249"/>
      <c r="O375" s="249"/>
      <c r="P375" s="250" t="s">
        <v>724</v>
      </c>
      <c r="Q375" s="250"/>
      <c r="R375" s="250"/>
      <c r="S375" s="250"/>
      <c r="T375" s="250"/>
      <c r="U375" s="250"/>
      <c r="V375" s="250"/>
      <c r="W375" s="250"/>
      <c r="X375" s="250"/>
      <c r="Y375" s="251">
        <v>5</v>
      </c>
      <c r="Z375" s="252"/>
      <c r="AA375" s="252"/>
      <c r="AB375" s="253"/>
      <c r="AC375" s="237" t="s">
        <v>725</v>
      </c>
      <c r="AD375" s="238"/>
      <c r="AE375" s="238"/>
      <c r="AF375" s="238"/>
      <c r="AG375" s="238"/>
      <c r="AH375" s="268" t="s">
        <v>726</v>
      </c>
      <c r="AI375" s="269"/>
      <c r="AJ375" s="269"/>
      <c r="AK375" s="269"/>
      <c r="AL375" s="241" t="s">
        <v>726</v>
      </c>
      <c r="AM375" s="242"/>
      <c r="AN375" s="242"/>
      <c r="AO375" s="243"/>
      <c r="AP375" s="244" t="s">
        <v>726</v>
      </c>
      <c r="AQ375" s="244"/>
      <c r="AR375" s="244"/>
      <c r="AS375" s="244"/>
      <c r="AT375" s="244"/>
      <c r="AU375" s="244"/>
      <c r="AV375" s="244"/>
      <c r="AW375" s="244"/>
      <c r="AX375" s="244"/>
      <c r="AY375">
        <f>COUNTA($C$375)</f>
        <v>1</v>
      </c>
    </row>
    <row r="376" spans="1:51" ht="48" hidden="1" customHeight="1" x14ac:dyDescent="0.15">
      <c r="A376" s="245">
        <v>11</v>
      </c>
      <c r="B376" s="245">
        <v>1</v>
      </c>
      <c r="C376" s="266"/>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68"/>
      <c r="AI376" s="269"/>
      <c r="AJ376" s="269"/>
      <c r="AK376" s="269"/>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7:AO395">
    <cfRule type="expression" dxfId="1439" priority="839">
      <formula>IF(AND(AL377&gt;=0, RIGHT(TEXT(AL377,"0.#"),1)&lt;&gt;"."),TRUE,FALSE)</formula>
    </cfRule>
    <cfRule type="expression" dxfId="1438" priority="840">
      <formula>IF(AND(AL377&gt;=0, RIGHT(TEXT(AL377,"0.#"),1)="."),TRUE,FALSE)</formula>
    </cfRule>
    <cfRule type="expression" dxfId="1437" priority="841">
      <formula>IF(AND(AL377&lt;0, RIGHT(TEXT(AL377,"0.#"),1)&lt;&gt;"."),TRUE,FALSE)</formula>
    </cfRule>
    <cfRule type="expression" dxfId="1436" priority="842">
      <formula>IF(AND(AL377&lt;0, RIGHT(TEXT(AL377,"0.#"),1)="."),TRUE,FALSE)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6">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50" man="1"/>
    <brk id="220" max="50" man="1"/>
    <brk id="248" max="50" man="1"/>
    <brk id="36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2022-08-23T17:07:07Z</cp:lastPrinted>
  <dcterms:created xsi:type="dcterms:W3CDTF">2012-03-13T00:50:25Z</dcterms:created>
  <dcterms:modified xsi:type="dcterms:W3CDTF">2022-09-05T10:25:49Z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