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<sst xmlns="http://schemas.openxmlformats.org/spreadsheetml/2006/main" xmlns:r="http://schemas.openxmlformats.org/officeDocument/2006/relationships" count="657" uniqueCount="657">
  <si>
    <t>27</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</si>
  <si>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</si>
  <si>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</si>
  <si>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</si>
  <si>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</si>
  <si>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</si>
  <si>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</si>
  <si>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</si>
  <si>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</si>
  <si>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</si>
  <si>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</si>
  <si>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</si>
  <si>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</si>
  <si>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</si>
  <si>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</si>
  <si>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</si>
  <si>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</si>
  <si>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</si>
  <si>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</si>
  <si>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</si>
  <si>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</si>
  <si>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</si>
  <si>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</si>
  <si>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</si>
  <si>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</si>
  <si>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</si>
  <si>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</si>
  <si>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</si>
  <si>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</si>
  <si>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</si>
  <si>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</si>
  <si>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</si>
  <si>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</si>
  <si>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</si>
  <si>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</si>
  <si>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</si>
  <si>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</si>
  <si>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</si>
  <si>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</si>
  <si>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</si>
  <si>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</si>
  <si>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</si>
  <si>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</si>
  <si>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</si>
  <si>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</si>
  <si>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</si>
  <si>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</si>
  <si>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</si>
  <si>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</si>
  <si>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</si>
  <si>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</si>
  <si>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</si>
  <si>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</si>
  <si>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</si>
  <si>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</si>
  <si>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</si>
  <si>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</si>
  <si>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</si>
  <si>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</si>
  <si>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</si>
  <si>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</si>
  <si>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</si>
  <si>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</si>
  <si>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</si>
  <si>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</si>
  <si>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</si>
  <si>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</si>
  <si>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</si>
  <si>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</si>
  <si>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</si>
  <si>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</si>
  <si>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</si>
  <si>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</si>
  <si>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</si>
  <si>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</si>
  <si>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</si>
  <si>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</si>
  <si>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</si>
  <si>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</si>
  <si>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</si>
  <si>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</si>
  <si>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国民生活に深刻な影響を及ぼす海洋の油流出を防止する多国間の国際的な枠組みの中で行われる事業であるため国が実施すべき事業である。</t>
  </si>
  <si>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</si>
  <si>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</si>
  <si>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</si>
  <si>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</si>
  <si>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</si>
  <si>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</si>
  <si>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</si>
  <si>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</si>
  <si>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</si>
  <si>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</si>
  <si>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</si>
  <si>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</si>
  <si>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</si>
  <si>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</si>
  <si>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</si>
  <si>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</si>
  <si>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</si>
  <si>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</si>
  <si>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</si>
  <si>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</si>
  <si>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</si>
  <si>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</si>
  <si>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</si>
  <si>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</si>
  <si>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</si>
  <si>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</si>
  <si>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</si>
  <si>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</si>
  <si>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</si>
  <si>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</si>
  <si>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</si>
  <si>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</si>
  <si>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</si>
  <si>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</si>
  <si>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</si>
  <si>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</si>
  <si>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</si>
  <si>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北西太平洋地域海行動計画（ＮＯＷＰＡＰ）活動支援</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</si>
  <si>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</si>
  <si>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</si>
  <si>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</si>
  <si>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</si>
  <si>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</si>
  <si>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</si>
  <si>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</si>
  <si>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</si>
  <si>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</si>
  <si>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</si>
  <si>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</si>
  <si>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</si>
  <si>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</si>
  <si>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</si>
  <si>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</si>
  <si>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</si>
  <si>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</si>
  <si>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</si>
  <si>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</si>
  <si>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</si>
  <si>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</si>
  <si>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</si>
  <si>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</si>
  <si>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</si>
  <si>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</si>
  <si>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</si>
  <si>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</si>
  <si>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</si>
  <si>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</si>
  <si>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</si>
  <si>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</si>
  <si>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</si>
  <si>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</si>
  <si>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</si>
  <si>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国連環境計画（ＵＮＥＰ）からの請求に基づき、適正に処理されている。</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</si>
  <si>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</si>
  <si>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</si>
  <si>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</si>
  <si>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</si>
  <si>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</si>
  <si>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</si>
  <si>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</si>
  <si>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</si>
  <si>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</si>
  <si>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</si>
  <si>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</si>
  <si>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</si>
  <si>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</si>
  <si>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</si>
  <si>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</si>
  <si>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</si>
  <si>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</si>
  <si>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</si>
  <si>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</si>
  <si>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</si>
  <si>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</si>
  <si>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</si>
  <si>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</si>
  <si>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</si>
  <si>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</si>
  <si>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</si>
  <si>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</si>
  <si>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</si>
  <si>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</si>
  <si>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</si>
  <si>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</si>
  <si>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</si>
  <si>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</si>
  <si>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</si>
  <si>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</si>
  <si>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</si>
  <si>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</si>
  <si>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</si>
  <si>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</si>
  <si>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</si>
  <si>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</si>
  <si>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</si>
  <si>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</si>
  <si>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</si>
  <si>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</si>
  <si>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</si>
  <si>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</si>
  <si>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</si>
  <si>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</si>
  <si>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</si>
  <si>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</si>
  <si>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</si>
  <si>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</si>
  <si>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</si>
  <si>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</si>
  <si>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</si>
  <si>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国連環境計画等拠出金
（国連環境計画拠出金）</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</si>
  <si>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</si>
  <si>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</si>
  <si>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</si>
  <si>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</si>
  <si>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</si>
  <si>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</si>
  <si>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</si>
  <si>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</si>
  <si>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</si>
  <si>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</si>
  <si>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</si>
  <si>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</si>
  <si>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</si>
  <si>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</si>
  <si>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</si>
  <si>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</si>
  <si>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</si>
  <si>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</si>
  <si>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</si>
  <si>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</si>
  <si>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</si>
  <si>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</si>
  <si>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</si>
  <si>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</si>
  <si>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</si>
  <si>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</si>
  <si>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</si>
  <si>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</si>
  <si>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</si>
  <si>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</si>
  <si>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</si>
  <si>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</si>
  <si>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</si>
  <si>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</si>
  <si>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</si>
  <si>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</si>
  <si>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</si>
  <si>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</si>
  <si>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</si>
  <si>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</si>
  <si>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</si>
  <si>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</si>
  <si>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</si>
  <si>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</si>
  <si>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</si>
  <si>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</si>
  <si>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</si>
  <si>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</si>
  <si>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</si>
  <si>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</si>
  <si>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</si>
  <si>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</si>
  <si>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</si>
  <si>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</si>
  <si>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</si>
  <si>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</si>
  <si>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</si>
  <si>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</si>
  <si>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</si>
  <si>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</si>
  <si>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</si>
  <si>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</si>
  <si>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</si>
  <si>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</si>
  <si>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</si>
  <si>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</si>
  <si>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</si>
  <si>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</si>
  <si>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</si>
  <si>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</si>
  <si>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</si>
  <si>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</si>
  <si>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</si>
  <si>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</si>
  <si>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</si>
  <si>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</si>
  <si>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</si>
  <si>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</si>
  <si>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</si>
  <si>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</si>
  <si>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</si>
  <si>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</si>
  <si>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</si>
  <si>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</si>
  <si>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</si>
  <si>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</si>
  <si>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我が国の沿岸に重大な被害を及ぼす海洋汚染等の件数を0件に抑える</t>
  </si>
  <si>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</si>
  <si>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</si>
  <si>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</si>
  <si>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</si>
  <si>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</si>
  <si>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</si>
  <si>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</si>
  <si>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</si>
  <si>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</si>
  <si>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</si>
  <si>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</si>
  <si>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</si>
  <si>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</si>
  <si>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</si>
  <si>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</si>
  <si>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</si>
  <si>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</si>
  <si>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</si>
  <si>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</si>
  <si>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</si>
  <si>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</si>
  <si>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</si>
  <si>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</si>
  <si>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</si>
  <si>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</si>
  <si>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</si>
  <si>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</si>
  <si>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</si>
  <si>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</si>
  <si>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</si>
  <si>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</si>
  <si>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 xml:space="preserve">毎年開催される会合にて予算に関する報告を受けており、使途の確認も行っている。
</t>
    <rPh sb="7" eb="9">
      <t>カイゴウ</t>
    </rPh>
    <phoneticPr fontId="3"/>
  </si>
  <si>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</si>
  <si>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</si>
  <si>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</si>
  <si>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</si>
  <si>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</si>
  <si>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万ドル</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</si>
  <si>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</si>
  <si>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</si>
  <si>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</si>
  <si>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</si>
  <si>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</si>
  <si>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</si>
  <si>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</si>
  <si>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</si>
  <si>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</si>
  <si>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</si>
  <si>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</si>
  <si>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</si>
  <si>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</si>
  <si>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</si>
  <si>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</si>
  <si>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</si>
  <si>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</si>
  <si>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</si>
  <si>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</si>
  <si>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</si>
  <si>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</si>
  <si>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</si>
  <si>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</si>
  <si>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</si>
  <si>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</si>
  <si>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</si>
  <si>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</si>
  <si>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</si>
  <si>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</si>
  <si>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</si>
  <si>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</si>
  <si>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</si>
  <si>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</si>
  <si>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</si>
  <si>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</si>
  <si>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</si>
  <si>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</si>
  <si>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</si>
  <si>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</si>
  <si>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</si>
  <si>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</si>
  <si>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</si>
  <si>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</si>
  <si>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</si>
  <si>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</si>
  <si>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</si>
  <si>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４　海洋･沿岸域環境や港湾空間の保全･再生･形成､海洋廃棄物処理､海洋汚染防止を推進する</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</si>
  <si>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</si>
  <si>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</si>
  <si>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</si>
  <si>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</si>
  <si>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</si>
  <si>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B.-</t>
  </si>
  <si>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</si>
  <si>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</si>
  <si>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</si>
  <si>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</si>
  <si>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</si>
  <si>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</si>
  <si>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ＵＮＥＰ事務局長によるＮＯＷＰＡＰ実施進捗報告書</t>
  </si>
  <si>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</si>
  <si>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</si>
  <si>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</si>
  <si>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</si>
  <si>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</si>
  <si>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</si>
  <si>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</si>
  <si>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</si>
  <si>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</si>
  <si>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</si>
  <si>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</si>
  <si>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</si>
  <si>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NOWPAPの事務局運営費としての経費であり限定されたものである。</t>
  </si>
  <si>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</si>
  <si>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</si>
  <si>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</si>
  <si>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</si>
  <si>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</si>
  <si>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</si>
  <si>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</si>
  <si>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</si>
  <si>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</si>
  <si>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</si>
  <si>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</si>
  <si>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</si>
  <si>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</si>
  <si>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</si>
  <si>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</si>
  <si>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</si>
  <si>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</si>
  <si>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</si>
  <si>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</si>
  <si>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</si>
  <si>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</si>
  <si>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</si>
  <si>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</si>
  <si>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</si>
  <si>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</si>
  <si>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</si>
  <si>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</si>
  <si>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</si>
  <si>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</si>
  <si>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</si>
  <si>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</si>
  <si>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</si>
  <si>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</si>
  <si>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　万ドル/回</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</si>
  <si>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</si>
  <si>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</si>
  <si>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</si>
  <si>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</si>
  <si>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</si>
  <si>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</si>
  <si>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</si>
  <si>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</si>
  <si>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</si>
  <si>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北西太平洋地域海行動計画（ＮＯＷＰＡＰ）拠出金（義務的拠出金）</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</si>
  <si>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</si>
  <si>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</si>
  <si>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</si>
  <si>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</si>
  <si>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</si>
  <si>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</si>
  <si>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</si>
  <si>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</si>
  <si>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</si>
  <si>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</si>
  <si>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</si>
  <si>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</si>
  <si>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</si>
  <si>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「北西太平洋地域海行動計画（ＮＯＷＰＡＰ）」に対しての支援</t>
  </si>
  <si>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</si>
  <si>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</si>
  <si>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</si>
  <si>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</si>
  <si>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</si>
  <si>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</si>
  <si>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</si>
  <si>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</si>
  <si>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</si>
  <si>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</si>
  <si>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</si>
  <si>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</si>
  <si>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</si>
  <si>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</si>
  <si>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</si>
  <si>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</si>
  <si>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</si>
  <si>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</si>
  <si>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</si>
  <si>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我が国の沿岸に重大な被害を及ぼす海洋汚染等の件数は十分に抑制されている。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</si>
  <si>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</si>
  <si>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</si>
  <si>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</si>
  <si>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</si>
  <si>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</si>
  <si>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</si>
  <si>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</si>
  <si>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</si>
  <si>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</si>
  <si>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</si>
  <si>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</si>
  <si>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</si>
  <si>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</si>
  <si>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</si>
  <si>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</si>
  <si>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</si>
  <si>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</si>
  <si>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</si>
  <si>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</si>
  <si>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</si>
  <si>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</si>
  <si>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</si>
  <si>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</si>
  <si>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</si>
  <si>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</si>
  <si>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</si>
  <si>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</si>
  <si>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</si>
  <si>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</si>
  <si>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</si>
  <si>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</si>
  <si>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</si>
  <si>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</si>
  <si>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</si>
  <si>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</si>
  <si>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</si>
  <si>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</si>
  <si>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</si>
  <si>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</si>
  <si>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</si>
  <si>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</si>
  <si>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</si>
  <si>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</si>
  <si>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</si>
  <si>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</si>
  <si>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</si>
  <si>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</si>
  <si>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</si>
  <si>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</si>
  <si>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</si>
  <si>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</si>
  <si>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決議数</t>
  </si>
  <si>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</si>
  <si>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</si>
  <si>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</si>
  <si>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</si>
  <si>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</si>
  <si>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</si>
  <si>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</si>
  <si>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</si>
  <si>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</si>
  <si>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</si>
  <si>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</si>
  <si>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</si>
  <si>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</si>
  <si>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</si>
  <si>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</si>
  <si>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</si>
  <si>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</si>
  <si>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</si>
  <si>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</si>
  <si>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</si>
  <si>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</si>
  <si>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</si>
  <si>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</si>
  <si>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</si>
  <si>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</si>
  <si>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</si>
  <si>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</si>
  <si>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</si>
  <si>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</si>
  <si>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</si>
  <si>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</si>
  <si>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</si>
  <si>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</si>
  <si>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</si>
  <si>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</si>
  <si>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</si>
  <si>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</si>
  <si>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</si>
  <si>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</si>
  <si>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</si>
  <si>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</si>
  <si>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</si>
  <si>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</si>
  <si>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20</t>
  </si>
  <si>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</si>
  <si>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</si>
  <si>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</si>
  <si>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</si>
  <si>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</si>
  <si>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</si>
  <si>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</si>
  <si>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</si>
  <si>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</si>
  <si>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</si>
  <si>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</si>
  <si>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</si>
  <si>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</si>
  <si>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予算額(※)　／　会議出席回数
　※毎年15万ドルを拠出　　</t>
  </si>
  <si>
    <t>国交</t>
  </si>
  <si>
    <t>カジノ</t>
  </si>
  <si>
    <t>事業番号その3</t>
    <rPh sb="0" eb="4">
      <t>ジギョウバンゴウ</t>
    </rPh>
    <phoneticPr fontId="4"/>
  </si>
  <si>
    <t>個人情報保護委員会</t>
  </si>
  <si>
    <t>A.国連環境計画（ＵＮＥＰ）</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</si>
  <si>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</si>
  <si>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</si>
  <si>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</si>
  <si>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</si>
  <si>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</si>
  <si>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</si>
  <si>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</si>
  <si>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</si>
  <si>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</si>
  <si>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</si>
  <si>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</si>
  <si>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</si>
  <si>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</si>
  <si>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</si>
  <si>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</si>
  <si>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</si>
  <si>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</si>
  <si>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</si>
  <si>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</si>
  <si>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</si>
  <si>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</si>
  <si>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</si>
  <si>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</si>
  <si>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国連環境計画拠出金</t>
  </si>
  <si>
    <t>総合政策局</t>
  </si>
  <si>
    <t>平成16年度</t>
  </si>
  <si>
    <t>終了予定なし</t>
  </si>
  <si>
    <t>海洋政策課</t>
  </si>
  <si>
    <t>件</t>
  </si>
  <si>
    <t>15/1</t>
  </si>
  <si>
    <t>／　</t>
  </si>
  <si>
    <t>35</t>
  </si>
  <si>
    <t>40</t>
  </si>
  <si>
    <t>26</t>
  </si>
  <si>
    <t>○</t>
  </si>
  <si>
    <t>課長　臼井　謙彰</t>
  </si>
  <si>
    <t>NOWPAP政府間会合、海洋環境緊急準備・対応地域活動センター（MERRAC）フォーカルポイント会合出席回数</t>
  </si>
  <si>
    <t>我が国の沿岸に重大な被害を及ぼす海洋汚染等の件数</t>
  </si>
  <si>
    <t>関連会合へ出席</t>
    <rPh sb="0" eb="2">
      <t>カンレン</t>
    </rPh>
    <rPh sb="2" eb="4">
      <t>カイゴウ</t>
    </rPh>
    <rPh sb="5" eb="7">
      <t>シュッセキ</t>
    </rPh>
    <phoneticPr fontId="4"/>
  </si>
  <si>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</si>
  <si>
    <t>　国土交通省は、富山県と外務省と共にNOWPAP事務局（所在：富山市）に事務局運営費を拠出し、北西太平洋地域における海洋及び沿岸域の環境保護、管理及び発展に貢献している。</t>
    <rPh sb="28" eb="30">
      <t>ショザイ</t>
    </rPh>
    <rPh sb="31" eb="34">
      <t>トヤマシ</t>
    </rPh>
    <rPh sb="78" eb="80">
      <t>コウケン</t>
    </rPh>
    <phoneticPr fontId="4"/>
  </si>
  <si>
    <t xml:space="preserve">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
</t>
  </si>
  <si>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</si>
  <si>
    <t>加盟国とも連携を図りつつ、引き続きＮＯＷＰＡＰに対して効率的な運営を求めていく。</t>
  </si>
  <si>
    <t>海洋汚染等及び海上災害の防止に関する法律
https://elaws.e-gov.go.jp/search/elawsSearch/elaws_search/lsg0500/detail?lawId=345AC0000000136</t>
  </si>
  <si>
    <t>決議の実施状況</t>
  </si>
  <si>
    <t>政府間会議等において我が国が参画して達成された合意の実施状況（政府間会合において前年決議実施状況のステータスが公表される）</t>
  </si>
  <si>
    <t>２　良好な生活環境、自然環境の形成、バリアフリー社会の実現</t>
  </si>
  <si>
    <t>拠出金</t>
  </si>
  <si>
    <t>国連環境計画（ＵＮＥＰ）</t>
  </si>
  <si>
    <t>我が国が接する周辺海域の海洋環境の保全・改善のため、また、本事業は国際約束で決められた金額を拠出する必要があることから、現状通りとする。</t>
  </si>
  <si>
    <t>執行経過については報告を受けており、引き続き効率的な執行を求めていく。</t>
  </si>
  <si>
    <t>https://www.mlit.go.jp/seisakutokatsu/hyouka/seisakutokatsu_hyouka_tk_000037.html</t>
  </si>
  <si>
    <t>P6（全体版）</t>
    <rPh sb="3" eb="5">
      <t>ゼンタイ</t>
    </rPh>
    <rPh sb="5" eb="6">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</si>
</sst>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49" fontId="0" fillId="0" borderId="17"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49" fontId="0" fillId="0" borderId="21" xfId="0" applyNumberFormat="1" applyFont="1" applyFill="1" applyBorder="1" applyAlignment="1" applyProtection="1">
      <alignment horizontal="center" vertical="center" shrinkToFit="1"/>
      <protection locked="0"/>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4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49" fontId="0" fillId="0" borderId="155"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2">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111760</xdr:colOff>
      <xdr:row>269</xdr:row>
      <xdr:rowOff>133985</xdr:rowOff>
    </xdr:from>
    <xdr:to xmlns:xdr="http://schemas.openxmlformats.org/drawingml/2006/spreadsheetDrawing">
      <xdr:col>33</xdr:col>
      <xdr:colOff>160020</xdr:colOff>
      <xdr:row>275</xdr:row>
      <xdr:rowOff>5715</xdr:rowOff>
    </xdr:to>
    <xdr:grpSp>
      <xdr:nvGrpSpPr>
        <xdr:cNvPr id="2" name="グループ化 2"/>
        <xdr:cNvGrpSpPr/>
      </xdr:nvGrpSpPr>
      <xdr:grpSpPr>
        <a:xfrm>
          <a:off x="4312285" y="41463595"/>
          <a:ext cx="2448560" cy="2024380"/>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１６百万円</a:t>
            </a:r>
          </a:p>
        </xdr:txBody>
      </xdr:sp>
      <xdr:grpSp>
        <xdr:nvGrpSpPr>
          <xdr:cNvPr id="4" name="グループ化 17"/>
          <xdr:cNvGrpSpPr/>
        </xdr:nvGrpSpPr>
        <xdr:grpSpPr>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１６百万円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）の運営</a:t>
              </a:r>
            </a:p>
          </xdr:txBody>
        </xdr:sp>
      </xdr:grpSp>
      <xdr:cxnSp macro="">
        <xdr:nvCxnSpPr>
          <xdr:cNvPr id="5" name="直線コネクタ 4"/>
          <xdr:cNvCxnSpPr/>
        </xdr:nvCxnSpPr>
        <xdr:spPr>
          <a:xfrm>
            <a:off x="4569564" y="1122540"/>
            <a:ext cx="0" cy="296115"/>
          </a:xfrm>
          <a:prstGeom prst="straightConnector1">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1:BH660"/>
  <sheetViews>
    <sheetView tabSelected="1" view="pageBreakPreview" topLeftCell="A215" zoomScale="85" zoomScaleNormal="75" zoomScaleSheetLayoutView="85" workbookViewId="0">
      <selection activeCell="AB217" sqref="AB217: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5"/>
      <c r="AQ1" s="685"/>
      <c r="AR1" s="685"/>
      <c r="AS1" s="685"/>
      <c r="AT1" s="685"/>
      <c r="AU1" s="685"/>
      <c r="AV1" s="685"/>
      <c r="AW1" s="723"/>
    </row>
    <row r="2" spans="1:50" ht="21.75" customHeight="1">
      <c r="A2" s="2"/>
      <c r="B2" s="2"/>
      <c r="C2" s="2"/>
      <c r="D2" s="2"/>
      <c r="E2" s="2"/>
      <c r="F2" s="2"/>
      <c r="G2" s="2"/>
      <c r="H2" s="2"/>
      <c r="I2" s="2"/>
      <c r="J2" s="2"/>
      <c r="K2" s="2"/>
      <c r="L2" s="2"/>
      <c r="M2" s="2"/>
      <c r="N2" s="2"/>
      <c r="O2" s="2"/>
      <c r="P2" s="2"/>
      <c r="Q2" s="2"/>
      <c r="R2" s="2"/>
      <c r="S2" s="2"/>
      <c r="T2" s="2"/>
      <c r="U2" s="2"/>
      <c r="V2" s="2"/>
      <c r="W2" s="2"/>
      <c r="X2" s="467" t="s">
        <v>7</v>
      </c>
      <c r="Y2" s="2"/>
      <c r="Z2" s="2"/>
      <c r="AA2" s="2"/>
      <c r="AB2" s="2"/>
      <c r="AC2" s="2"/>
      <c r="AD2" s="601">
        <v>2022</v>
      </c>
      <c r="AE2" s="601"/>
      <c r="AF2" s="601"/>
      <c r="AG2" s="601"/>
      <c r="AH2" s="601"/>
      <c r="AI2" s="667" t="s">
        <v>416</v>
      </c>
      <c r="AJ2" s="601" t="s">
        <v>598</v>
      </c>
      <c r="AK2" s="601"/>
      <c r="AL2" s="601"/>
      <c r="AM2" s="601"/>
      <c r="AN2" s="667" t="s">
        <v>416</v>
      </c>
      <c r="AO2" s="601">
        <v>21</v>
      </c>
      <c r="AP2" s="601"/>
      <c r="AQ2" s="601"/>
      <c r="AR2" s="700" t="s">
        <v>416</v>
      </c>
      <c r="AS2" s="713">
        <v>27</v>
      </c>
      <c r="AT2" s="713"/>
      <c r="AU2" s="713"/>
      <c r="AV2" s="667" t="str">
        <f>IF(AW2="","","-")</f>
        <v/>
      </c>
      <c r="AW2" s="724"/>
      <c r="AX2" s="724"/>
    </row>
    <row r="3" spans="1:50" ht="21" customHeight="1">
      <c r="A3" s="3" t="s">
        <v>157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68" t="s">
        <v>92</v>
      </c>
      <c r="AJ3" s="670" t="s">
        <v>275</v>
      </c>
      <c r="AK3" s="670"/>
      <c r="AL3" s="670"/>
      <c r="AM3" s="670"/>
      <c r="AN3" s="670"/>
      <c r="AO3" s="670"/>
      <c r="AP3" s="670"/>
      <c r="AQ3" s="670"/>
      <c r="AR3" s="670"/>
      <c r="AS3" s="670"/>
      <c r="AT3" s="670"/>
      <c r="AU3" s="670"/>
      <c r="AV3" s="670"/>
      <c r="AW3" s="670"/>
      <c r="AX3" s="725" t="s">
        <v>8</v>
      </c>
    </row>
    <row r="4" spans="1:50" ht="24.75" customHeight="1">
      <c r="A4" s="4" t="s">
        <v>47</v>
      </c>
      <c r="B4" s="76"/>
      <c r="C4" s="76"/>
      <c r="D4" s="76"/>
      <c r="E4" s="76"/>
      <c r="F4" s="76"/>
      <c r="G4" s="247" t="s">
        <v>626</v>
      </c>
      <c r="H4" s="306"/>
      <c r="I4" s="306"/>
      <c r="J4" s="306"/>
      <c r="K4" s="306"/>
      <c r="L4" s="306"/>
      <c r="M4" s="306"/>
      <c r="N4" s="306"/>
      <c r="O4" s="306"/>
      <c r="P4" s="306"/>
      <c r="Q4" s="306"/>
      <c r="R4" s="306"/>
      <c r="S4" s="306"/>
      <c r="T4" s="306"/>
      <c r="U4" s="306"/>
      <c r="V4" s="306"/>
      <c r="W4" s="306"/>
      <c r="X4" s="306"/>
      <c r="Y4" s="489" t="s">
        <v>11</v>
      </c>
      <c r="Z4" s="520"/>
      <c r="AA4" s="520"/>
      <c r="AB4" s="520"/>
      <c r="AC4" s="520"/>
      <c r="AD4" s="602"/>
      <c r="AE4" s="621" t="s">
        <v>627</v>
      </c>
      <c r="AF4" s="306"/>
      <c r="AG4" s="306"/>
      <c r="AH4" s="306"/>
      <c r="AI4" s="306"/>
      <c r="AJ4" s="306"/>
      <c r="AK4" s="306"/>
      <c r="AL4" s="306"/>
      <c r="AM4" s="306"/>
      <c r="AN4" s="306"/>
      <c r="AO4" s="306"/>
      <c r="AP4" s="686"/>
      <c r="AQ4" s="690" t="s">
        <v>24</v>
      </c>
      <c r="AR4" s="520"/>
      <c r="AS4" s="520"/>
      <c r="AT4" s="520"/>
      <c r="AU4" s="520"/>
      <c r="AV4" s="520"/>
      <c r="AW4" s="520"/>
      <c r="AX4" s="726"/>
    </row>
    <row r="5" spans="1:50" ht="30" customHeight="1">
      <c r="A5" s="5" t="s">
        <v>107</v>
      </c>
      <c r="B5" s="77"/>
      <c r="C5" s="77"/>
      <c r="D5" s="77"/>
      <c r="E5" s="77"/>
      <c r="F5" s="205"/>
      <c r="G5" s="248" t="s">
        <v>628</v>
      </c>
      <c r="H5" s="307"/>
      <c r="I5" s="307"/>
      <c r="J5" s="307"/>
      <c r="K5" s="307"/>
      <c r="L5" s="307"/>
      <c r="M5" s="375" t="s">
        <v>126</v>
      </c>
      <c r="N5" s="381"/>
      <c r="O5" s="381"/>
      <c r="P5" s="381"/>
      <c r="Q5" s="381"/>
      <c r="R5" s="446"/>
      <c r="S5" s="447" t="s">
        <v>629</v>
      </c>
      <c r="T5" s="307"/>
      <c r="U5" s="307"/>
      <c r="V5" s="307"/>
      <c r="W5" s="307"/>
      <c r="X5" s="468"/>
      <c r="Y5" s="490" t="s">
        <v>27</v>
      </c>
      <c r="Z5" s="521"/>
      <c r="AA5" s="521"/>
      <c r="AB5" s="521"/>
      <c r="AC5" s="521"/>
      <c r="AD5" s="538"/>
      <c r="AE5" s="622" t="s">
        <v>630</v>
      </c>
      <c r="AF5" s="622"/>
      <c r="AG5" s="622"/>
      <c r="AH5" s="622"/>
      <c r="AI5" s="622"/>
      <c r="AJ5" s="622"/>
      <c r="AK5" s="622"/>
      <c r="AL5" s="622"/>
      <c r="AM5" s="622"/>
      <c r="AN5" s="622"/>
      <c r="AO5" s="622"/>
      <c r="AP5" s="687"/>
      <c r="AQ5" s="691" t="s">
        <v>638</v>
      </c>
      <c r="AR5" s="701"/>
      <c r="AS5" s="701"/>
      <c r="AT5" s="701"/>
      <c r="AU5" s="701"/>
      <c r="AV5" s="701"/>
      <c r="AW5" s="701"/>
      <c r="AX5" s="727"/>
    </row>
    <row r="6" spans="1:50" ht="39" customHeight="1">
      <c r="A6" s="6" t="s">
        <v>31</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28"/>
    </row>
    <row r="7" spans="1:50" ht="49.5" customHeight="1">
      <c r="A7" s="7" t="s">
        <v>3</v>
      </c>
      <c r="B7" s="79"/>
      <c r="C7" s="79"/>
      <c r="D7" s="79"/>
      <c r="E7" s="79"/>
      <c r="F7" s="206"/>
      <c r="G7" s="250" t="s">
        <v>416</v>
      </c>
      <c r="H7" s="278"/>
      <c r="I7" s="278"/>
      <c r="J7" s="278"/>
      <c r="K7" s="278"/>
      <c r="L7" s="278"/>
      <c r="M7" s="278"/>
      <c r="N7" s="278"/>
      <c r="O7" s="278"/>
      <c r="P7" s="278"/>
      <c r="Q7" s="278"/>
      <c r="R7" s="278"/>
      <c r="S7" s="278"/>
      <c r="T7" s="278"/>
      <c r="U7" s="278"/>
      <c r="V7" s="278"/>
      <c r="W7" s="278"/>
      <c r="X7" s="469"/>
      <c r="Y7" s="491" t="s">
        <v>252</v>
      </c>
      <c r="Z7" s="91"/>
      <c r="AA7" s="91"/>
      <c r="AB7" s="91"/>
      <c r="AC7" s="91"/>
      <c r="AD7" s="603"/>
      <c r="AE7" s="623" t="s">
        <v>416</v>
      </c>
      <c r="AF7" s="640"/>
      <c r="AG7" s="640"/>
      <c r="AH7" s="640"/>
      <c r="AI7" s="640"/>
      <c r="AJ7" s="640"/>
      <c r="AK7" s="640"/>
      <c r="AL7" s="640"/>
      <c r="AM7" s="640"/>
      <c r="AN7" s="640"/>
      <c r="AO7" s="640"/>
      <c r="AP7" s="640"/>
      <c r="AQ7" s="640"/>
      <c r="AR7" s="640"/>
      <c r="AS7" s="640"/>
      <c r="AT7" s="640"/>
      <c r="AU7" s="640"/>
      <c r="AV7" s="640"/>
      <c r="AW7" s="640"/>
      <c r="AX7" s="729"/>
    </row>
    <row r="8" spans="1:50" ht="53.25" customHeight="1">
      <c r="A8" s="7" t="s">
        <v>311</v>
      </c>
      <c r="B8" s="79"/>
      <c r="C8" s="79"/>
      <c r="D8" s="79"/>
      <c r="E8" s="79"/>
      <c r="F8" s="206"/>
      <c r="G8" s="251" t="str">
        <f>入力規則等!A27</f>
        <v>海洋政策</v>
      </c>
      <c r="H8" s="309"/>
      <c r="I8" s="309"/>
      <c r="J8" s="309"/>
      <c r="K8" s="309"/>
      <c r="L8" s="309"/>
      <c r="M8" s="309"/>
      <c r="N8" s="309"/>
      <c r="O8" s="309"/>
      <c r="P8" s="309"/>
      <c r="Q8" s="309"/>
      <c r="R8" s="309"/>
      <c r="S8" s="309"/>
      <c r="T8" s="309"/>
      <c r="U8" s="309"/>
      <c r="V8" s="309"/>
      <c r="W8" s="309"/>
      <c r="X8" s="470"/>
      <c r="Y8" s="492" t="s">
        <v>314</v>
      </c>
      <c r="Z8" s="522"/>
      <c r="AA8" s="522"/>
      <c r="AB8" s="522"/>
      <c r="AC8" s="522"/>
      <c r="AD8" s="604"/>
      <c r="AE8" s="624"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30"/>
    </row>
    <row r="9" spans="1:50" ht="58.5" customHeight="1">
      <c r="A9" s="8" t="s">
        <v>71</v>
      </c>
      <c r="B9" s="80"/>
      <c r="C9" s="80"/>
      <c r="D9" s="80"/>
      <c r="E9" s="80"/>
      <c r="F9" s="80"/>
      <c r="G9" s="252" t="s">
        <v>162</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1"/>
    </row>
    <row r="10" spans="1:50" ht="80.25" customHeight="1">
      <c r="A10" s="9" t="s">
        <v>83</v>
      </c>
      <c r="B10" s="81"/>
      <c r="C10" s="81"/>
      <c r="D10" s="81"/>
      <c r="E10" s="81"/>
      <c r="F10" s="81"/>
      <c r="G10" s="253" t="s">
        <v>642</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2"/>
    </row>
    <row r="11" spans="1:50" ht="42" customHeight="1">
      <c r="A11" s="9" t="s">
        <v>23</v>
      </c>
      <c r="B11" s="81"/>
      <c r="C11" s="81"/>
      <c r="D11" s="81"/>
      <c r="E11" s="81"/>
      <c r="F11" s="207"/>
      <c r="G11" s="254" t="str">
        <f>入力規則等!P10</f>
        <v>その他</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3"/>
    </row>
    <row r="12" spans="1:50" ht="21" customHeight="1">
      <c r="A12" s="10" t="s">
        <v>74</v>
      </c>
      <c r="B12" s="82"/>
      <c r="C12" s="82"/>
      <c r="D12" s="82"/>
      <c r="E12" s="82"/>
      <c r="F12" s="208"/>
      <c r="G12" s="255"/>
      <c r="H12" s="313"/>
      <c r="I12" s="313"/>
      <c r="J12" s="313"/>
      <c r="K12" s="313"/>
      <c r="L12" s="313"/>
      <c r="M12" s="313"/>
      <c r="N12" s="313"/>
      <c r="O12" s="313"/>
      <c r="P12" s="413" t="s">
        <v>218</v>
      </c>
      <c r="Q12" s="269"/>
      <c r="R12" s="269"/>
      <c r="S12" s="269"/>
      <c r="T12" s="269"/>
      <c r="U12" s="269"/>
      <c r="V12" s="450"/>
      <c r="W12" s="413" t="s">
        <v>179</v>
      </c>
      <c r="X12" s="269"/>
      <c r="Y12" s="269"/>
      <c r="Z12" s="269"/>
      <c r="AA12" s="269"/>
      <c r="AB12" s="269"/>
      <c r="AC12" s="450"/>
      <c r="AD12" s="413" t="s">
        <v>604</v>
      </c>
      <c r="AE12" s="269"/>
      <c r="AF12" s="269"/>
      <c r="AG12" s="269"/>
      <c r="AH12" s="269"/>
      <c r="AI12" s="269"/>
      <c r="AJ12" s="450"/>
      <c r="AK12" s="413" t="s">
        <v>615</v>
      </c>
      <c r="AL12" s="269"/>
      <c r="AM12" s="269"/>
      <c r="AN12" s="269"/>
      <c r="AO12" s="269"/>
      <c r="AP12" s="269"/>
      <c r="AQ12" s="450"/>
      <c r="AR12" s="413" t="s">
        <v>616</v>
      </c>
      <c r="AS12" s="269"/>
      <c r="AT12" s="269"/>
      <c r="AU12" s="269"/>
      <c r="AV12" s="269"/>
      <c r="AW12" s="269"/>
      <c r="AX12" s="734"/>
    </row>
    <row r="13" spans="1:50" ht="21" customHeight="1">
      <c r="A13" s="11"/>
      <c r="B13" s="83"/>
      <c r="C13" s="83"/>
      <c r="D13" s="83"/>
      <c r="E13" s="83"/>
      <c r="F13" s="209"/>
      <c r="G13" s="256" t="s">
        <v>4</v>
      </c>
      <c r="H13" s="314"/>
      <c r="I13" s="352" t="s">
        <v>14</v>
      </c>
      <c r="J13" s="357"/>
      <c r="K13" s="357"/>
      <c r="L13" s="357"/>
      <c r="M13" s="357"/>
      <c r="N13" s="357"/>
      <c r="O13" s="385"/>
      <c r="P13" s="414">
        <v>17</v>
      </c>
      <c r="Q13" s="440"/>
      <c r="R13" s="440"/>
      <c r="S13" s="440"/>
      <c r="T13" s="440"/>
      <c r="U13" s="440"/>
      <c r="V13" s="451"/>
      <c r="W13" s="414">
        <v>17</v>
      </c>
      <c r="X13" s="440"/>
      <c r="Y13" s="440"/>
      <c r="Z13" s="440"/>
      <c r="AA13" s="440"/>
      <c r="AB13" s="440"/>
      <c r="AC13" s="451"/>
      <c r="AD13" s="414">
        <v>16</v>
      </c>
      <c r="AE13" s="440"/>
      <c r="AF13" s="440"/>
      <c r="AG13" s="440"/>
      <c r="AH13" s="440"/>
      <c r="AI13" s="440"/>
      <c r="AJ13" s="451"/>
      <c r="AK13" s="414">
        <v>16</v>
      </c>
      <c r="AL13" s="440"/>
      <c r="AM13" s="440"/>
      <c r="AN13" s="440"/>
      <c r="AO13" s="440"/>
      <c r="AP13" s="440"/>
      <c r="AQ13" s="451"/>
      <c r="AR13" s="418">
        <v>18</v>
      </c>
      <c r="AS13" s="442"/>
      <c r="AT13" s="442"/>
      <c r="AU13" s="442"/>
      <c r="AV13" s="442"/>
      <c r="AW13" s="442"/>
      <c r="AX13" s="735"/>
    </row>
    <row r="14" spans="1:50" ht="21" customHeight="1">
      <c r="A14" s="11"/>
      <c r="B14" s="83"/>
      <c r="C14" s="83"/>
      <c r="D14" s="83"/>
      <c r="E14" s="83"/>
      <c r="F14" s="209"/>
      <c r="G14" s="257"/>
      <c r="H14" s="315"/>
      <c r="I14" s="353" t="s">
        <v>6</v>
      </c>
      <c r="J14" s="358"/>
      <c r="K14" s="358"/>
      <c r="L14" s="358"/>
      <c r="M14" s="358"/>
      <c r="N14" s="358"/>
      <c r="O14" s="386"/>
      <c r="P14" s="414" t="s">
        <v>416</v>
      </c>
      <c r="Q14" s="440"/>
      <c r="R14" s="440"/>
      <c r="S14" s="440"/>
      <c r="T14" s="440"/>
      <c r="U14" s="440"/>
      <c r="V14" s="451"/>
      <c r="W14" s="414" t="s">
        <v>416</v>
      </c>
      <c r="X14" s="440"/>
      <c r="Y14" s="440"/>
      <c r="Z14" s="440"/>
      <c r="AA14" s="440"/>
      <c r="AB14" s="440"/>
      <c r="AC14" s="451"/>
      <c r="AD14" s="414" t="s">
        <v>416</v>
      </c>
      <c r="AE14" s="440"/>
      <c r="AF14" s="440"/>
      <c r="AG14" s="440"/>
      <c r="AH14" s="440"/>
      <c r="AI14" s="440"/>
      <c r="AJ14" s="451"/>
      <c r="AK14" s="414" t="s">
        <v>416</v>
      </c>
      <c r="AL14" s="440"/>
      <c r="AM14" s="440"/>
      <c r="AN14" s="440"/>
      <c r="AO14" s="440"/>
      <c r="AP14" s="440"/>
      <c r="AQ14" s="451"/>
      <c r="AR14" s="702"/>
      <c r="AS14" s="702"/>
      <c r="AT14" s="702"/>
      <c r="AU14" s="702"/>
      <c r="AV14" s="702"/>
      <c r="AW14" s="702"/>
      <c r="AX14" s="736"/>
    </row>
    <row r="15" spans="1:50" ht="21" customHeight="1">
      <c r="A15" s="11"/>
      <c r="B15" s="83"/>
      <c r="C15" s="83"/>
      <c r="D15" s="83"/>
      <c r="E15" s="83"/>
      <c r="F15" s="209"/>
      <c r="G15" s="257"/>
      <c r="H15" s="315"/>
      <c r="I15" s="353" t="s">
        <v>114</v>
      </c>
      <c r="J15" s="359"/>
      <c r="K15" s="359"/>
      <c r="L15" s="359"/>
      <c r="M15" s="359"/>
      <c r="N15" s="359"/>
      <c r="O15" s="387"/>
      <c r="P15" s="414" t="s">
        <v>416</v>
      </c>
      <c r="Q15" s="440"/>
      <c r="R15" s="440"/>
      <c r="S15" s="440"/>
      <c r="T15" s="440"/>
      <c r="U15" s="440"/>
      <c r="V15" s="451"/>
      <c r="W15" s="414" t="s">
        <v>416</v>
      </c>
      <c r="X15" s="440"/>
      <c r="Y15" s="440"/>
      <c r="Z15" s="440"/>
      <c r="AA15" s="440"/>
      <c r="AB15" s="440"/>
      <c r="AC15" s="451"/>
      <c r="AD15" s="414" t="s">
        <v>416</v>
      </c>
      <c r="AE15" s="440"/>
      <c r="AF15" s="440"/>
      <c r="AG15" s="440"/>
      <c r="AH15" s="440"/>
      <c r="AI15" s="440"/>
      <c r="AJ15" s="451"/>
      <c r="AK15" s="414" t="s">
        <v>416</v>
      </c>
      <c r="AL15" s="440"/>
      <c r="AM15" s="440"/>
      <c r="AN15" s="440"/>
      <c r="AO15" s="440"/>
      <c r="AP15" s="440"/>
      <c r="AQ15" s="451"/>
      <c r="AR15" s="414"/>
      <c r="AS15" s="440"/>
      <c r="AT15" s="440"/>
      <c r="AU15" s="440"/>
      <c r="AV15" s="440"/>
      <c r="AW15" s="440"/>
      <c r="AX15" s="737"/>
    </row>
    <row r="16" spans="1:50" ht="21" customHeight="1">
      <c r="A16" s="11"/>
      <c r="B16" s="83"/>
      <c r="C16" s="83"/>
      <c r="D16" s="83"/>
      <c r="E16" s="83"/>
      <c r="F16" s="209"/>
      <c r="G16" s="257"/>
      <c r="H16" s="315"/>
      <c r="I16" s="353" t="s">
        <v>88</v>
      </c>
      <c r="J16" s="359"/>
      <c r="K16" s="359"/>
      <c r="L16" s="359"/>
      <c r="M16" s="359"/>
      <c r="N16" s="359"/>
      <c r="O16" s="387"/>
      <c r="P16" s="414" t="s">
        <v>416</v>
      </c>
      <c r="Q16" s="440"/>
      <c r="R16" s="440"/>
      <c r="S16" s="440"/>
      <c r="T16" s="440"/>
      <c r="U16" s="440"/>
      <c r="V16" s="451"/>
      <c r="W16" s="414" t="s">
        <v>416</v>
      </c>
      <c r="X16" s="440"/>
      <c r="Y16" s="440"/>
      <c r="Z16" s="440"/>
      <c r="AA16" s="440"/>
      <c r="AB16" s="440"/>
      <c r="AC16" s="451"/>
      <c r="AD16" s="414" t="s">
        <v>416</v>
      </c>
      <c r="AE16" s="440"/>
      <c r="AF16" s="440"/>
      <c r="AG16" s="440"/>
      <c r="AH16" s="440"/>
      <c r="AI16" s="440"/>
      <c r="AJ16" s="451"/>
      <c r="AK16" s="414" t="s">
        <v>416</v>
      </c>
      <c r="AL16" s="440"/>
      <c r="AM16" s="440"/>
      <c r="AN16" s="440"/>
      <c r="AO16" s="440"/>
      <c r="AP16" s="440"/>
      <c r="AQ16" s="451"/>
      <c r="AR16" s="703"/>
      <c r="AS16" s="714"/>
      <c r="AT16" s="714"/>
      <c r="AU16" s="714"/>
      <c r="AV16" s="714"/>
      <c r="AW16" s="714"/>
      <c r="AX16" s="738"/>
    </row>
    <row r="17" spans="1:50" ht="24.75" customHeight="1">
      <c r="A17" s="11"/>
      <c r="B17" s="83"/>
      <c r="C17" s="83"/>
      <c r="D17" s="83"/>
      <c r="E17" s="83"/>
      <c r="F17" s="209"/>
      <c r="G17" s="257"/>
      <c r="H17" s="315"/>
      <c r="I17" s="353" t="s">
        <v>125</v>
      </c>
      <c r="J17" s="358"/>
      <c r="K17" s="358"/>
      <c r="L17" s="358"/>
      <c r="M17" s="358"/>
      <c r="N17" s="358"/>
      <c r="O17" s="386"/>
      <c r="P17" s="414" t="s">
        <v>416</v>
      </c>
      <c r="Q17" s="440"/>
      <c r="R17" s="440"/>
      <c r="S17" s="440"/>
      <c r="T17" s="440"/>
      <c r="U17" s="440"/>
      <c r="V17" s="451"/>
      <c r="W17" s="414" t="s">
        <v>416</v>
      </c>
      <c r="X17" s="440"/>
      <c r="Y17" s="440"/>
      <c r="Z17" s="440"/>
      <c r="AA17" s="440"/>
      <c r="AB17" s="440"/>
      <c r="AC17" s="451"/>
      <c r="AD17" s="414" t="s">
        <v>416</v>
      </c>
      <c r="AE17" s="440"/>
      <c r="AF17" s="440"/>
      <c r="AG17" s="440"/>
      <c r="AH17" s="440"/>
      <c r="AI17" s="440"/>
      <c r="AJ17" s="451"/>
      <c r="AK17" s="414" t="s">
        <v>416</v>
      </c>
      <c r="AL17" s="440"/>
      <c r="AM17" s="440"/>
      <c r="AN17" s="440"/>
      <c r="AO17" s="440"/>
      <c r="AP17" s="440"/>
      <c r="AQ17" s="451"/>
      <c r="AR17" s="704"/>
      <c r="AS17" s="704"/>
      <c r="AT17" s="704"/>
      <c r="AU17" s="704"/>
      <c r="AV17" s="704"/>
      <c r="AW17" s="704"/>
      <c r="AX17" s="739"/>
    </row>
    <row r="18" spans="1:50" ht="24.75" customHeight="1">
      <c r="A18" s="11"/>
      <c r="B18" s="83"/>
      <c r="C18" s="83"/>
      <c r="D18" s="83"/>
      <c r="E18" s="83"/>
      <c r="F18" s="209"/>
      <c r="G18" s="258"/>
      <c r="H18" s="316"/>
      <c r="I18" s="354" t="s">
        <v>67</v>
      </c>
      <c r="J18" s="360"/>
      <c r="K18" s="360"/>
      <c r="L18" s="360"/>
      <c r="M18" s="360"/>
      <c r="N18" s="360"/>
      <c r="O18" s="388"/>
      <c r="P18" s="415">
        <f>SUM(P13:V17)</f>
        <v>17</v>
      </c>
      <c r="Q18" s="441"/>
      <c r="R18" s="441"/>
      <c r="S18" s="441"/>
      <c r="T18" s="441"/>
      <c r="U18" s="441"/>
      <c r="V18" s="452"/>
      <c r="W18" s="415">
        <f>SUM(W13:AC17)</f>
        <v>17</v>
      </c>
      <c r="X18" s="441"/>
      <c r="Y18" s="441"/>
      <c r="Z18" s="441"/>
      <c r="AA18" s="441"/>
      <c r="AB18" s="441"/>
      <c r="AC18" s="452"/>
      <c r="AD18" s="415">
        <f>SUM(AD13:AJ17)</f>
        <v>16</v>
      </c>
      <c r="AE18" s="441"/>
      <c r="AF18" s="441"/>
      <c r="AG18" s="441"/>
      <c r="AH18" s="441"/>
      <c r="AI18" s="441"/>
      <c r="AJ18" s="452"/>
      <c r="AK18" s="415">
        <f>SUM(AK13:AQ17)</f>
        <v>16</v>
      </c>
      <c r="AL18" s="441"/>
      <c r="AM18" s="441"/>
      <c r="AN18" s="441"/>
      <c r="AO18" s="441"/>
      <c r="AP18" s="441"/>
      <c r="AQ18" s="452"/>
      <c r="AR18" s="415">
        <f>SUM(AR13:AX17)</f>
        <v>18</v>
      </c>
      <c r="AS18" s="441"/>
      <c r="AT18" s="441"/>
      <c r="AU18" s="441"/>
      <c r="AV18" s="441"/>
      <c r="AW18" s="441"/>
      <c r="AX18" s="740"/>
    </row>
    <row r="19" spans="1:50" ht="24.75" customHeight="1">
      <c r="A19" s="11"/>
      <c r="B19" s="83"/>
      <c r="C19" s="83"/>
      <c r="D19" s="83"/>
      <c r="E19" s="83"/>
      <c r="F19" s="209"/>
      <c r="G19" s="259" t="s">
        <v>39</v>
      </c>
      <c r="H19" s="317"/>
      <c r="I19" s="317"/>
      <c r="J19" s="317"/>
      <c r="K19" s="317"/>
      <c r="L19" s="317"/>
      <c r="M19" s="317"/>
      <c r="N19" s="317"/>
      <c r="O19" s="317"/>
      <c r="P19" s="414">
        <v>17</v>
      </c>
      <c r="Q19" s="440"/>
      <c r="R19" s="440"/>
      <c r="S19" s="440"/>
      <c r="T19" s="440"/>
      <c r="U19" s="440"/>
      <c r="V19" s="451"/>
      <c r="W19" s="414">
        <v>17</v>
      </c>
      <c r="X19" s="440"/>
      <c r="Y19" s="440"/>
      <c r="Z19" s="440"/>
      <c r="AA19" s="440"/>
      <c r="AB19" s="440"/>
      <c r="AC19" s="451"/>
      <c r="AD19" s="419">
        <f>SUM(AD14:AJ18)</f>
        <v>16</v>
      </c>
      <c r="AE19" s="443"/>
      <c r="AF19" s="443"/>
      <c r="AG19" s="443"/>
      <c r="AH19" s="443"/>
      <c r="AI19" s="443"/>
      <c r="AJ19" s="454"/>
      <c r="AK19" s="671"/>
      <c r="AL19" s="671"/>
      <c r="AM19" s="671"/>
      <c r="AN19" s="671"/>
      <c r="AO19" s="671"/>
      <c r="AP19" s="671"/>
      <c r="AQ19" s="671"/>
      <c r="AR19" s="671"/>
      <c r="AS19" s="671"/>
      <c r="AT19" s="671"/>
      <c r="AU19" s="671"/>
      <c r="AV19" s="671"/>
      <c r="AW19" s="671"/>
      <c r="AX19" s="741"/>
    </row>
    <row r="20" spans="1:50" ht="24.75" customHeight="1">
      <c r="A20" s="11"/>
      <c r="B20" s="83"/>
      <c r="C20" s="83"/>
      <c r="D20" s="83"/>
      <c r="E20" s="83"/>
      <c r="F20" s="209"/>
      <c r="G20" s="259" t="s">
        <v>42</v>
      </c>
      <c r="H20" s="317"/>
      <c r="I20" s="317"/>
      <c r="J20" s="317"/>
      <c r="K20" s="317"/>
      <c r="L20" s="317"/>
      <c r="M20" s="317"/>
      <c r="N20" s="317"/>
      <c r="O20" s="317"/>
      <c r="P20" s="416">
        <f>IF(P18=0,"-",SUM(P19)/P18)</f>
        <v>1</v>
      </c>
      <c r="Q20" s="416"/>
      <c r="R20" s="416"/>
      <c r="S20" s="416"/>
      <c r="T20" s="416"/>
      <c r="U20" s="416"/>
      <c r="V20" s="416"/>
      <c r="W20" s="416">
        <f>IF(W18=0,"-",SUM(W19)/W18)</f>
        <v>1</v>
      </c>
      <c r="X20" s="416"/>
      <c r="Y20" s="416"/>
      <c r="Z20" s="416"/>
      <c r="AA20" s="416"/>
      <c r="AB20" s="416"/>
      <c r="AC20" s="416"/>
      <c r="AD20" s="416">
        <f>IF(AD18=0,"-",SUM(AD19)/AD18)</f>
        <v>1</v>
      </c>
      <c r="AE20" s="416"/>
      <c r="AF20" s="416"/>
      <c r="AG20" s="416"/>
      <c r="AH20" s="416"/>
      <c r="AI20" s="416"/>
      <c r="AJ20" s="416"/>
      <c r="AK20" s="671"/>
      <c r="AL20" s="671"/>
      <c r="AM20" s="671"/>
      <c r="AN20" s="671"/>
      <c r="AO20" s="671"/>
      <c r="AP20" s="671"/>
      <c r="AQ20" s="692"/>
      <c r="AR20" s="692"/>
      <c r="AS20" s="692"/>
      <c r="AT20" s="692"/>
      <c r="AU20" s="671"/>
      <c r="AV20" s="671"/>
      <c r="AW20" s="671"/>
      <c r="AX20" s="741"/>
    </row>
    <row r="21" spans="1:50" ht="25.5" customHeight="1">
      <c r="A21" s="8"/>
      <c r="B21" s="80"/>
      <c r="C21" s="80"/>
      <c r="D21" s="80"/>
      <c r="E21" s="80"/>
      <c r="F21" s="210"/>
      <c r="G21" s="260" t="s">
        <v>376</v>
      </c>
      <c r="H21" s="318"/>
      <c r="I21" s="318"/>
      <c r="J21" s="318"/>
      <c r="K21" s="318"/>
      <c r="L21" s="318"/>
      <c r="M21" s="318"/>
      <c r="N21" s="318"/>
      <c r="O21" s="318"/>
      <c r="P21" s="416">
        <f>IF(P19=0,"-",SUM(P19)/SUM(P13,P14))</f>
        <v>1</v>
      </c>
      <c r="Q21" s="416"/>
      <c r="R21" s="416"/>
      <c r="S21" s="416"/>
      <c r="T21" s="416"/>
      <c r="U21" s="416"/>
      <c r="V21" s="416"/>
      <c r="W21" s="416">
        <f>IF(W19=0,"-",SUM(W19)/SUM(W13,W14))</f>
        <v>1</v>
      </c>
      <c r="X21" s="416"/>
      <c r="Y21" s="416"/>
      <c r="Z21" s="416"/>
      <c r="AA21" s="416"/>
      <c r="AB21" s="416"/>
      <c r="AC21" s="416"/>
      <c r="AD21" s="416">
        <f>IF(AD19=0,"-",SUM(AD19)/SUM(AD13,AD14))</f>
        <v>1</v>
      </c>
      <c r="AE21" s="416"/>
      <c r="AF21" s="416"/>
      <c r="AG21" s="416"/>
      <c r="AH21" s="416"/>
      <c r="AI21" s="416"/>
      <c r="AJ21" s="416"/>
      <c r="AK21" s="671"/>
      <c r="AL21" s="671"/>
      <c r="AM21" s="671"/>
      <c r="AN21" s="671"/>
      <c r="AO21" s="671"/>
      <c r="AP21" s="671"/>
      <c r="AQ21" s="692"/>
      <c r="AR21" s="692"/>
      <c r="AS21" s="692"/>
      <c r="AT21" s="692"/>
      <c r="AU21" s="671"/>
      <c r="AV21" s="671"/>
      <c r="AW21" s="671"/>
      <c r="AX21" s="741"/>
    </row>
    <row r="22" spans="1:50" ht="18.75" customHeight="1">
      <c r="A22" s="12" t="s">
        <v>178</v>
      </c>
      <c r="B22" s="84"/>
      <c r="C22" s="84"/>
      <c r="D22" s="84"/>
      <c r="E22" s="84"/>
      <c r="F22" s="211"/>
      <c r="G22" s="261" t="s">
        <v>237</v>
      </c>
      <c r="H22" s="319"/>
      <c r="I22" s="319"/>
      <c r="J22" s="319"/>
      <c r="K22" s="319"/>
      <c r="L22" s="319"/>
      <c r="M22" s="319"/>
      <c r="N22" s="319"/>
      <c r="O22" s="389"/>
      <c r="P22" s="417" t="s">
        <v>617</v>
      </c>
      <c r="Q22" s="319"/>
      <c r="R22" s="319"/>
      <c r="S22" s="319"/>
      <c r="T22" s="319"/>
      <c r="U22" s="319"/>
      <c r="V22" s="389"/>
      <c r="W22" s="417" t="s">
        <v>93</v>
      </c>
      <c r="X22" s="319"/>
      <c r="Y22" s="319"/>
      <c r="Z22" s="319"/>
      <c r="AA22" s="319"/>
      <c r="AB22" s="319"/>
      <c r="AC22" s="389"/>
      <c r="AD22" s="417" t="s">
        <v>167</v>
      </c>
      <c r="AE22" s="319"/>
      <c r="AF22" s="319"/>
      <c r="AG22" s="319"/>
      <c r="AH22" s="319"/>
      <c r="AI22" s="319"/>
      <c r="AJ22" s="319"/>
      <c r="AK22" s="319"/>
      <c r="AL22" s="319"/>
      <c r="AM22" s="319"/>
      <c r="AN22" s="319"/>
      <c r="AO22" s="319"/>
      <c r="AP22" s="319"/>
      <c r="AQ22" s="319"/>
      <c r="AR22" s="319"/>
      <c r="AS22" s="319"/>
      <c r="AT22" s="319"/>
      <c r="AU22" s="319"/>
      <c r="AV22" s="319"/>
      <c r="AW22" s="319"/>
      <c r="AX22" s="742"/>
    </row>
    <row r="23" spans="1:50" ht="25.5" customHeight="1">
      <c r="A23" s="13"/>
      <c r="B23" s="85"/>
      <c r="C23" s="85"/>
      <c r="D23" s="85"/>
      <c r="E23" s="85"/>
      <c r="F23" s="212"/>
      <c r="G23" s="262" t="s">
        <v>211</v>
      </c>
      <c r="H23" s="320"/>
      <c r="I23" s="320"/>
      <c r="J23" s="320"/>
      <c r="K23" s="320"/>
      <c r="L23" s="320"/>
      <c r="M23" s="320"/>
      <c r="N23" s="320"/>
      <c r="O23" s="390"/>
      <c r="P23" s="418">
        <v>16</v>
      </c>
      <c r="Q23" s="442"/>
      <c r="R23" s="442"/>
      <c r="S23" s="442"/>
      <c r="T23" s="442"/>
      <c r="U23" s="442"/>
      <c r="V23" s="453"/>
      <c r="W23" s="418">
        <v>18</v>
      </c>
      <c r="X23" s="442"/>
      <c r="Y23" s="442"/>
      <c r="Z23" s="442"/>
      <c r="AA23" s="442"/>
      <c r="AB23" s="442"/>
      <c r="AC23" s="453"/>
      <c r="AD23" s="605" t="s">
        <v>416</v>
      </c>
      <c r="AE23" s="625"/>
      <c r="AF23" s="625"/>
      <c r="AG23" s="625"/>
      <c r="AH23" s="625"/>
      <c r="AI23" s="625"/>
      <c r="AJ23" s="625"/>
      <c r="AK23" s="625"/>
      <c r="AL23" s="625"/>
      <c r="AM23" s="625"/>
      <c r="AN23" s="625"/>
      <c r="AO23" s="625"/>
      <c r="AP23" s="625"/>
      <c r="AQ23" s="625"/>
      <c r="AR23" s="625"/>
      <c r="AS23" s="625"/>
      <c r="AT23" s="625"/>
      <c r="AU23" s="625"/>
      <c r="AV23" s="625"/>
      <c r="AW23" s="625"/>
      <c r="AX23" s="743"/>
    </row>
    <row r="24" spans="1:50" ht="25.5" customHeight="1">
      <c r="A24" s="13"/>
      <c r="B24" s="85"/>
      <c r="C24" s="85"/>
      <c r="D24" s="85"/>
      <c r="E24" s="85"/>
      <c r="F24" s="212"/>
      <c r="G24" s="263"/>
      <c r="H24" s="321"/>
      <c r="I24" s="321"/>
      <c r="J24" s="321"/>
      <c r="K24" s="321"/>
      <c r="L24" s="321"/>
      <c r="M24" s="321"/>
      <c r="N24" s="321"/>
      <c r="O24" s="391"/>
      <c r="P24" s="414"/>
      <c r="Q24" s="440"/>
      <c r="R24" s="440"/>
      <c r="S24" s="440"/>
      <c r="T24" s="440"/>
      <c r="U24" s="440"/>
      <c r="V24" s="451"/>
      <c r="W24" s="414"/>
      <c r="X24" s="440"/>
      <c r="Y24" s="440"/>
      <c r="Z24" s="440"/>
      <c r="AA24" s="440"/>
      <c r="AB24" s="440"/>
      <c r="AC24" s="451"/>
      <c r="AD24" s="606"/>
      <c r="AE24" s="607"/>
      <c r="AF24" s="607"/>
      <c r="AG24" s="607"/>
      <c r="AH24" s="607"/>
      <c r="AI24" s="607"/>
      <c r="AJ24" s="607"/>
      <c r="AK24" s="607"/>
      <c r="AL24" s="607"/>
      <c r="AM24" s="607"/>
      <c r="AN24" s="607"/>
      <c r="AO24" s="607"/>
      <c r="AP24" s="607"/>
      <c r="AQ24" s="607"/>
      <c r="AR24" s="607"/>
      <c r="AS24" s="607"/>
      <c r="AT24" s="607"/>
      <c r="AU24" s="607"/>
      <c r="AV24" s="607"/>
      <c r="AW24" s="607"/>
      <c r="AX24" s="744"/>
    </row>
    <row r="25" spans="1:50" ht="25.5" customHeight="1">
      <c r="A25" s="13"/>
      <c r="B25" s="85"/>
      <c r="C25" s="85"/>
      <c r="D25" s="85"/>
      <c r="E25" s="85"/>
      <c r="F25" s="212"/>
      <c r="G25" s="263"/>
      <c r="H25" s="321"/>
      <c r="I25" s="321"/>
      <c r="J25" s="321"/>
      <c r="K25" s="321"/>
      <c r="L25" s="321"/>
      <c r="M25" s="321"/>
      <c r="N25" s="321"/>
      <c r="O25" s="391"/>
      <c r="P25" s="414"/>
      <c r="Q25" s="440"/>
      <c r="R25" s="440"/>
      <c r="S25" s="440"/>
      <c r="T25" s="440"/>
      <c r="U25" s="440"/>
      <c r="V25" s="451"/>
      <c r="W25" s="414"/>
      <c r="X25" s="440"/>
      <c r="Y25" s="440"/>
      <c r="Z25" s="440"/>
      <c r="AA25" s="440"/>
      <c r="AB25" s="440"/>
      <c r="AC25" s="451"/>
      <c r="AD25" s="606"/>
      <c r="AE25" s="607"/>
      <c r="AF25" s="607"/>
      <c r="AG25" s="607"/>
      <c r="AH25" s="607"/>
      <c r="AI25" s="607"/>
      <c r="AJ25" s="607"/>
      <c r="AK25" s="607"/>
      <c r="AL25" s="607"/>
      <c r="AM25" s="607"/>
      <c r="AN25" s="607"/>
      <c r="AO25" s="607"/>
      <c r="AP25" s="607"/>
      <c r="AQ25" s="607"/>
      <c r="AR25" s="607"/>
      <c r="AS25" s="607"/>
      <c r="AT25" s="607"/>
      <c r="AU25" s="607"/>
      <c r="AV25" s="607"/>
      <c r="AW25" s="607"/>
      <c r="AX25" s="744"/>
    </row>
    <row r="26" spans="1:50" ht="25.5" hidden="1" customHeight="1">
      <c r="A26" s="13"/>
      <c r="B26" s="85"/>
      <c r="C26" s="85"/>
      <c r="D26" s="85"/>
      <c r="E26" s="85"/>
      <c r="F26" s="212"/>
      <c r="G26" s="263"/>
      <c r="H26" s="321"/>
      <c r="I26" s="321"/>
      <c r="J26" s="321"/>
      <c r="K26" s="321"/>
      <c r="L26" s="321"/>
      <c r="M26" s="321"/>
      <c r="N26" s="321"/>
      <c r="O26" s="391"/>
      <c r="P26" s="414"/>
      <c r="Q26" s="440"/>
      <c r="R26" s="440"/>
      <c r="S26" s="440"/>
      <c r="T26" s="440"/>
      <c r="U26" s="440"/>
      <c r="V26" s="451"/>
      <c r="W26" s="414"/>
      <c r="X26" s="440"/>
      <c r="Y26" s="440"/>
      <c r="Z26" s="440"/>
      <c r="AA26" s="440"/>
      <c r="AB26" s="440"/>
      <c r="AC26" s="451"/>
      <c r="AD26" s="606"/>
      <c r="AE26" s="607"/>
      <c r="AF26" s="607"/>
      <c r="AG26" s="607"/>
      <c r="AH26" s="607"/>
      <c r="AI26" s="607"/>
      <c r="AJ26" s="607"/>
      <c r="AK26" s="607"/>
      <c r="AL26" s="607"/>
      <c r="AM26" s="607"/>
      <c r="AN26" s="607"/>
      <c r="AO26" s="607"/>
      <c r="AP26" s="607"/>
      <c r="AQ26" s="607"/>
      <c r="AR26" s="607"/>
      <c r="AS26" s="607"/>
      <c r="AT26" s="607"/>
      <c r="AU26" s="607"/>
      <c r="AV26" s="607"/>
      <c r="AW26" s="607"/>
      <c r="AX26" s="744"/>
    </row>
    <row r="27" spans="1:50" ht="25.5" hidden="1" customHeight="1">
      <c r="A27" s="13"/>
      <c r="B27" s="85"/>
      <c r="C27" s="85"/>
      <c r="D27" s="85"/>
      <c r="E27" s="85"/>
      <c r="F27" s="212"/>
      <c r="G27" s="263"/>
      <c r="H27" s="321"/>
      <c r="I27" s="321"/>
      <c r="J27" s="321"/>
      <c r="K27" s="321"/>
      <c r="L27" s="321"/>
      <c r="M27" s="321"/>
      <c r="N27" s="321"/>
      <c r="O27" s="391"/>
      <c r="P27" s="414"/>
      <c r="Q27" s="440"/>
      <c r="R27" s="440"/>
      <c r="S27" s="440"/>
      <c r="T27" s="440"/>
      <c r="U27" s="440"/>
      <c r="V27" s="451"/>
      <c r="W27" s="414"/>
      <c r="X27" s="440"/>
      <c r="Y27" s="440"/>
      <c r="Z27" s="440"/>
      <c r="AA27" s="440"/>
      <c r="AB27" s="440"/>
      <c r="AC27" s="451"/>
      <c r="AD27" s="606"/>
      <c r="AE27" s="607"/>
      <c r="AF27" s="607"/>
      <c r="AG27" s="607"/>
      <c r="AH27" s="607"/>
      <c r="AI27" s="607"/>
      <c r="AJ27" s="607"/>
      <c r="AK27" s="607"/>
      <c r="AL27" s="607"/>
      <c r="AM27" s="607"/>
      <c r="AN27" s="607"/>
      <c r="AO27" s="607"/>
      <c r="AP27" s="607"/>
      <c r="AQ27" s="607"/>
      <c r="AR27" s="607"/>
      <c r="AS27" s="607"/>
      <c r="AT27" s="607"/>
      <c r="AU27" s="607"/>
      <c r="AV27" s="607"/>
      <c r="AW27" s="607"/>
      <c r="AX27" s="744"/>
    </row>
    <row r="28" spans="1:50" ht="25.5" customHeight="1">
      <c r="A28" s="13"/>
      <c r="B28" s="85"/>
      <c r="C28" s="85"/>
      <c r="D28" s="85"/>
      <c r="E28" s="85"/>
      <c r="F28" s="212"/>
      <c r="G28" s="264"/>
      <c r="H28" s="322"/>
      <c r="I28" s="322"/>
      <c r="J28" s="322"/>
      <c r="K28" s="322"/>
      <c r="L28" s="322"/>
      <c r="M28" s="322"/>
      <c r="N28" s="322"/>
      <c r="O28" s="392"/>
      <c r="P28" s="419"/>
      <c r="Q28" s="443"/>
      <c r="R28" s="443"/>
      <c r="S28" s="443"/>
      <c r="T28" s="443"/>
      <c r="U28" s="443"/>
      <c r="V28" s="454"/>
      <c r="W28" s="419"/>
      <c r="X28" s="443"/>
      <c r="Y28" s="443"/>
      <c r="Z28" s="443"/>
      <c r="AA28" s="443"/>
      <c r="AB28" s="443"/>
      <c r="AC28" s="454"/>
      <c r="AD28" s="606"/>
      <c r="AE28" s="607"/>
      <c r="AF28" s="607"/>
      <c r="AG28" s="607"/>
      <c r="AH28" s="607"/>
      <c r="AI28" s="607"/>
      <c r="AJ28" s="607"/>
      <c r="AK28" s="607"/>
      <c r="AL28" s="607"/>
      <c r="AM28" s="607"/>
      <c r="AN28" s="607"/>
      <c r="AO28" s="607"/>
      <c r="AP28" s="607"/>
      <c r="AQ28" s="607"/>
      <c r="AR28" s="607"/>
      <c r="AS28" s="607"/>
      <c r="AT28" s="607"/>
      <c r="AU28" s="607"/>
      <c r="AV28" s="607"/>
      <c r="AW28" s="607"/>
      <c r="AX28" s="744"/>
    </row>
    <row r="29" spans="1:50" ht="25.5" customHeight="1">
      <c r="A29" s="13"/>
      <c r="B29" s="85"/>
      <c r="C29" s="85"/>
      <c r="D29" s="85"/>
      <c r="E29" s="85"/>
      <c r="F29" s="212"/>
      <c r="G29" s="169" t="s">
        <v>67</v>
      </c>
      <c r="H29" s="89"/>
      <c r="I29" s="89"/>
      <c r="J29" s="89"/>
      <c r="K29" s="89"/>
      <c r="L29" s="89"/>
      <c r="M29" s="89"/>
      <c r="N29" s="89"/>
      <c r="O29" s="238"/>
      <c r="P29" s="420">
        <f>AK13</f>
        <v>16</v>
      </c>
      <c r="Q29" s="444"/>
      <c r="R29" s="444"/>
      <c r="S29" s="444"/>
      <c r="T29" s="444"/>
      <c r="U29" s="444"/>
      <c r="V29" s="455"/>
      <c r="W29" s="456">
        <f>AR13</f>
        <v>18</v>
      </c>
      <c r="X29" s="471"/>
      <c r="Y29" s="471"/>
      <c r="Z29" s="471"/>
      <c r="AA29" s="471"/>
      <c r="AB29" s="471"/>
      <c r="AC29" s="582"/>
      <c r="AD29" s="607"/>
      <c r="AE29" s="607"/>
      <c r="AF29" s="607"/>
      <c r="AG29" s="607"/>
      <c r="AH29" s="607"/>
      <c r="AI29" s="607"/>
      <c r="AJ29" s="607"/>
      <c r="AK29" s="607"/>
      <c r="AL29" s="607"/>
      <c r="AM29" s="607"/>
      <c r="AN29" s="607"/>
      <c r="AO29" s="607"/>
      <c r="AP29" s="607"/>
      <c r="AQ29" s="607"/>
      <c r="AR29" s="607"/>
      <c r="AS29" s="607"/>
      <c r="AT29" s="607"/>
      <c r="AU29" s="607"/>
      <c r="AV29" s="607"/>
      <c r="AW29" s="607"/>
      <c r="AX29" s="744"/>
    </row>
    <row r="30" spans="1:50" ht="47.25" customHeight="1">
      <c r="A30" s="14" t="s">
        <v>611</v>
      </c>
      <c r="B30" s="86"/>
      <c r="C30" s="86"/>
      <c r="D30" s="86"/>
      <c r="E30" s="86"/>
      <c r="F30" s="213"/>
      <c r="G30" s="265" t="s">
        <v>643</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5"/>
    </row>
    <row r="31" spans="1:50" ht="31.5" customHeight="1">
      <c r="A31" s="15" t="s">
        <v>214</v>
      </c>
      <c r="B31" s="87"/>
      <c r="C31" s="87"/>
      <c r="D31" s="87"/>
      <c r="E31" s="87"/>
      <c r="F31" s="214"/>
      <c r="G31" s="266" t="s">
        <v>606</v>
      </c>
      <c r="H31" s="106"/>
      <c r="I31" s="106"/>
      <c r="J31" s="106"/>
      <c r="K31" s="106"/>
      <c r="L31" s="106"/>
      <c r="M31" s="106"/>
      <c r="N31" s="106"/>
      <c r="O31" s="106"/>
      <c r="P31" s="421" t="s">
        <v>605</v>
      </c>
      <c r="Q31" s="106"/>
      <c r="R31" s="106"/>
      <c r="S31" s="106"/>
      <c r="T31" s="106"/>
      <c r="U31" s="106"/>
      <c r="V31" s="106"/>
      <c r="W31" s="106"/>
      <c r="X31" s="394"/>
      <c r="Y31" s="493"/>
      <c r="Z31" s="505"/>
      <c r="AA31" s="537"/>
      <c r="AB31" s="554" t="s">
        <v>43</v>
      </c>
      <c r="AC31" s="554"/>
      <c r="AD31" s="554"/>
      <c r="AE31" s="559" t="s">
        <v>218</v>
      </c>
      <c r="AF31" s="586"/>
      <c r="AG31" s="586"/>
      <c r="AH31" s="611"/>
      <c r="AI31" s="559" t="s">
        <v>179</v>
      </c>
      <c r="AJ31" s="586"/>
      <c r="AK31" s="586"/>
      <c r="AL31" s="611"/>
      <c r="AM31" s="559" t="s">
        <v>296</v>
      </c>
      <c r="AN31" s="586"/>
      <c r="AO31" s="586"/>
      <c r="AP31" s="611"/>
      <c r="AQ31" s="693" t="s">
        <v>359</v>
      </c>
      <c r="AR31" s="705"/>
      <c r="AS31" s="705"/>
      <c r="AT31" s="715"/>
      <c r="AU31" s="693" t="s">
        <v>618</v>
      </c>
      <c r="AV31" s="705"/>
      <c r="AW31" s="705"/>
      <c r="AX31" s="746"/>
    </row>
    <row r="32" spans="1:50" ht="29.25" customHeight="1">
      <c r="A32" s="15"/>
      <c r="B32" s="87"/>
      <c r="C32" s="87"/>
      <c r="D32" s="87"/>
      <c r="E32" s="87"/>
      <c r="F32" s="214"/>
      <c r="G32" s="267" t="s">
        <v>641</v>
      </c>
      <c r="H32" s="324"/>
      <c r="I32" s="324"/>
      <c r="J32" s="324"/>
      <c r="K32" s="324"/>
      <c r="L32" s="324"/>
      <c r="M32" s="324"/>
      <c r="N32" s="324"/>
      <c r="O32" s="324"/>
      <c r="P32" s="422" t="s">
        <v>639</v>
      </c>
      <c r="Q32" s="330"/>
      <c r="R32" s="330"/>
      <c r="S32" s="330"/>
      <c r="T32" s="330"/>
      <c r="U32" s="330"/>
      <c r="V32" s="330"/>
      <c r="W32" s="330"/>
      <c r="X32" s="399"/>
      <c r="Y32" s="494" t="s">
        <v>85</v>
      </c>
      <c r="Z32" s="521"/>
      <c r="AA32" s="538"/>
      <c r="AB32" s="555" t="s">
        <v>106</v>
      </c>
      <c r="AC32" s="555"/>
      <c r="AD32" s="555"/>
      <c r="AE32" s="626">
        <v>1</v>
      </c>
      <c r="AF32" s="626"/>
      <c r="AG32" s="626"/>
      <c r="AH32" s="626"/>
      <c r="AI32" s="626">
        <v>1</v>
      </c>
      <c r="AJ32" s="626"/>
      <c r="AK32" s="626"/>
      <c r="AL32" s="626"/>
      <c r="AM32" s="626">
        <v>1</v>
      </c>
      <c r="AN32" s="626"/>
      <c r="AO32" s="626"/>
      <c r="AP32" s="626"/>
      <c r="AQ32" s="626" t="s">
        <v>416</v>
      </c>
      <c r="AR32" s="626"/>
      <c r="AS32" s="626"/>
      <c r="AT32" s="626"/>
      <c r="AU32" s="628" t="s">
        <v>416</v>
      </c>
      <c r="AV32" s="641"/>
      <c r="AW32" s="641"/>
      <c r="AX32" s="747"/>
    </row>
    <row r="33" spans="1:51" ht="39.75" customHeight="1">
      <c r="A33" s="16"/>
      <c r="B33" s="88"/>
      <c r="C33" s="88"/>
      <c r="D33" s="88"/>
      <c r="E33" s="88"/>
      <c r="F33" s="215"/>
      <c r="G33" s="268"/>
      <c r="H33" s="325"/>
      <c r="I33" s="325"/>
      <c r="J33" s="325"/>
      <c r="K33" s="325"/>
      <c r="L33" s="325"/>
      <c r="M33" s="325"/>
      <c r="N33" s="325"/>
      <c r="O33" s="325"/>
      <c r="P33" s="423"/>
      <c r="Q33" s="332"/>
      <c r="R33" s="332"/>
      <c r="S33" s="332"/>
      <c r="T33" s="332"/>
      <c r="U33" s="332"/>
      <c r="V33" s="332"/>
      <c r="W33" s="332"/>
      <c r="X33" s="401"/>
      <c r="Y33" s="495" t="s">
        <v>129</v>
      </c>
      <c r="Z33" s="523"/>
      <c r="AA33" s="539"/>
      <c r="AB33" s="555" t="s">
        <v>106</v>
      </c>
      <c r="AC33" s="555"/>
      <c r="AD33" s="555"/>
      <c r="AE33" s="626">
        <v>2</v>
      </c>
      <c r="AF33" s="626"/>
      <c r="AG33" s="626"/>
      <c r="AH33" s="626"/>
      <c r="AI33" s="626">
        <v>2</v>
      </c>
      <c r="AJ33" s="626"/>
      <c r="AK33" s="626"/>
      <c r="AL33" s="626"/>
      <c r="AM33" s="626">
        <v>2</v>
      </c>
      <c r="AN33" s="626"/>
      <c r="AO33" s="626"/>
      <c r="AP33" s="626"/>
      <c r="AQ33" s="626">
        <v>2</v>
      </c>
      <c r="AR33" s="626"/>
      <c r="AS33" s="626"/>
      <c r="AT33" s="626"/>
      <c r="AU33" s="628" t="s">
        <v>416</v>
      </c>
      <c r="AV33" s="641"/>
      <c r="AW33" s="641"/>
      <c r="AX33" s="747"/>
    </row>
    <row r="34" spans="1:51" ht="23.25" customHeight="1">
      <c r="A34" s="17" t="s">
        <v>543</v>
      </c>
      <c r="B34" s="89"/>
      <c r="C34" s="89"/>
      <c r="D34" s="89"/>
      <c r="E34" s="89"/>
      <c r="F34" s="216"/>
      <c r="G34" s="269" t="s">
        <v>86</v>
      </c>
      <c r="H34" s="269"/>
      <c r="I34" s="269"/>
      <c r="J34" s="269"/>
      <c r="K34" s="269"/>
      <c r="L34" s="269"/>
      <c r="M34" s="269"/>
      <c r="N34" s="269"/>
      <c r="O34" s="269"/>
      <c r="P34" s="269"/>
      <c r="Q34" s="269"/>
      <c r="R34" s="269"/>
      <c r="S34" s="269"/>
      <c r="T34" s="269"/>
      <c r="U34" s="269"/>
      <c r="V34" s="269"/>
      <c r="W34" s="269"/>
      <c r="X34" s="450"/>
      <c r="Y34" s="496"/>
      <c r="Z34" s="524"/>
      <c r="AA34" s="540"/>
      <c r="AB34" s="413" t="s">
        <v>43</v>
      </c>
      <c r="AC34" s="269"/>
      <c r="AD34" s="450"/>
      <c r="AE34" s="413" t="s">
        <v>218</v>
      </c>
      <c r="AF34" s="269"/>
      <c r="AG34" s="269"/>
      <c r="AH34" s="450"/>
      <c r="AI34" s="413" t="s">
        <v>179</v>
      </c>
      <c r="AJ34" s="269"/>
      <c r="AK34" s="269"/>
      <c r="AL34" s="450"/>
      <c r="AM34" s="413" t="s">
        <v>296</v>
      </c>
      <c r="AN34" s="269"/>
      <c r="AO34" s="269"/>
      <c r="AP34" s="450"/>
      <c r="AQ34" s="694" t="s">
        <v>571</v>
      </c>
      <c r="AR34" s="706"/>
      <c r="AS34" s="706"/>
      <c r="AT34" s="706"/>
      <c r="AU34" s="706"/>
      <c r="AV34" s="706"/>
      <c r="AW34" s="706"/>
      <c r="AX34" s="748"/>
    </row>
    <row r="35" spans="1:51" ht="23.25" customHeight="1">
      <c r="A35" s="18"/>
      <c r="B35" s="90"/>
      <c r="C35" s="90"/>
      <c r="D35" s="90"/>
      <c r="E35" s="90"/>
      <c r="F35" s="217"/>
      <c r="G35" s="270" t="s">
        <v>597</v>
      </c>
      <c r="H35" s="326"/>
      <c r="I35" s="326"/>
      <c r="J35" s="326"/>
      <c r="K35" s="326"/>
      <c r="L35" s="326"/>
      <c r="M35" s="326"/>
      <c r="N35" s="326"/>
      <c r="O35" s="326"/>
      <c r="P35" s="326"/>
      <c r="Q35" s="326"/>
      <c r="R35" s="326"/>
      <c r="S35" s="326"/>
      <c r="T35" s="326"/>
      <c r="U35" s="326"/>
      <c r="V35" s="326"/>
      <c r="W35" s="326"/>
      <c r="X35" s="326"/>
      <c r="Y35" s="497" t="s">
        <v>543</v>
      </c>
      <c r="Z35" s="525"/>
      <c r="AA35" s="541"/>
      <c r="AB35" s="556" t="s">
        <v>336</v>
      </c>
      <c r="AC35" s="583"/>
      <c r="AD35" s="608"/>
      <c r="AE35" s="626">
        <v>15</v>
      </c>
      <c r="AF35" s="626"/>
      <c r="AG35" s="626"/>
      <c r="AH35" s="626"/>
      <c r="AI35" s="626">
        <v>15</v>
      </c>
      <c r="AJ35" s="626"/>
      <c r="AK35" s="626"/>
      <c r="AL35" s="626"/>
      <c r="AM35" s="626">
        <v>15</v>
      </c>
      <c r="AN35" s="626"/>
      <c r="AO35" s="626"/>
      <c r="AP35" s="626"/>
      <c r="AQ35" s="628" t="s">
        <v>416</v>
      </c>
      <c r="AR35" s="641"/>
      <c r="AS35" s="641"/>
      <c r="AT35" s="641"/>
      <c r="AU35" s="641"/>
      <c r="AV35" s="641"/>
      <c r="AW35" s="641"/>
      <c r="AX35" s="747"/>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498" t="s">
        <v>612</v>
      </c>
      <c r="Z36" s="523"/>
      <c r="AA36" s="539"/>
      <c r="AB36" s="557" t="s">
        <v>443</v>
      </c>
      <c r="AC36" s="584"/>
      <c r="AD36" s="609"/>
      <c r="AE36" s="627" t="s">
        <v>632</v>
      </c>
      <c r="AF36" s="627"/>
      <c r="AG36" s="627"/>
      <c r="AH36" s="627"/>
      <c r="AI36" s="627" t="s">
        <v>632</v>
      </c>
      <c r="AJ36" s="627"/>
      <c r="AK36" s="627"/>
      <c r="AL36" s="627"/>
      <c r="AM36" s="627" t="s">
        <v>632</v>
      </c>
      <c r="AN36" s="627"/>
      <c r="AO36" s="627"/>
      <c r="AP36" s="627"/>
      <c r="AQ36" s="695" t="s">
        <v>416</v>
      </c>
      <c r="AR36" s="707"/>
      <c r="AS36" s="707"/>
      <c r="AT36" s="707"/>
      <c r="AU36" s="707"/>
      <c r="AV36" s="707"/>
      <c r="AW36" s="707"/>
      <c r="AX36" s="749"/>
    </row>
    <row r="37" spans="1:51" ht="18.75" customHeight="1">
      <c r="A37" s="20" t="s">
        <v>373</v>
      </c>
      <c r="B37" s="92"/>
      <c r="C37" s="92"/>
      <c r="D37" s="92"/>
      <c r="E37" s="92"/>
      <c r="F37" s="219"/>
      <c r="G37" s="272" t="s">
        <v>195</v>
      </c>
      <c r="H37" s="105"/>
      <c r="I37" s="105"/>
      <c r="J37" s="105"/>
      <c r="K37" s="105"/>
      <c r="L37" s="105"/>
      <c r="M37" s="105"/>
      <c r="N37" s="105"/>
      <c r="O37" s="393"/>
      <c r="P37" s="424" t="s">
        <v>80</v>
      </c>
      <c r="Q37" s="105"/>
      <c r="R37" s="105"/>
      <c r="S37" s="105"/>
      <c r="T37" s="105"/>
      <c r="U37" s="105"/>
      <c r="V37" s="105"/>
      <c r="W37" s="105"/>
      <c r="X37" s="393"/>
      <c r="Y37" s="493"/>
      <c r="Z37" s="505"/>
      <c r="AA37" s="537"/>
      <c r="AB37" s="558" t="s">
        <v>43</v>
      </c>
      <c r="AC37" s="585"/>
      <c r="AD37" s="610"/>
      <c r="AE37" s="558" t="s">
        <v>218</v>
      </c>
      <c r="AF37" s="585"/>
      <c r="AG37" s="585"/>
      <c r="AH37" s="610"/>
      <c r="AI37" s="669" t="s">
        <v>179</v>
      </c>
      <c r="AJ37" s="669"/>
      <c r="AK37" s="669"/>
      <c r="AL37" s="558"/>
      <c r="AM37" s="669" t="s">
        <v>296</v>
      </c>
      <c r="AN37" s="669"/>
      <c r="AO37" s="669"/>
      <c r="AP37" s="558"/>
      <c r="AQ37" s="696" t="s">
        <v>293</v>
      </c>
      <c r="AR37" s="708"/>
      <c r="AS37" s="708"/>
      <c r="AT37" s="716"/>
      <c r="AU37" s="105" t="s">
        <v>236</v>
      </c>
      <c r="AV37" s="105"/>
      <c r="AW37" s="105"/>
      <c r="AX37" s="750"/>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59"/>
      <c r="AC38" s="586"/>
      <c r="AD38" s="611"/>
      <c r="AE38" s="559"/>
      <c r="AF38" s="586"/>
      <c r="AG38" s="586"/>
      <c r="AH38" s="611"/>
      <c r="AI38" s="554"/>
      <c r="AJ38" s="554"/>
      <c r="AK38" s="554"/>
      <c r="AL38" s="559"/>
      <c r="AM38" s="554"/>
      <c r="AN38" s="554"/>
      <c r="AO38" s="554"/>
      <c r="AP38" s="559"/>
      <c r="AQ38" s="697">
        <v>3</v>
      </c>
      <c r="AR38" s="709"/>
      <c r="AS38" s="335" t="s">
        <v>294</v>
      </c>
      <c r="AT38" s="404"/>
      <c r="AU38" s="710"/>
      <c r="AV38" s="710"/>
      <c r="AW38" s="106" t="s">
        <v>285</v>
      </c>
      <c r="AX38" s="751"/>
    </row>
    <row r="39" spans="1:51" ht="23.25" customHeight="1">
      <c r="A39" s="22"/>
      <c r="B39" s="93"/>
      <c r="C39" s="93"/>
      <c r="D39" s="93"/>
      <c r="E39" s="93"/>
      <c r="F39" s="220"/>
      <c r="G39" s="273" t="s">
        <v>298</v>
      </c>
      <c r="H39" s="297"/>
      <c r="I39" s="297"/>
      <c r="J39" s="297"/>
      <c r="K39" s="297"/>
      <c r="L39" s="297"/>
      <c r="M39" s="297"/>
      <c r="N39" s="297"/>
      <c r="O39" s="395"/>
      <c r="P39" s="330" t="s">
        <v>640</v>
      </c>
      <c r="Q39" s="330"/>
      <c r="R39" s="330"/>
      <c r="S39" s="330"/>
      <c r="T39" s="330"/>
      <c r="U39" s="330"/>
      <c r="V39" s="330"/>
      <c r="W39" s="330"/>
      <c r="X39" s="399"/>
      <c r="Y39" s="498" t="s">
        <v>52</v>
      </c>
      <c r="Z39" s="526"/>
      <c r="AA39" s="542"/>
      <c r="AB39" s="555" t="s">
        <v>631</v>
      </c>
      <c r="AC39" s="555"/>
      <c r="AD39" s="555"/>
      <c r="AE39" s="628">
        <v>0</v>
      </c>
      <c r="AF39" s="641"/>
      <c r="AG39" s="641"/>
      <c r="AH39" s="641"/>
      <c r="AI39" s="628">
        <v>0</v>
      </c>
      <c r="AJ39" s="641"/>
      <c r="AK39" s="641"/>
      <c r="AL39" s="641"/>
      <c r="AM39" s="628">
        <v>0</v>
      </c>
      <c r="AN39" s="641"/>
      <c r="AO39" s="641"/>
      <c r="AP39" s="641"/>
      <c r="AQ39" s="631" t="s">
        <v>416</v>
      </c>
      <c r="AR39" s="644"/>
      <c r="AS39" s="644"/>
      <c r="AT39" s="717"/>
      <c r="AU39" s="641" t="s">
        <v>416</v>
      </c>
      <c r="AV39" s="641"/>
      <c r="AW39" s="641"/>
      <c r="AX39" s="747"/>
    </row>
    <row r="40" spans="1:51" ht="23.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94</v>
      </c>
      <c r="Z40" s="269"/>
      <c r="AA40" s="450"/>
      <c r="AB40" s="560" t="s">
        <v>631</v>
      </c>
      <c r="AC40" s="560"/>
      <c r="AD40" s="560"/>
      <c r="AE40" s="628">
        <v>0</v>
      </c>
      <c r="AF40" s="641"/>
      <c r="AG40" s="641"/>
      <c r="AH40" s="641"/>
      <c r="AI40" s="628">
        <v>0</v>
      </c>
      <c r="AJ40" s="641"/>
      <c r="AK40" s="641"/>
      <c r="AL40" s="641"/>
      <c r="AM40" s="628">
        <v>0</v>
      </c>
      <c r="AN40" s="641"/>
      <c r="AO40" s="641"/>
      <c r="AP40" s="641"/>
      <c r="AQ40" s="631">
        <v>0</v>
      </c>
      <c r="AR40" s="644"/>
      <c r="AS40" s="644"/>
      <c r="AT40" s="717"/>
      <c r="AU40" s="641" t="s">
        <v>416</v>
      </c>
      <c r="AV40" s="641"/>
      <c r="AW40" s="641"/>
      <c r="AX40" s="747"/>
    </row>
    <row r="41" spans="1:51" ht="23.25"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3" t="s">
        <v>53</v>
      </c>
      <c r="Z41" s="269"/>
      <c r="AA41" s="450"/>
      <c r="AB41" s="561" t="s">
        <v>48</v>
      </c>
      <c r="AC41" s="561"/>
      <c r="AD41" s="561"/>
      <c r="AE41" s="628">
        <v>100</v>
      </c>
      <c r="AF41" s="641"/>
      <c r="AG41" s="641"/>
      <c r="AH41" s="641"/>
      <c r="AI41" s="628">
        <v>100</v>
      </c>
      <c r="AJ41" s="641"/>
      <c r="AK41" s="641"/>
      <c r="AL41" s="641"/>
      <c r="AM41" s="628">
        <v>100</v>
      </c>
      <c r="AN41" s="641"/>
      <c r="AO41" s="641"/>
      <c r="AP41" s="641"/>
      <c r="AQ41" s="631" t="s">
        <v>416</v>
      </c>
      <c r="AR41" s="644"/>
      <c r="AS41" s="644"/>
      <c r="AT41" s="717"/>
      <c r="AU41" s="641" t="s">
        <v>416</v>
      </c>
      <c r="AV41" s="641"/>
      <c r="AW41" s="641"/>
      <c r="AX41" s="747"/>
    </row>
    <row r="42" spans="1:51" ht="23.25" customHeight="1">
      <c r="A42" s="24" t="s">
        <v>258</v>
      </c>
      <c r="B42" s="95"/>
      <c r="C42" s="95"/>
      <c r="D42" s="95"/>
      <c r="E42" s="95"/>
      <c r="F42" s="222"/>
      <c r="G42" s="273" t="s">
        <v>647</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2"/>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3"/>
    </row>
    <row r="44" spans="1:51" ht="18.75" hidden="1" customHeight="1">
      <c r="A44" s="25" t="s">
        <v>190</v>
      </c>
      <c r="B44" s="96" t="s">
        <v>607</v>
      </c>
      <c r="C44" s="87"/>
      <c r="D44" s="87"/>
      <c r="E44" s="87"/>
      <c r="F44" s="214"/>
      <c r="G44" s="105" t="s">
        <v>608</v>
      </c>
      <c r="H44" s="105"/>
      <c r="I44" s="105"/>
      <c r="J44" s="105"/>
      <c r="K44" s="105"/>
      <c r="L44" s="105"/>
      <c r="M44" s="105"/>
      <c r="N44" s="105"/>
      <c r="O44" s="105"/>
      <c r="P44" s="105"/>
      <c r="Q44" s="105"/>
      <c r="R44" s="105"/>
      <c r="S44" s="105"/>
      <c r="T44" s="105"/>
      <c r="U44" s="105"/>
      <c r="V44" s="105"/>
      <c r="W44" s="105"/>
      <c r="X44" s="105"/>
      <c r="Y44" s="105"/>
      <c r="Z44" s="105"/>
      <c r="AA44" s="393"/>
      <c r="AB44" s="424" t="s">
        <v>619</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0"/>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1"/>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1"/>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3"/>
      <c r="AB46" s="562"/>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4"/>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4"/>
      <c r="AB47" s="563"/>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5"/>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69"/>
      <c r="AB48" s="564"/>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6"/>
      <c r="AY48">
        <f t="shared" si="0"/>
        <v>0</v>
      </c>
    </row>
    <row r="49" spans="1:60" ht="18.75" hidden="1" customHeight="1">
      <c r="A49" s="26"/>
      <c r="B49" s="98" t="s">
        <v>249</v>
      </c>
      <c r="C49" s="95"/>
      <c r="D49" s="95"/>
      <c r="E49" s="95"/>
      <c r="F49" s="222"/>
      <c r="G49" s="279" t="s">
        <v>35</v>
      </c>
      <c r="H49" s="104"/>
      <c r="I49" s="104"/>
      <c r="J49" s="104"/>
      <c r="K49" s="104"/>
      <c r="L49" s="104"/>
      <c r="M49" s="104"/>
      <c r="N49" s="104"/>
      <c r="O49" s="398"/>
      <c r="P49" s="425" t="s">
        <v>116</v>
      </c>
      <c r="Q49" s="104"/>
      <c r="R49" s="104"/>
      <c r="S49" s="104"/>
      <c r="T49" s="104"/>
      <c r="U49" s="104"/>
      <c r="V49" s="104"/>
      <c r="W49" s="104"/>
      <c r="X49" s="398"/>
      <c r="Y49" s="500"/>
      <c r="Z49" s="527"/>
      <c r="AA49" s="545"/>
      <c r="AB49" s="565" t="s">
        <v>43</v>
      </c>
      <c r="AC49" s="587"/>
      <c r="AD49" s="612"/>
      <c r="AE49" s="68" t="s">
        <v>218</v>
      </c>
      <c r="AF49" s="68"/>
      <c r="AG49" s="68"/>
      <c r="AH49" s="68"/>
      <c r="AI49" s="68" t="s">
        <v>179</v>
      </c>
      <c r="AJ49" s="68"/>
      <c r="AK49" s="68"/>
      <c r="AL49" s="68"/>
      <c r="AM49" s="68" t="s">
        <v>296</v>
      </c>
      <c r="AN49" s="68"/>
      <c r="AO49" s="68"/>
      <c r="AP49" s="68"/>
      <c r="AQ49" s="429" t="s">
        <v>293</v>
      </c>
      <c r="AR49" s="334"/>
      <c r="AS49" s="334"/>
      <c r="AT49" s="403"/>
      <c r="AU49" s="720" t="s">
        <v>236</v>
      </c>
      <c r="AV49" s="720"/>
      <c r="AW49" s="720"/>
      <c r="AX49" s="757"/>
      <c r="AY49">
        <f t="shared" si="0"/>
        <v>0</v>
      </c>
    </row>
    <row r="50" spans="1:60" ht="18.75" hidden="1" customHeight="1">
      <c r="A50" s="26"/>
      <c r="B50" s="96"/>
      <c r="C50" s="87"/>
      <c r="D50" s="87"/>
      <c r="E50" s="87"/>
      <c r="F50" s="214"/>
      <c r="G50" s="266"/>
      <c r="H50" s="106"/>
      <c r="I50" s="106"/>
      <c r="J50" s="106"/>
      <c r="K50" s="106"/>
      <c r="L50" s="106"/>
      <c r="M50" s="106"/>
      <c r="N50" s="106"/>
      <c r="O50" s="394"/>
      <c r="P50" s="421"/>
      <c r="Q50" s="106"/>
      <c r="R50" s="106"/>
      <c r="S50" s="106"/>
      <c r="T50" s="106"/>
      <c r="U50" s="106"/>
      <c r="V50" s="106"/>
      <c r="W50" s="106"/>
      <c r="X50" s="394"/>
      <c r="Y50" s="500"/>
      <c r="Z50" s="527"/>
      <c r="AA50" s="545"/>
      <c r="AB50" s="559"/>
      <c r="AC50" s="586"/>
      <c r="AD50" s="611"/>
      <c r="AE50" s="68"/>
      <c r="AF50" s="68"/>
      <c r="AG50" s="68"/>
      <c r="AH50" s="68"/>
      <c r="AI50" s="68"/>
      <c r="AJ50" s="68"/>
      <c r="AK50" s="68"/>
      <c r="AL50" s="68"/>
      <c r="AM50" s="68"/>
      <c r="AN50" s="68"/>
      <c r="AO50" s="68"/>
      <c r="AP50" s="68"/>
      <c r="AQ50" s="698"/>
      <c r="AR50" s="710"/>
      <c r="AS50" s="335" t="s">
        <v>294</v>
      </c>
      <c r="AT50" s="404"/>
      <c r="AU50" s="710"/>
      <c r="AV50" s="710"/>
      <c r="AW50" s="106" t="s">
        <v>285</v>
      </c>
      <c r="AX50" s="751"/>
      <c r="AY50">
        <f t="shared" si="0"/>
        <v>0</v>
      </c>
    </row>
    <row r="51" spans="1:60" ht="23.25" hidden="1" customHeight="1">
      <c r="A51" s="26"/>
      <c r="B51" s="96"/>
      <c r="C51" s="87"/>
      <c r="D51" s="87"/>
      <c r="E51" s="87"/>
      <c r="F51" s="214"/>
      <c r="G51" s="280"/>
      <c r="H51" s="330"/>
      <c r="I51" s="330"/>
      <c r="J51" s="330"/>
      <c r="K51" s="330"/>
      <c r="L51" s="330"/>
      <c r="M51" s="330"/>
      <c r="N51" s="330"/>
      <c r="O51" s="399"/>
      <c r="P51" s="330"/>
      <c r="Q51" s="445"/>
      <c r="R51" s="445"/>
      <c r="S51" s="445"/>
      <c r="T51" s="445"/>
      <c r="U51" s="445"/>
      <c r="V51" s="445"/>
      <c r="W51" s="445"/>
      <c r="X51" s="472"/>
      <c r="Y51" s="501" t="s">
        <v>13</v>
      </c>
      <c r="Z51" s="528"/>
      <c r="AA51" s="546"/>
      <c r="AB51" s="555"/>
      <c r="AC51" s="555"/>
      <c r="AD51" s="555"/>
      <c r="AE51" s="628"/>
      <c r="AF51" s="641"/>
      <c r="AG51" s="641"/>
      <c r="AH51" s="641"/>
      <c r="AI51" s="628"/>
      <c r="AJ51" s="641"/>
      <c r="AK51" s="641"/>
      <c r="AL51" s="641"/>
      <c r="AM51" s="628"/>
      <c r="AN51" s="641"/>
      <c r="AO51" s="641"/>
      <c r="AP51" s="641"/>
      <c r="AQ51" s="631"/>
      <c r="AR51" s="644"/>
      <c r="AS51" s="644"/>
      <c r="AT51" s="717"/>
      <c r="AU51" s="641"/>
      <c r="AV51" s="641"/>
      <c r="AW51" s="641"/>
      <c r="AX51" s="747"/>
      <c r="AY51">
        <f t="shared" si="0"/>
        <v>0</v>
      </c>
    </row>
    <row r="52" spans="1:60" ht="23.25" hidden="1" customHeight="1">
      <c r="A52" s="26"/>
      <c r="B52" s="96"/>
      <c r="C52" s="87"/>
      <c r="D52" s="87"/>
      <c r="E52" s="87"/>
      <c r="F52" s="214"/>
      <c r="G52" s="281"/>
      <c r="H52" s="331"/>
      <c r="I52" s="331"/>
      <c r="J52" s="331"/>
      <c r="K52" s="331"/>
      <c r="L52" s="331"/>
      <c r="M52" s="331"/>
      <c r="N52" s="331"/>
      <c r="O52" s="400"/>
      <c r="P52" s="426"/>
      <c r="Q52" s="426"/>
      <c r="R52" s="426"/>
      <c r="S52" s="426"/>
      <c r="T52" s="426"/>
      <c r="U52" s="426"/>
      <c r="V52" s="426"/>
      <c r="W52" s="426"/>
      <c r="X52" s="473"/>
      <c r="Y52" s="502" t="s">
        <v>94</v>
      </c>
      <c r="Z52" s="137"/>
      <c r="AA52" s="194"/>
      <c r="AB52" s="560"/>
      <c r="AC52" s="560"/>
      <c r="AD52" s="560"/>
      <c r="AE52" s="628"/>
      <c r="AF52" s="641"/>
      <c r="AG52" s="641"/>
      <c r="AH52" s="641"/>
      <c r="AI52" s="628"/>
      <c r="AJ52" s="641"/>
      <c r="AK52" s="641"/>
      <c r="AL52" s="641"/>
      <c r="AM52" s="628"/>
      <c r="AN52" s="641"/>
      <c r="AO52" s="641"/>
      <c r="AP52" s="641"/>
      <c r="AQ52" s="631"/>
      <c r="AR52" s="644"/>
      <c r="AS52" s="644"/>
      <c r="AT52" s="717"/>
      <c r="AU52" s="641"/>
      <c r="AV52" s="641"/>
      <c r="AW52" s="641"/>
      <c r="AX52" s="747"/>
      <c r="AY52">
        <f t="shared" si="0"/>
        <v>0</v>
      </c>
    </row>
    <row r="53" spans="1:60" ht="23.25" hidden="1" customHeight="1">
      <c r="A53" s="26"/>
      <c r="B53" s="96"/>
      <c r="C53" s="87"/>
      <c r="D53" s="87"/>
      <c r="E53" s="87"/>
      <c r="F53" s="214"/>
      <c r="G53" s="282"/>
      <c r="H53" s="332"/>
      <c r="I53" s="332"/>
      <c r="J53" s="332"/>
      <c r="K53" s="332"/>
      <c r="L53" s="332"/>
      <c r="M53" s="332"/>
      <c r="N53" s="332"/>
      <c r="O53" s="401"/>
      <c r="P53" s="427"/>
      <c r="Q53" s="427"/>
      <c r="R53" s="427"/>
      <c r="S53" s="427"/>
      <c r="T53" s="427"/>
      <c r="U53" s="427"/>
      <c r="V53" s="427"/>
      <c r="W53" s="427"/>
      <c r="X53" s="474"/>
      <c r="Y53" s="502" t="s">
        <v>53</v>
      </c>
      <c r="Z53" s="137"/>
      <c r="AA53" s="194"/>
      <c r="AB53" s="566" t="s">
        <v>48</v>
      </c>
      <c r="AC53" s="566"/>
      <c r="AD53" s="566"/>
      <c r="AE53" s="629"/>
      <c r="AF53" s="642"/>
      <c r="AG53" s="642"/>
      <c r="AH53" s="642"/>
      <c r="AI53" s="629"/>
      <c r="AJ53" s="642"/>
      <c r="AK53" s="642"/>
      <c r="AL53" s="642"/>
      <c r="AM53" s="629"/>
      <c r="AN53" s="642"/>
      <c r="AO53" s="642"/>
      <c r="AP53" s="642"/>
      <c r="AQ53" s="631"/>
      <c r="AR53" s="644"/>
      <c r="AS53" s="644"/>
      <c r="AT53" s="717"/>
      <c r="AU53" s="641"/>
      <c r="AV53" s="641"/>
      <c r="AW53" s="641"/>
      <c r="AX53" s="747"/>
      <c r="AY53">
        <f t="shared" si="0"/>
        <v>0</v>
      </c>
    </row>
    <row r="54" spans="1:60" ht="18.75" hidden="1" customHeight="1">
      <c r="A54" s="26"/>
      <c r="B54" s="98" t="s">
        <v>249</v>
      </c>
      <c r="C54" s="95"/>
      <c r="D54" s="95"/>
      <c r="E54" s="95"/>
      <c r="F54" s="222"/>
      <c r="G54" s="279" t="s">
        <v>35</v>
      </c>
      <c r="H54" s="104"/>
      <c r="I54" s="104"/>
      <c r="J54" s="104"/>
      <c r="K54" s="104"/>
      <c r="L54" s="104"/>
      <c r="M54" s="104"/>
      <c r="N54" s="104"/>
      <c r="O54" s="398"/>
      <c r="P54" s="425" t="s">
        <v>116</v>
      </c>
      <c r="Q54" s="104"/>
      <c r="R54" s="104"/>
      <c r="S54" s="104"/>
      <c r="T54" s="104"/>
      <c r="U54" s="104"/>
      <c r="V54" s="104"/>
      <c r="W54" s="104"/>
      <c r="X54" s="398"/>
      <c r="Y54" s="500"/>
      <c r="Z54" s="527"/>
      <c r="AA54" s="545"/>
      <c r="AB54" s="565" t="s">
        <v>43</v>
      </c>
      <c r="AC54" s="587"/>
      <c r="AD54" s="612"/>
      <c r="AE54" s="68" t="s">
        <v>218</v>
      </c>
      <c r="AF54" s="68"/>
      <c r="AG54" s="68"/>
      <c r="AH54" s="68"/>
      <c r="AI54" s="68" t="s">
        <v>179</v>
      </c>
      <c r="AJ54" s="68"/>
      <c r="AK54" s="68"/>
      <c r="AL54" s="68"/>
      <c r="AM54" s="68" t="s">
        <v>296</v>
      </c>
      <c r="AN54" s="68"/>
      <c r="AO54" s="68"/>
      <c r="AP54" s="68"/>
      <c r="AQ54" s="429" t="s">
        <v>293</v>
      </c>
      <c r="AR54" s="334"/>
      <c r="AS54" s="334"/>
      <c r="AT54" s="403"/>
      <c r="AU54" s="720" t="s">
        <v>236</v>
      </c>
      <c r="AV54" s="720"/>
      <c r="AW54" s="720"/>
      <c r="AX54" s="757"/>
      <c r="AY54">
        <f>COUNTA($G$56)</f>
        <v>0</v>
      </c>
    </row>
    <row r="55" spans="1:60" ht="18.75" hidden="1" customHeight="1">
      <c r="A55" s="26"/>
      <c r="B55" s="96"/>
      <c r="C55" s="87"/>
      <c r="D55" s="87"/>
      <c r="E55" s="87"/>
      <c r="F55" s="214"/>
      <c r="G55" s="266"/>
      <c r="H55" s="106"/>
      <c r="I55" s="106"/>
      <c r="J55" s="106"/>
      <c r="K55" s="106"/>
      <c r="L55" s="106"/>
      <c r="M55" s="106"/>
      <c r="N55" s="106"/>
      <c r="O55" s="394"/>
      <c r="P55" s="421"/>
      <c r="Q55" s="106"/>
      <c r="R55" s="106"/>
      <c r="S55" s="106"/>
      <c r="T55" s="106"/>
      <c r="U55" s="106"/>
      <c r="V55" s="106"/>
      <c r="W55" s="106"/>
      <c r="X55" s="394"/>
      <c r="Y55" s="500"/>
      <c r="Z55" s="527"/>
      <c r="AA55" s="545"/>
      <c r="AB55" s="559"/>
      <c r="AC55" s="586"/>
      <c r="AD55" s="611"/>
      <c r="AE55" s="68"/>
      <c r="AF55" s="68"/>
      <c r="AG55" s="68"/>
      <c r="AH55" s="68"/>
      <c r="AI55" s="68"/>
      <c r="AJ55" s="68"/>
      <c r="AK55" s="68"/>
      <c r="AL55" s="68"/>
      <c r="AM55" s="68"/>
      <c r="AN55" s="68"/>
      <c r="AO55" s="68"/>
      <c r="AP55" s="68"/>
      <c r="AQ55" s="698"/>
      <c r="AR55" s="710"/>
      <c r="AS55" s="335" t="s">
        <v>294</v>
      </c>
      <c r="AT55" s="404"/>
      <c r="AU55" s="710"/>
      <c r="AV55" s="710"/>
      <c r="AW55" s="106" t="s">
        <v>285</v>
      </c>
      <c r="AX55" s="751"/>
      <c r="AY55">
        <f>$AY$54</f>
        <v>0</v>
      </c>
    </row>
    <row r="56" spans="1:60" ht="23.25" hidden="1" customHeight="1">
      <c r="A56" s="26"/>
      <c r="B56" s="96"/>
      <c r="C56" s="87"/>
      <c r="D56" s="87"/>
      <c r="E56" s="87"/>
      <c r="F56" s="214"/>
      <c r="G56" s="280"/>
      <c r="H56" s="330"/>
      <c r="I56" s="330"/>
      <c r="J56" s="330"/>
      <c r="K56" s="330"/>
      <c r="L56" s="330"/>
      <c r="M56" s="330"/>
      <c r="N56" s="330"/>
      <c r="O56" s="399"/>
      <c r="P56" s="330"/>
      <c r="Q56" s="445"/>
      <c r="R56" s="445"/>
      <c r="S56" s="445"/>
      <c r="T56" s="445"/>
      <c r="U56" s="445"/>
      <c r="V56" s="445"/>
      <c r="W56" s="445"/>
      <c r="X56" s="472"/>
      <c r="Y56" s="501" t="s">
        <v>13</v>
      </c>
      <c r="Z56" s="528"/>
      <c r="AA56" s="546"/>
      <c r="AB56" s="555"/>
      <c r="AC56" s="555"/>
      <c r="AD56" s="555"/>
      <c r="AE56" s="628"/>
      <c r="AF56" s="641"/>
      <c r="AG56" s="641"/>
      <c r="AH56" s="641"/>
      <c r="AI56" s="628"/>
      <c r="AJ56" s="641"/>
      <c r="AK56" s="641"/>
      <c r="AL56" s="641"/>
      <c r="AM56" s="628"/>
      <c r="AN56" s="641"/>
      <c r="AO56" s="641"/>
      <c r="AP56" s="641"/>
      <c r="AQ56" s="631"/>
      <c r="AR56" s="644"/>
      <c r="AS56" s="644"/>
      <c r="AT56" s="717"/>
      <c r="AU56" s="641"/>
      <c r="AV56" s="641"/>
      <c r="AW56" s="641"/>
      <c r="AX56" s="747"/>
      <c r="AY56">
        <f>$AY$54</f>
        <v>0</v>
      </c>
    </row>
    <row r="57" spans="1:60" ht="23.25" hidden="1" customHeight="1">
      <c r="A57" s="26"/>
      <c r="B57" s="96"/>
      <c r="C57" s="87"/>
      <c r="D57" s="87"/>
      <c r="E57" s="87"/>
      <c r="F57" s="214"/>
      <c r="G57" s="281"/>
      <c r="H57" s="331"/>
      <c r="I57" s="331"/>
      <c r="J57" s="331"/>
      <c r="K57" s="331"/>
      <c r="L57" s="331"/>
      <c r="M57" s="331"/>
      <c r="N57" s="331"/>
      <c r="O57" s="400"/>
      <c r="P57" s="426"/>
      <c r="Q57" s="426"/>
      <c r="R57" s="426"/>
      <c r="S57" s="426"/>
      <c r="T57" s="426"/>
      <c r="U57" s="426"/>
      <c r="V57" s="426"/>
      <c r="W57" s="426"/>
      <c r="X57" s="473"/>
      <c r="Y57" s="502" t="s">
        <v>94</v>
      </c>
      <c r="Z57" s="137"/>
      <c r="AA57" s="194"/>
      <c r="AB57" s="560"/>
      <c r="AC57" s="560"/>
      <c r="AD57" s="560"/>
      <c r="AE57" s="628"/>
      <c r="AF57" s="641"/>
      <c r="AG57" s="641"/>
      <c r="AH57" s="641"/>
      <c r="AI57" s="628"/>
      <c r="AJ57" s="641"/>
      <c r="AK57" s="641"/>
      <c r="AL57" s="641"/>
      <c r="AM57" s="628"/>
      <c r="AN57" s="641"/>
      <c r="AO57" s="641"/>
      <c r="AP57" s="641"/>
      <c r="AQ57" s="631"/>
      <c r="AR57" s="644"/>
      <c r="AS57" s="644"/>
      <c r="AT57" s="717"/>
      <c r="AU57" s="641"/>
      <c r="AV57" s="641"/>
      <c r="AW57" s="641"/>
      <c r="AX57" s="747"/>
      <c r="AY57">
        <f>$AY$54</f>
        <v>0</v>
      </c>
    </row>
    <row r="58" spans="1:60" ht="23.25" hidden="1" customHeight="1">
      <c r="A58" s="26"/>
      <c r="B58" s="97"/>
      <c r="C58" s="88"/>
      <c r="D58" s="88"/>
      <c r="E58" s="88"/>
      <c r="F58" s="215"/>
      <c r="G58" s="282"/>
      <c r="H58" s="332"/>
      <c r="I58" s="332"/>
      <c r="J58" s="332"/>
      <c r="K58" s="332"/>
      <c r="L58" s="332"/>
      <c r="M58" s="332"/>
      <c r="N58" s="332"/>
      <c r="O58" s="401"/>
      <c r="P58" s="427"/>
      <c r="Q58" s="427"/>
      <c r="R58" s="427"/>
      <c r="S58" s="427"/>
      <c r="T58" s="427"/>
      <c r="U58" s="427"/>
      <c r="V58" s="427"/>
      <c r="W58" s="427"/>
      <c r="X58" s="474"/>
      <c r="Y58" s="502" t="s">
        <v>53</v>
      </c>
      <c r="Z58" s="137"/>
      <c r="AA58" s="194"/>
      <c r="AB58" s="566" t="s">
        <v>48</v>
      </c>
      <c r="AC58" s="566"/>
      <c r="AD58" s="566"/>
      <c r="AE58" s="629"/>
      <c r="AF58" s="642"/>
      <c r="AG58" s="642"/>
      <c r="AH58" s="642"/>
      <c r="AI58" s="629"/>
      <c r="AJ58" s="642"/>
      <c r="AK58" s="642"/>
      <c r="AL58" s="642"/>
      <c r="AM58" s="629"/>
      <c r="AN58" s="642"/>
      <c r="AO58" s="642"/>
      <c r="AP58" s="642"/>
      <c r="AQ58" s="631"/>
      <c r="AR58" s="644"/>
      <c r="AS58" s="644"/>
      <c r="AT58" s="717"/>
      <c r="AU58" s="641"/>
      <c r="AV58" s="641"/>
      <c r="AW58" s="641"/>
      <c r="AX58" s="747"/>
      <c r="AY58">
        <f>$AY$54</f>
        <v>0</v>
      </c>
    </row>
    <row r="59" spans="1:60" ht="18.75" hidden="1" customHeight="1">
      <c r="A59" s="26"/>
      <c r="B59" s="98" t="s">
        <v>249</v>
      </c>
      <c r="C59" s="95"/>
      <c r="D59" s="95"/>
      <c r="E59" s="95"/>
      <c r="F59" s="222"/>
      <c r="G59" s="279" t="s">
        <v>35</v>
      </c>
      <c r="H59" s="104"/>
      <c r="I59" s="104"/>
      <c r="J59" s="104"/>
      <c r="K59" s="104"/>
      <c r="L59" s="104"/>
      <c r="M59" s="104"/>
      <c r="N59" s="104"/>
      <c r="O59" s="398"/>
      <c r="P59" s="425" t="s">
        <v>116</v>
      </c>
      <c r="Q59" s="104"/>
      <c r="R59" s="104"/>
      <c r="S59" s="104"/>
      <c r="T59" s="104"/>
      <c r="U59" s="104"/>
      <c r="V59" s="104"/>
      <c r="W59" s="104"/>
      <c r="X59" s="398"/>
      <c r="Y59" s="500"/>
      <c r="Z59" s="527"/>
      <c r="AA59" s="545"/>
      <c r="AB59" s="565" t="s">
        <v>43</v>
      </c>
      <c r="AC59" s="587"/>
      <c r="AD59" s="612"/>
      <c r="AE59" s="68" t="s">
        <v>218</v>
      </c>
      <c r="AF59" s="68"/>
      <c r="AG59" s="68"/>
      <c r="AH59" s="68"/>
      <c r="AI59" s="68" t="s">
        <v>179</v>
      </c>
      <c r="AJ59" s="68"/>
      <c r="AK59" s="68"/>
      <c r="AL59" s="68"/>
      <c r="AM59" s="68" t="s">
        <v>296</v>
      </c>
      <c r="AN59" s="68"/>
      <c r="AO59" s="68"/>
      <c r="AP59" s="68"/>
      <c r="AQ59" s="429" t="s">
        <v>293</v>
      </c>
      <c r="AR59" s="334"/>
      <c r="AS59" s="334"/>
      <c r="AT59" s="403"/>
      <c r="AU59" s="720" t="s">
        <v>236</v>
      </c>
      <c r="AV59" s="720"/>
      <c r="AW59" s="720"/>
      <c r="AX59" s="757"/>
      <c r="AY59">
        <f>COUNTA($G$61)</f>
        <v>0</v>
      </c>
    </row>
    <row r="60" spans="1:60" ht="18.75" hidden="1" customHeight="1">
      <c r="A60" s="26"/>
      <c r="B60" s="96"/>
      <c r="C60" s="87"/>
      <c r="D60" s="87"/>
      <c r="E60" s="87"/>
      <c r="F60" s="214"/>
      <c r="G60" s="266"/>
      <c r="H60" s="106"/>
      <c r="I60" s="106"/>
      <c r="J60" s="106"/>
      <c r="K60" s="106"/>
      <c r="L60" s="106"/>
      <c r="M60" s="106"/>
      <c r="N60" s="106"/>
      <c r="O60" s="394"/>
      <c r="P60" s="421"/>
      <c r="Q60" s="106"/>
      <c r="R60" s="106"/>
      <c r="S60" s="106"/>
      <c r="T60" s="106"/>
      <c r="U60" s="106"/>
      <c r="V60" s="106"/>
      <c r="W60" s="106"/>
      <c r="X60" s="394"/>
      <c r="Y60" s="500"/>
      <c r="Z60" s="527"/>
      <c r="AA60" s="545"/>
      <c r="AB60" s="559"/>
      <c r="AC60" s="586"/>
      <c r="AD60" s="611"/>
      <c r="AE60" s="68"/>
      <c r="AF60" s="68"/>
      <c r="AG60" s="68"/>
      <c r="AH60" s="68"/>
      <c r="AI60" s="68"/>
      <c r="AJ60" s="68"/>
      <c r="AK60" s="68"/>
      <c r="AL60" s="68"/>
      <c r="AM60" s="68"/>
      <c r="AN60" s="68"/>
      <c r="AO60" s="68"/>
      <c r="AP60" s="68"/>
      <c r="AQ60" s="698"/>
      <c r="AR60" s="710"/>
      <c r="AS60" s="335" t="s">
        <v>294</v>
      </c>
      <c r="AT60" s="404"/>
      <c r="AU60" s="710"/>
      <c r="AV60" s="710"/>
      <c r="AW60" s="106" t="s">
        <v>285</v>
      </c>
      <c r="AX60" s="751"/>
      <c r="AY60">
        <f>$AY$59</f>
        <v>0</v>
      </c>
    </row>
    <row r="61" spans="1:60" ht="23.25" hidden="1" customHeight="1">
      <c r="A61" s="26"/>
      <c r="B61" s="96"/>
      <c r="C61" s="87"/>
      <c r="D61" s="87"/>
      <c r="E61" s="87"/>
      <c r="F61" s="214"/>
      <c r="G61" s="280"/>
      <c r="H61" s="330"/>
      <c r="I61" s="330"/>
      <c r="J61" s="330"/>
      <c r="K61" s="330"/>
      <c r="L61" s="330"/>
      <c r="M61" s="330"/>
      <c r="N61" s="330"/>
      <c r="O61" s="399"/>
      <c r="P61" s="330"/>
      <c r="Q61" s="445"/>
      <c r="R61" s="445"/>
      <c r="S61" s="445"/>
      <c r="T61" s="445"/>
      <c r="U61" s="445"/>
      <c r="V61" s="445"/>
      <c r="W61" s="445"/>
      <c r="X61" s="472"/>
      <c r="Y61" s="501" t="s">
        <v>13</v>
      </c>
      <c r="Z61" s="528"/>
      <c r="AA61" s="546"/>
      <c r="AB61" s="555"/>
      <c r="AC61" s="555"/>
      <c r="AD61" s="555"/>
      <c r="AE61" s="628"/>
      <c r="AF61" s="641"/>
      <c r="AG61" s="641"/>
      <c r="AH61" s="641"/>
      <c r="AI61" s="628"/>
      <c r="AJ61" s="641"/>
      <c r="AK61" s="641"/>
      <c r="AL61" s="641"/>
      <c r="AM61" s="628"/>
      <c r="AN61" s="641"/>
      <c r="AO61" s="641"/>
      <c r="AP61" s="641"/>
      <c r="AQ61" s="631"/>
      <c r="AR61" s="644"/>
      <c r="AS61" s="644"/>
      <c r="AT61" s="717"/>
      <c r="AU61" s="641"/>
      <c r="AV61" s="641"/>
      <c r="AW61" s="641"/>
      <c r="AX61" s="747"/>
      <c r="AY61">
        <f>$AY$59</f>
        <v>0</v>
      </c>
    </row>
    <row r="62" spans="1:60" ht="23.25" hidden="1" customHeight="1">
      <c r="A62" s="26"/>
      <c r="B62" s="96"/>
      <c r="C62" s="87"/>
      <c r="D62" s="87"/>
      <c r="E62" s="87"/>
      <c r="F62" s="214"/>
      <c r="G62" s="281"/>
      <c r="H62" s="331"/>
      <c r="I62" s="331"/>
      <c r="J62" s="331"/>
      <c r="K62" s="331"/>
      <c r="L62" s="331"/>
      <c r="M62" s="331"/>
      <c r="N62" s="331"/>
      <c r="O62" s="400"/>
      <c r="P62" s="426"/>
      <c r="Q62" s="426"/>
      <c r="R62" s="426"/>
      <c r="S62" s="426"/>
      <c r="T62" s="426"/>
      <c r="U62" s="426"/>
      <c r="V62" s="426"/>
      <c r="W62" s="426"/>
      <c r="X62" s="473"/>
      <c r="Y62" s="502" t="s">
        <v>94</v>
      </c>
      <c r="Z62" s="137"/>
      <c r="AA62" s="194"/>
      <c r="AB62" s="560"/>
      <c r="AC62" s="560"/>
      <c r="AD62" s="560"/>
      <c r="AE62" s="628"/>
      <c r="AF62" s="641"/>
      <c r="AG62" s="641"/>
      <c r="AH62" s="641"/>
      <c r="AI62" s="628"/>
      <c r="AJ62" s="641"/>
      <c r="AK62" s="641"/>
      <c r="AL62" s="641"/>
      <c r="AM62" s="628"/>
      <c r="AN62" s="641"/>
      <c r="AO62" s="641"/>
      <c r="AP62" s="641"/>
      <c r="AQ62" s="631"/>
      <c r="AR62" s="644"/>
      <c r="AS62" s="644"/>
      <c r="AT62" s="717"/>
      <c r="AU62" s="641"/>
      <c r="AV62" s="641"/>
      <c r="AW62" s="641"/>
      <c r="AX62" s="747"/>
      <c r="AY62">
        <f>$AY$59</f>
        <v>0</v>
      </c>
    </row>
    <row r="63" spans="1:60" ht="23.25" hidden="1" customHeight="1">
      <c r="A63" s="27"/>
      <c r="B63" s="99"/>
      <c r="C63" s="147"/>
      <c r="D63" s="147"/>
      <c r="E63" s="147"/>
      <c r="F63" s="223"/>
      <c r="G63" s="282"/>
      <c r="H63" s="332"/>
      <c r="I63" s="332"/>
      <c r="J63" s="332"/>
      <c r="K63" s="332"/>
      <c r="L63" s="332"/>
      <c r="M63" s="332"/>
      <c r="N63" s="332"/>
      <c r="O63" s="401"/>
      <c r="P63" s="427"/>
      <c r="Q63" s="427"/>
      <c r="R63" s="427"/>
      <c r="S63" s="427"/>
      <c r="T63" s="427"/>
      <c r="U63" s="427"/>
      <c r="V63" s="427"/>
      <c r="W63" s="427"/>
      <c r="X63" s="474"/>
      <c r="Y63" s="502" t="s">
        <v>53</v>
      </c>
      <c r="Z63" s="137"/>
      <c r="AA63" s="194"/>
      <c r="AB63" s="566" t="s">
        <v>48</v>
      </c>
      <c r="AC63" s="566"/>
      <c r="AD63" s="566"/>
      <c r="AE63" s="629"/>
      <c r="AF63" s="642"/>
      <c r="AG63" s="642"/>
      <c r="AH63" s="642"/>
      <c r="AI63" s="629"/>
      <c r="AJ63" s="642"/>
      <c r="AK63" s="642"/>
      <c r="AL63" s="642"/>
      <c r="AM63" s="629"/>
      <c r="AN63" s="642"/>
      <c r="AO63" s="642"/>
      <c r="AP63" s="642"/>
      <c r="AQ63" s="631"/>
      <c r="AR63" s="644"/>
      <c r="AS63" s="644"/>
      <c r="AT63" s="717"/>
      <c r="AU63" s="641"/>
      <c r="AV63" s="641"/>
      <c r="AW63" s="641"/>
      <c r="AX63" s="747"/>
      <c r="AY63">
        <f>$AY$59</f>
        <v>0</v>
      </c>
    </row>
    <row r="64" spans="1:60" ht="47.25" hidden="1" customHeight="1">
      <c r="A64" s="14" t="s">
        <v>611</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5"/>
      <c r="AY64">
        <f>COUNTA($G$64)</f>
        <v>0</v>
      </c>
    </row>
    <row r="65" spans="1:51" ht="31.5" hidden="1" customHeight="1">
      <c r="A65" s="15" t="s">
        <v>214</v>
      </c>
      <c r="B65" s="87"/>
      <c r="C65" s="87"/>
      <c r="D65" s="87"/>
      <c r="E65" s="87"/>
      <c r="F65" s="214"/>
      <c r="G65" s="266" t="s">
        <v>606</v>
      </c>
      <c r="H65" s="106"/>
      <c r="I65" s="106"/>
      <c r="J65" s="106"/>
      <c r="K65" s="106"/>
      <c r="L65" s="106"/>
      <c r="M65" s="106"/>
      <c r="N65" s="106"/>
      <c r="O65" s="106"/>
      <c r="P65" s="421" t="s">
        <v>605</v>
      </c>
      <c r="Q65" s="106"/>
      <c r="R65" s="106"/>
      <c r="S65" s="106"/>
      <c r="T65" s="106"/>
      <c r="U65" s="106"/>
      <c r="V65" s="106"/>
      <c r="W65" s="106"/>
      <c r="X65" s="394"/>
      <c r="Y65" s="493"/>
      <c r="Z65" s="505"/>
      <c r="AA65" s="537"/>
      <c r="AB65" s="554" t="s">
        <v>43</v>
      </c>
      <c r="AC65" s="554"/>
      <c r="AD65" s="554"/>
      <c r="AE65" s="559" t="s">
        <v>218</v>
      </c>
      <c r="AF65" s="586"/>
      <c r="AG65" s="586"/>
      <c r="AH65" s="611"/>
      <c r="AI65" s="559" t="s">
        <v>179</v>
      </c>
      <c r="AJ65" s="586"/>
      <c r="AK65" s="586"/>
      <c r="AL65" s="611"/>
      <c r="AM65" s="559" t="s">
        <v>296</v>
      </c>
      <c r="AN65" s="586"/>
      <c r="AO65" s="586"/>
      <c r="AP65" s="611"/>
      <c r="AQ65" s="693" t="s">
        <v>359</v>
      </c>
      <c r="AR65" s="705"/>
      <c r="AS65" s="705"/>
      <c r="AT65" s="715"/>
      <c r="AU65" s="693" t="s">
        <v>618</v>
      </c>
      <c r="AV65" s="705"/>
      <c r="AW65" s="705"/>
      <c r="AX65" s="746"/>
      <c r="AY65">
        <f>COUNTA($G$66)</f>
        <v>0</v>
      </c>
    </row>
    <row r="66" spans="1:51" ht="23.25" hidden="1" customHeight="1">
      <c r="A66" s="15"/>
      <c r="B66" s="87"/>
      <c r="C66" s="87"/>
      <c r="D66" s="87"/>
      <c r="E66" s="87"/>
      <c r="F66" s="214"/>
      <c r="G66" s="267"/>
      <c r="H66" s="324"/>
      <c r="I66" s="324"/>
      <c r="J66" s="324"/>
      <c r="K66" s="324"/>
      <c r="L66" s="324"/>
      <c r="M66" s="324"/>
      <c r="N66" s="324"/>
      <c r="O66" s="324"/>
      <c r="P66" s="422"/>
      <c r="Q66" s="330"/>
      <c r="R66" s="330"/>
      <c r="S66" s="330"/>
      <c r="T66" s="330"/>
      <c r="U66" s="330"/>
      <c r="V66" s="330"/>
      <c r="W66" s="330"/>
      <c r="X66" s="399"/>
      <c r="Y66" s="494" t="s">
        <v>85</v>
      </c>
      <c r="Z66" s="521"/>
      <c r="AA66" s="538"/>
      <c r="AB66" s="555"/>
      <c r="AC66" s="555"/>
      <c r="AD66" s="555"/>
      <c r="AE66" s="626"/>
      <c r="AF66" s="626"/>
      <c r="AG66" s="626"/>
      <c r="AH66" s="626"/>
      <c r="AI66" s="626"/>
      <c r="AJ66" s="626"/>
      <c r="AK66" s="626"/>
      <c r="AL66" s="626"/>
      <c r="AM66" s="626"/>
      <c r="AN66" s="626"/>
      <c r="AO66" s="626"/>
      <c r="AP66" s="626"/>
      <c r="AQ66" s="626"/>
      <c r="AR66" s="626"/>
      <c r="AS66" s="626"/>
      <c r="AT66" s="626"/>
      <c r="AU66" s="628"/>
      <c r="AV66" s="641"/>
      <c r="AW66" s="641"/>
      <c r="AX66" s="747"/>
      <c r="AY66">
        <f>$AY$65</f>
        <v>0</v>
      </c>
    </row>
    <row r="67" spans="1:51" ht="23.25" hidden="1" customHeight="1">
      <c r="A67" s="16"/>
      <c r="B67" s="88"/>
      <c r="C67" s="88"/>
      <c r="D67" s="88"/>
      <c r="E67" s="88"/>
      <c r="F67" s="215"/>
      <c r="G67" s="268"/>
      <c r="H67" s="325"/>
      <c r="I67" s="325"/>
      <c r="J67" s="325"/>
      <c r="K67" s="325"/>
      <c r="L67" s="325"/>
      <c r="M67" s="325"/>
      <c r="N67" s="325"/>
      <c r="O67" s="325"/>
      <c r="P67" s="423"/>
      <c r="Q67" s="332"/>
      <c r="R67" s="332"/>
      <c r="S67" s="332"/>
      <c r="T67" s="332"/>
      <c r="U67" s="332"/>
      <c r="V67" s="332"/>
      <c r="W67" s="332"/>
      <c r="X67" s="401"/>
      <c r="Y67" s="495" t="s">
        <v>129</v>
      </c>
      <c r="Z67" s="523"/>
      <c r="AA67" s="539"/>
      <c r="AB67" s="555"/>
      <c r="AC67" s="555"/>
      <c r="AD67" s="555"/>
      <c r="AE67" s="626"/>
      <c r="AF67" s="626"/>
      <c r="AG67" s="626"/>
      <c r="AH67" s="626"/>
      <c r="AI67" s="626"/>
      <c r="AJ67" s="626"/>
      <c r="AK67" s="626"/>
      <c r="AL67" s="626"/>
      <c r="AM67" s="626"/>
      <c r="AN67" s="626"/>
      <c r="AO67" s="626"/>
      <c r="AP67" s="626"/>
      <c r="AQ67" s="626"/>
      <c r="AR67" s="626"/>
      <c r="AS67" s="626"/>
      <c r="AT67" s="626"/>
      <c r="AU67" s="628"/>
      <c r="AV67" s="641"/>
      <c r="AW67" s="641"/>
      <c r="AX67" s="747"/>
      <c r="AY67">
        <f>$AY$65</f>
        <v>0</v>
      </c>
    </row>
    <row r="68" spans="1:51" ht="23.25" hidden="1" customHeight="1">
      <c r="A68" s="17" t="s">
        <v>543</v>
      </c>
      <c r="B68" s="89"/>
      <c r="C68" s="89"/>
      <c r="D68" s="89"/>
      <c r="E68" s="89"/>
      <c r="F68" s="216"/>
      <c r="G68" s="269" t="s">
        <v>86</v>
      </c>
      <c r="H68" s="269"/>
      <c r="I68" s="269"/>
      <c r="J68" s="269"/>
      <c r="K68" s="269"/>
      <c r="L68" s="269"/>
      <c r="M68" s="269"/>
      <c r="N68" s="269"/>
      <c r="O68" s="269"/>
      <c r="P68" s="269"/>
      <c r="Q68" s="269"/>
      <c r="R68" s="269"/>
      <c r="S68" s="269"/>
      <c r="T68" s="269"/>
      <c r="U68" s="269"/>
      <c r="V68" s="269"/>
      <c r="W68" s="269"/>
      <c r="X68" s="450"/>
      <c r="Y68" s="496"/>
      <c r="Z68" s="524"/>
      <c r="AA68" s="540"/>
      <c r="AB68" s="413" t="s">
        <v>43</v>
      </c>
      <c r="AC68" s="269"/>
      <c r="AD68" s="450"/>
      <c r="AE68" s="68" t="s">
        <v>218</v>
      </c>
      <c r="AF68" s="68"/>
      <c r="AG68" s="68"/>
      <c r="AH68" s="68"/>
      <c r="AI68" s="68" t="s">
        <v>179</v>
      </c>
      <c r="AJ68" s="68"/>
      <c r="AK68" s="68"/>
      <c r="AL68" s="68"/>
      <c r="AM68" s="68" t="s">
        <v>296</v>
      </c>
      <c r="AN68" s="68"/>
      <c r="AO68" s="68"/>
      <c r="AP68" s="68"/>
      <c r="AQ68" s="694" t="s">
        <v>571</v>
      </c>
      <c r="AR68" s="706"/>
      <c r="AS68" s="706"/>
      <c r="AT68" s="706"/>
      <c r="AU68" s="706"/>
      <c r="AV68" s="706"/>
      <c r="AW68" s="706"/>
      <c r="AX68" s="748"/>
      <c r="AY68">
        <f>IF(SUBSTITUTE(SUBSTITUTE($G$69,"／",""),"　","")="",0,1)</f>
        <v>0</v>
      </c>
    </row>
    <row r="69" spans="1:51" ht="23.25" hidden="1" customHeight="1">
      <c r="A69" s="18"/>
      <c r="B69" s="90"/>
      <c r="C69" s="90"/>
      <c r="D69" s="90"/>
      <c r="E69" s="90"/>
      <c r="F69" s="217"/>
      <c r="G69" s="270" t="s">
        <v>633</v>
      </c>
      <c r="H69" s="326"/>
      <c r="I69" s="326"/>
      <c r="J69" s="326"/>
      <c r="K69" s="326"/>
      <c r="L69" s="326"/>
      <c r="M69" s="326"/>
      <c r="N69" s="326"/>
      <c r="O69" s="326"/>
      <c r="P69" s="326"/>
      <c r="Q69" s="326"/>
      <c r="R69" s="326"/>
      <c r="S69" s="326"/>
      <c r="T69" s="326"/>
      <c r="U69" s="326"/>
      <c r="V69" s="326"/>
      <c r="W69" s="326"/>
      <c r="X69" s="326"/>
      <c r="Y69" s="497" t="s">
        <v>543</v>
      </c>
      <c r="Z69" s="525"/>
      <c r="AA69" s="541"/>
      <c r="AB69" s="556"/>
      <c r="AC69" s="583"/>
      <c r="AD69" s="608"/>
      <c r="AE69" s="626"/>
      <c r="AF69" s="626"/>
      <c r="AG69" s="626"/>
      <c r="AH69" s="626"/>
      <c r="AI69" s="626"/>
      <c r="AJ69" s="626"/>
      <c r="AK69" s="626"/>
      <c r="AL69" s="626"/>
      <c r="AM69" s="626"/>
      <c r="AN69" s="626"/>
      <c r="AO69" s="626"/>
      <c r="AP69" s="626"/>
      <c r="AQ69" s="628"/>
      <c r="AR69" s="641"/>
      <c r="AS69" s="641"/>
      <c r="AT69" s="641"/>
      <c r="AU69" s="641"/>
      <c r="AV69" s="641"/>
      <c r="AW69" s="641"/>
      <c r="AX69" s="747"/>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498" t="s">
        <v>612</v>
      </c>
      <c r="Z70" s="523"/>
      <c r="AA70" s="539"/>
      <c r="AB70" s="557" t="s">
        <v>613</v>
      </c>
      <c r="AC70" s="584"/>
      <c r="AD70" s="609"/>
      <c r="AE70" s="627"/>
      <c r="AF70" s="627"/>
      <c r="AG70" s="627"/>
      <c r="AH70" s="627"/>
      <c r="AI70" s="627"/>
      <c r="AJ70" s="627"/>
      <c r="AK70" s="627"/>
      <c r="AL70" s="627"/>
      <c r="AM70" s="627"/>
      <c r="AN70" s="627"/>
      <c r="AO70" s="627"/>
      <c r="AP70" s="627"/>
      <c r="AQ70" s="627"/>
      <c r="AR70" s="627"/>
      <c r="AS70" s="627"/>
      <c r="AT70" s="627"/>
      <c r="AU70" s="627"/>
      <c r="AV70" s="627"/>
      <c r="AW70" s="627"/>
      <c r="AX70" s="758"/>
      <c r="AY70">
        <f>$AY$68</f>
        <v>0</v>
      </c>
    </row>
    <row r="71" spans="1:51" ht="18.75" customHeight="1">
      <c r="A71" s="28" t="s">
        <v>373</v>
      </c>
      <c r="B71" s="100"/>
      <c r="C71" s="100"/>
      <c r="D71" s="100"/>
      <c r="E71" s="100"/>
      <c r="F71" s="224"/>
      <c r="G71" s="272" t="s">
        <v>195</v>
      </c>
      <c r="H71" s="105"/>
      <c r="I71" s="105"/>
      <c r="J71" s="105"/>
      <c r="K71" s="105"/>
      <c r="L71" s="105"/>
      <c r="M71" s="105"/>
      <c r="N71" s="105"/>
      <c r="O71" s="393"/>
      <c r="P71" s="424" t="s">
        <v>80</v>
      </c>
      <c r="Q71" s="105"/>
      <c r="R71" s="105"/>
      <c r="S71" s="105"/>
      <c r="T71" s="105"/>
      <c r="U71" s="105"/>
      <c r="V71" s="105"/>
      <c r="W71" s="105"/>
      <c r="X71" s="393"/>
      <c r="Y71" s="493"/>
      <c r="Z71" s="505"/>
      <c r="AA71" s="537"/>
      <c r="AB71" s="558" t="s">
        <v>43</v>
      </c>
      <c r="AC71" s="585"/>
      <c r="AD71" s="610"/>
      <c r="AE71" s="68" t="s">
        <v>218</v>
      </c>
      <c r="AF71" s="68"/>
      <c r="AG71" s="68"/>
      <c r="AH71" s="68"/>
      <c r="AI71" s="68" t="s">
        <v>179</v>
      </c>
      <c r="AJ71" s="68"/>
      <c r="AK71" s="68"/>
      <c r="AL71" s="68"/>
      <c r="AM71" s="68" t="s">
        <v>296</v>
      </c>
      <c r="AN71" s="68"/>
      <c r="AO71" s="68"/>
      <c r="AP71" s="68"/>
      <c r="AQ71" s="696" t="s">
        <v>293</v>
      </c>
      <c r="AR71" s="708"/>
      <c r="AS71" s="708"/>
      <c r="AT71" s="716"/>
      <c r="AU71" s="105" t="s">
        <v>236</v>
      </c>
      <c r="AV71" s="105"/>
      <c r="AW71" s="105"/>
      <c r="AX71" s="750"/>
      <c r="AY71">
        <f>COUNTA($G$73)</f>
        <v>1</v>
      </c>
    </row>
    <row r="72" spans="1:51" ht="18.75" customHeight="1">
      <c r="A72" s="29"/>
      <c r="B72" s="101"/>
      <c r="C72" s="101"/>
      <c r="D72" s="101"/>
      <c r="E72" s="101"/>
      <c r="F72" s="225"/>
      <c r="G72" s="266"/>
      <c r="H72" s="106"/>
      <c r="I72" s="106"/>
      <c r="J72" s="106"/>
      <c r="K72" s="106"/>
      <c r="L72" s="106"/>
      <c r="M72" s="106"/>
      <c r="N72" s="106"/>
      <c r="O72" s="394"/>
      <c r="P72" s="421"/>
      <c r="Q72" s="106"/>
      <c r="R72" s="106"/>
      <c r="S72" s="106"/>
      <c r="T72" s="106"/>
      <c r="U72" s="106"/>
      <c r="V72" s="106"/>
      <c r="W72" s="106"/>
      <c r="X72" s="394"/>
      <c r="Y72" s="499"/>
      <c r="Z72" s="380"/>
      <c r="AA72" s="488"/>
      <c r="AB72" s="559"/>
      <c r="AC72" s="586"/>
      <c r="AD72" s="611"/>
      <c r="AE72" s="68"/>
      <c r="AF72" s="68"/>
      <c r="AG72" s="68"/>
      <c r="AH72" s="68"/>
      <c r="AI72" s="68"/>
      <c r="AJ72" s="68"/>
      <c r="AK72" s="68"/>
      <c r="AL72" s="68"/>
      <c r="AM72" s="68"/>
      <c r="AN72" s="68"/>
      <c r="AO72" s="68"/>
      <c r="AP72" s="68"/>
      <c r="AQ72" s="697">
        <v>3</v>
      </c>
      <c r="AR72" s="709"/>
      <c r="AS72" s="335" t="s">
        <v>294</v>
      </c>
      <c r="AT72" s="404"/>
      <c r="AU72" s="710"/>
      <c r="AV72" s="710"/>
      <c r="AW72" s="106" t="s">
        <v>285</v>
      </c>
      <c r="AX72" s="751"/>
      <c r="AY72">
        <f t="shared" ref="AY72:AY77" si="1">$AY$71</f>
        <v>1</v>
      </c>
    </row>
    <row r="73" spans="1:51" ht="23.25" customHeight="1">
      <c r="A73" s="30"/>
      <c r="B73" s="101"/>
      <c r="C73" s="101"/>
      <c r="D73" s="101"/>
      <c r="E73" s="101"/>
      <c r="F73" s="225"/>
      <c r="G73" s="273" t="s">
        <v>649</v>
      </c>
      <c r="H73" s="297"/>
      <c r="I73" s="297"/>
      <c r="J73" s="297"/>
      <c r="K73" s="297"/>
      <c r="L73" s="297"/>
      <c r="M73" s="297"/>
      <c r="N73" s="297"/>
      <c r="O73" s="395"/>
      <c r="P73" s="330" t="s">
        <v>648</v>
      </c>
      <c r="Q73" s="330"/>
      <c r="R73" s="330"/>
      <c r="S73" s="330"/>
      <c r="T73" s="330"/>
      <c r="U73" s="330"/>
      <c r="V73" s="330"/>
      <c r="W73" s="330"/>
      <c r="X73" s="399"/>
      <c r="Y73" s="498" t="s">
        <v>52</v>
      </c>
      <c r="Z73" s="526"/>
      <c r="AA73" s="542"/>
      <c r="AB73" s="555" t="s">
        <v>539</v>
      </c>
      <c r="AC73" s="555"/>
      <c r="AD73" s="555"/>
      <c r="AE73" s="628">
        <v>3</v>
      </c>
      <c r="AF73" s="641"/>
      <c r="AG73" s="641"/>
      <c r="AH73" s="641"/>
      <c r="AI73" s="628">
        <v>7</v>
      </c>
      <c r="AJ73" s="641"/>
      <c r="AK73" s="641"/>
      <c r="AL73" s="641"/>
      <c r="AM73" s="628" t="s">
        <v>416</v>
      </c>
      <c r="AN73" s="641"/>
      <c r="AO73" s="641"/>
      <c r="AP73" s="641"/>
      <c r="AQ73" s="631" t="s">
        <v>416</v>
      </c>
      <c r="AR73" s="644"/>
      <c r="AS73" s="644"/>
      <c r="AT73" s="717"/>
      <c r="AU73" s="641" t="s">
        <v>416</v>
      </c>
      <c r="AV73" s="641"/>
      <c r="AW73" s="641"/>
      <c r="AX73" s="747"/>
      <c r="AY73">
        <f t="shared" si="1"/>
        <v>1</v>
      </c>
    </row>
    <row r="74" spans="1:51" ht="27.75"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3" t="s">
        <v>94</v>
      </c>
      <c r="Z74" s="269"/>
      <c r="AA74" s="450"/>
      <c r="AB74" s="560" t="s">
        <v>539</v>
      </c>
      <c r="AC74" s="560"/>
      <c r="AD74" s="560"/>
      <c r="AE74" s="628">
        <v>10</v>
      </c>
      <c r="AF74" s="641"/>
      <c r="AG74" s="641"/>
      <c r="AH74" s="641"/>
      <c r="AI74" s="628">
        <v>10</v>
      </c>
      <c r="AJ74" s="641"/>
      <c r="AK74" s="641"/>
      <c r="AL74" s="641"/>
      <c r="AM74" s="628" t="s">
        <v>416</v>
      </c>
      <c r="AN74" s="641"/>
      <c r="AO74" s="641"/>
      <c r="AP74" s="641"/>
      <c r="AQ74" s="631">
        <v>10</v>
      </c>
      <c r="AR74" s="644"/>
      <c r="AS74" s="644"/>
      <c r="AT74" s="717"/>
      <c r="AU74" s="641" t="s">
        <v>416</v>
      </c>
      <c r="AV74" s="641"/>
      <c r="AW74" s="641"/>
      <c r="AX74" s="747"/>
      <c r="AY74">
        <f t="shared" si="1"/>
        <v>1</v>
      </c>
    </row>
    <row r="75" spans="1:51" ht="46.5"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3" t="s">
        <v>53</v>
      </c>
      <c r="Z75" s="269"/>
      <c r="AA75" s="450"/>
      <c r="AB75" s="561" t="s">
        <v>48</v>
      </c>
      <c r="AC75" s="561"/>
      <c r="AD75" s="561"/>
      <c r="AE75" s="628">
        <v>30</v>
      </c>
      <c r="AF75" s="641"/>
      <c r="AG75" s="641"/>
      <c r="AH75" s="641"/>
      <c r="AI75" s="628">
        <v>70</v>
      </c>
      <c r="AJ75" s="641"/>
      <c r="AK75" s="641"/>
      <c r="AL75" s="641"/>
      <c r="AM75" s="628" t="s">
        <v>416</v>
      </c>
      <c r="AN75" s="641"/>
      <c r="AO75" s="641"/>
      <c r="AP75" s="641"/>
      <c r="AQ75" s="631" t="s">
        <v>416</v>
      </c>
      <c r="AR75" s="644"/>
      <c r="AS75" s="644"/>
      <c r="AT75" s="717"/>
      <c r="AU75" s="641" t="s">
        <v>416</v>
      </c>
      <c r="AV75" s="641"/>
      <c r="AW75" s="641"/>
      <c r="AX75" s="747"/>
      <c r="AY75">
        <f t="shared" si="1"/>
        <v>1</v>
      </c>
    </row>
    <row r="76" spans="1:51" ht="23.25" customHeight="1">
      <c r="A76" s="24" t="s">
        <v>258</v>
      </c>
      <c r="B76" s="95"/>
      <c r="C76" s="95"/>
      <c r="D76" s="95"/>
      <c r="E76" s="95"/>
      <c r="F76" s="222"/>
      <c r="G76" s="273" t="s">
        <v>396</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2"/>
      <c r="AY76">
        <f t="shared" si="1"/>
        <v>1</v>
      </c>
    </row>
    <row r="77" spans="1:51" ht="23.25"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3"/>
      <c r="AY77">
        <f t="shared" si="1"/>
        <v>1</v>
      </c>
    </row>
    <row r="78" spans="1:51" ht="18.75" hidden="1" customHeight="1">
      <c r="A78" s="26" t="s">
        <v>190</v>
      </c>
      <c r="B78" s="96" t="s">
        <v>607</v>
      </c>
      <c r="C78" s="87"/>
      <c r="D78" s="87"/>
      <c r="E78" s="87"/>
      <c r="F78" s="214"/>
      <c r="G78" s="105" t="s">
        <v>608</v>
      </c>
      <c r="H78" s="105"/>
      <c r="I78" s="105"/>
      <c r="J78" s="105"/>
      <c r="K78" s="105"/>
      <c r="L78" s="105"/>
      <c r="M78" s="105"/>
      <c r="N78" s="105"/>
      <c r="O78" s="105"/>
      <c r="P78" s="105"/>
      <c r="Q78" s="105"/>
      <c r="R78" s="105"/>
      <c r="S78" s="105"/>
      <c r="T78" s="105"/>
      <c r="U78" s="105"/>
      <c r="V78" s="105"/>
      <c r="W78" s="105"/>
      <c r="X78" s="105"/>
      <c r="Y78" s="105"/>
      <c r="Z78" s="105"/>
      <c r="AA78" s="393"/>
      <c r="AB78" s="424" t="s">
        <v>619</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0"/>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1"/>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1"/>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3"/>
      <c r="AB80" s="562"/>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4"/>
      <c r="AY80">
        <f t="shared" si="2"/>
        <v>0</v>
      </c>
    </row>
    <row r="81" spans="1:60"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4"/>
      <c r="AB81" s="563"/>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5"/>
      <c r="AY81">
        <f t="shared" si="2"/>
        <v>0</v>
      </c>
    </row>
    <row r="82" spans="1:60"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69"/>
      <c r="AB82" s="564"/>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6"/>
      <c r="AY82">
        <f t="shared" si="2"/>
        <v>0</v>
      </c>
    </row>
    <row r="83" spans="1:60" ht="18.75" hidden="1" customHeight="1">
      <c r="A83" s="26"/>
      <c r="B83" s="98" t="s">
        <v>249</v>
      </c>
      <c r="C83" s="95"/>
      <c r="D83" s="95"/>
      <c r="E83" s="95"/>
      <c r="F83" s="222"/>
      <c r="G83" s="279" t="s">
        <v>35</v>
      </c>
      <c r="H83" s="104"/>
      <c r="I83" s="104"/>
      <c r="J83" s="104"/>
      <c r="K83" s="104"/>
      <c r="L83" s="104"/>
      <c r="M83" s="104"/>
      <c r="N83" s="104"/>
      <c r="O83" s="398"/>
      <c r="P83" s="425" t="s">
        <v>116</v>
      </c>
      <c r="Q83" s="104"/>
      <c r="R83" s="104"/>
      <c r="S83" s="104"/>
      <c r="T83" s="104"/>
      <c r="U83" s="104"/>
      <c r="V83" s="104"/>
      <c r="W83" s="104"/>
      <c r="X83" s="398"/>
      <c r="Y83" s="500"/>
      <c r="Z83" s="527"/>
      <c r="AA83" s="545"/>
      <c r="AB83" s="565" t="s">
        <v>43</v>
      </c>
      <c r="AC83" s="587"/>
      <c r="AD83" s="612"/>
      <c r="AE83" s="68" t="s">
        <v>218</v>
      </c>
      <c r="AF83" s="68"/>
      <c r="AG83" s="68"/>
      <c r="AH83" s="68"/>
      <c r="AI83" s="68" t="s">
        <v>179</v>
      </c>
      <c r="AJ83" s="68"/>
      <c r="AK83" s="68"/>
      <c r="AL83" s="68"/>
      <c r="AM83" s="68" t="s">
        <v>296</v>
      </c>
      <c r="AN83" s="68"/>
      <c r="AO83" s="68"/>
      <c r="AP83" s="68"/>
      <c r="AQ83" s="429" t="s">
        <v>293</v>
      </c>
      <c r="AR83" s="334"/>
      <c r="AS83" s="334"/>
      <c r="AT83" s="403"/>
      <c r="AU83" s="720" t="s">
        <v>236</v>
      </c>
      <c r="AV83" s="720"/>
      <c r="AW83" s="720"/>
      <c r="AX83" s="757"/>
      <c r="AY83">
        <f t="shared" si="2"/>
        <v>0</v>
      </c>
    </row>
    <row r="84" spans="1:60" ht="18.75" hidden="1" customHeight="1">
      <c r="A84" s="26"/>
      <c r="B84" s="96"/>
      <c r="C84" s="87"/>
      <c r="D84" s="87"/>
      <c r="E84" s="87"/>
      <c r="F84" s="214"/>
      <c r="G84" s="266"/>
      <c r="H84" s="106"/>
      <c r="I84" s="106"/>
      <c r="J84" s="106"/>
      <c r="K84" s="106"/>
      <c r="L84" s="106"/>
      <c r="M84" s="106"/>
      <c r="N84" s="106"/>
      <c r="O84" s="394"/>
      <c r="P84" s="421"/>
      <c r="Q84" s="106"/>
      <c r="R84" s="106"/>
      <c r="S84" s="106"/>
      <c r="T84" s="106"/>
      <c r="U84" s="106"/>
      <c r="V84" s="106"/>
      <c r="W84" s="106"/>
      <c r="X84" s="394"/>
      <c r="Y84" s="500"/>
      <c r="Z84" s="527"/>
      <c r="AA84" s="545"/>
      <c r="AB84" s="559"/>
      <c r="AC84" s="586"/>
      <c r="AD84" s="611"/>
      <c r="AE84" s="68"/>
      <c r="AF84" s="68"/>
      <c r="AG84" s="68"/>
      <c r="AH84" s="68"/>
      <c r="AI84" s="68"/>
      <c r="AJ84" s="68"/>
      <c r="AK84" s="68"/>
      <c r="AL84" s="68"/>
      <c r="AM84" s="68"/>
      <c r="AN84" s="68"/>
      <c r="AO84" s="68"/>
      <c r="AP84" s="68"/>
      <c r="AQ84" s="698"/>
      <c r="AR84" s="710"/>
      <c r="AS84" s="335" t="s">
        <v>294</v>
      </c>
      <c r="AT84" s="404"/>
      <c r="AU84" s="710"/>
      <c r="AV84" s="710"/>
      <c r="AW84" s="106" t="s">
        <v>285</v>
      </c>
      <c r="AX84" s="751"/>
      <c r="AY84">
        <f t="shared" si="2"/>
        <v>0</v>
      </c>
    </row>
    <row r="85" spans="1:60" ht="23.25" hidden="1" customHeight="1">
      <c r="A85" s="26"/>
      <c r="B85" s="96"/>
      <c r="C85" s="87"/>
      <c r="D85" s="87"/>
      <c r="E85" s="87"/>
      <c r="F85" s="214"/>
      <c r="G85" s="280"/>
      <c r="H85" s="330"/>
      <c r="I85" s="330"/>
      <c r="J85" s="330"/>
      <c r="K85" s="330"/>
      <c r="L85" s="330"/>
      <c r="M85" s="330"/>
      <c r="N85" s="330"/>
      <c r="O85" s="399"/>
      <c r="P85" s="330"/>
      <c r="Q85" s="445"/>
      <c r="R85" s="445"/>
      <c r="S85" s="445"/>
      <c r="T85" s="445"/>
      <c r="U85" s="445"/>
      <c r="V85" s="445"/>
      <c r="W85" s="445"/>
      <c r="X85" s="472"/>
      <c r="Y85" s="501" t="s">
        <v>13</v>
      </c>
      <c r="Z85" s="528"/>
      <c r="AA85" s="546"/>
      <c r="AB85" s="555"/>
      <c r="AC85" s="555"/>
      <c r="AD85" s="555"/>
      <c r="AE85" s="628"/>
      <c r="AF85" s="641"/>
      <c r="AG85" s="641"/>
      <c r="AH85" s="641"/>
      <c r="AI85" s="628"/>
      <c r="AJ85" s="641"/>
      <c r="AK85" s="641"/>
      <c r="AL85" s="641"/>
      <c r="AM85" s="628"/>
      <c r="AN85" s="641"/>
      <c r="AO85" s="641"/>
      <c r="AP85" s="641"/>
      <c r="AQ85" s="631"/>
      <c r="AR85" s="644"/>
      <c r="AS85" s="644"/>
      <c r="AT85" s="717"/>
      <c r="AU85" s="641"/>
      <c r="AV85" s="641"/>
      <c r="AW85" s="641"/>
      <c r="AX85" s="747"/>
      <c r="AY85">
        <f t="shared" si="2"/>
        <v>0</v>
      </c>
    </row>
    <row r="86" spans="1:60" ht="23.25" hidden="1" customHeight="1">
      <c r="A86" s="26"/>
      <c r="B86" s="96"/>
      <c r="C86" s="87"/>
      <c r="D86" s="87"/>
      <c r="E86" s="87"/>
      <c r="F86" s="214"/>
      <c r="G86" s="281"/>
      <c r="H86" s="331"/>
      <c r="I86" s="331"/>
      <c r="J86" s="331"/>
      <c r="K86" s="331"/>
      <c r="L86" s="331"/>
      <c r="M86" s="331"/>
      <c r="N86" s="331"/>
      <c r="O86" s="400"/>
      <c r="P86" s="426"/>
      <c r="Q86" s="426"/>
      <c r="R86" s="426"/>
      <c r="S86" s="426"/>
      <c r="T86" s="426"/>
      <c r="U86" s="426"/>
      <c r="V86" s="426"/>
      <c r="W86" s="426"/>
      <c r="X86" s="473"/>
      <c r="Y86" s="502" t="s">
        <v>94</v>
      </c>
      <c r="Z86" s="137"/>
      <c r="AA86" s="194"/>
      <c r="AB86" s="560"/>
      <c r="AC86" s="560"/>
      <c r="AD86" s="560"/>
      <c r="AE86" s="628"/>
      <c r="AF86" s="641"/>
      <c r="AG86" s="641"/>
      <c r="AH86" s="641"/>
      <c r="AI86" s="628"/>
      <c r="AJ86" s="641"/>
      <c r="AK86" s="641"/>
      <c r="AL86" s="641"/>
      <c r="AM86" s="628"/>
      <c r="AN86" s="641"/>
      <c r="AO86" s="641"/>
      <c r="AP86" s="641"/>
      <c r="AQ86" s="631"/>
      <c r="AR86" s="644"/>
      <c r="AS86" s="644"/>
      <c r="AT86" s="717"/>
      <c r="AU86" s="641"/>
      <c r="AV86" s="641"/>
      <c r="AW86" s="641"/>
      <c r="AX86" s="747"/>
      <c r="AY86">
        <f t="shared" si="2"/>
        <v>0</v>
      </c>
    </row>
    <row r="87" spans="1:60" ht="23.25" hidden="1" customHeight="1">
      <c r="A87" s="26"/>
      <c r="B87" s="96"/>
      <c r="C87" s="87"/>
      <c r="D87" s="87"/>
      <c r="E87" s="87"/>
      <c r="F87" s="214"/>
      <c r="G87" s="282"/>
      <c r="H87" s="332"/>
      <c r="I87" s="332"/>
      <c r="J87" s="332"/>
      <c r="K87" s="332"/>
      <c r="L87" s="332"/>
      <c r="M87" s="332"/>
      <c r="N87" s="332"/>
      <c r="O87" s="401"/>
      <c r="P87" s="427"/>
      <c r="Q87" s="427"/>
      <c r="R87" s="427"/>
      <c r="S87" s="427"/>
      <c r="T87" s="427"/>
      <c r="U87" s="427"/>
      <c r="V87" s="427"/>
      <c r="W87" s="427"/>
      <c r="X87" s="474"/>
      <c r="Y87" s="502" t="s">
        <v>53</v>
      </c>
      <c r="Z87" s="137"/>
      <c r="AA87" s="194"/>
      <c r="AB87" s="566" t="s">
        <v>48</v>
      </c>
      <c r="AC87" s="566"/>
      <c r="AD87" s="566"/>
      <c r="AE87" s="629"/>
      <c r="AF87" s="642"/>
      <c r="AG87" s="642"/>
      <c r="AH87" s="642"/>
      <c r="AI87" s="629"/>
      <c r="AJ87" s="642"/>
      <c r="AK87" s="642"/>
      <c r="AL87" s="642"/>
      <c r="AM87" s="629"/>
      <c r="AN87" s="642"/>
      <c r="AO87" s="642"/>
      <c r="AP87" s="642"/>
      <c r="AQ87" s="631"/>
      <c r="AR87" s="644"/>
      <c r="AS87" s="644"/>
      <c r="AT87" s="717"/>
      <c r="AU87" s="641"/>
      <c r="AV87" s="641"/>
      <c r="AW87" s="641"/>
      <c r="AX87" s="747"/>
      <c r="AY87">
        <f t="shared" si="2"/>
        <v>0</v>
      </c>
    </row>
    <row r="88" spans="1:60" ht="18.75" hidden="1" customHeight="1">
      <c r="A88" s="26"/>
      <c r="B88" s="98" t="s">
        <v>249</v>
      </c>
      <c r="C88" s="95"/>
      <c r="D88" s="95"/>
      <c r="E88" s="95"/>
      <c r="F88" s="222"/>
      <c r="G88" s="279" t="s">
        <v>35</v>
      </c>
      <c r="H88" s="104"/>
      <c r="I88" s="104"/>
      <c r="J88" s="104"/>
      <c r="K88" s="104"/>
      <c r="L88" s="104"/>
      <c r="M88" s="104"/>
      <c r="N88" s="104"/>
      <c r="O88" s="398"/>
      <c r="P88" s="425" t="s">
        <v>116</v>
      </c>
      <c r="Q88" s="104"/>
      <c r="R88" s="104"/>
      <c r="S88" s="104"/>
      <c r="T88" s="104"/>
      <c r="U88" s="104"/>
      <c r="V88" s="104"/>
      <c r="W88" s="104"/>
      <c r="X88" s="398"/>
      <c r="Y88" s="500"/>
      <c r="Z88" s="527"/>
      <c r="AA88" s="545"/>
      <c r="AB88" s="565" t="s">
        <v>43</v>
      </c>
      <c r="AC88" s="587"/>
      <c r="AD88" s="612"/>
      <c r="AE88" s="68" t="s">
        <v>218</v>
      </c>
      <c r="AF88" s="68"/>
      <c r="AG88" s="68"/>
      <c r="AH88" s="68"/>
      <c r="AI88" s="68" t="s">
        <v>179</v>
      </c>
      <c r="AJ88" s="68"/>
      <c r="AK88" s="68"/>
      <c r="AL88" s="68"/>
      <c r="AM88" s="68" t="s">
        <v>296</v>
      </c>
      <c r="AN88" s="68"/>
      <c r="AO88" s="68"/>
      <c r="AP88" s="68"/>
      <c r="AQ88" s="429" t="s">
        <v>293</v>
      </c>
      <c r="AR88" s="334"/>
      <c r="AS88" s="334"/>
      <c r="AT88" s="403"/>
      <c r="AU88" s="720" t="s">
        <v>236</v>
      </c>
      <c r="AV88" s="720"/>
      <c r="AW88" s="720"/>
      <c r="AX88" s="757"/>
      <c r="AY88">
        <f>$G$90</f>
        <v>0</v>
      </c>
    </row>
    <row r="89" spans="1:60" ht="18.75" hidden="1" customHeight="1">
      <c r="A89" s="26"/>
      <c r="B89" s="96"/>
      <c r="C89" s="87"/>
      <c r="D89" s="87"/>
      <c r="E89" s="87"/>
      <c r="F89" s="214"/>
      <c r="G89" s="266"/>
      <c r="H89" s="106"/>
      <c r="I89" s="106"/>
      <c r="J89" s="106"/>
      <c r="K89" s="106"/>
      <c r="L89" s="106"/>
      <c r="M89" s="106"/>
      <c r="N89" s="106"/>
      <c r="O89" s="394"/>
      <c r="P89" s="421"/>
      <c r="Q89" s="106"/>
      <c r="R89" s="106"/>
      <c r="S89" s="106"/>
      <c r="T89" s="106"/>
      <c r="U89" s="106"/>
      <c r="V89" s="106"/>
      <c r="W89" s="106"/>
      <c r="X89" s="394"/>
      <c r="Y89" s="500"/>
      <c r="Z89" s="527"/>
      <c r="AA89" s="545"/>
      <c r="AB89" s="559"/>
      <c r="AC89" s="586"/>
      <c r="AD89" s="611"/>
      <c r="AE89" s="68"/>
      <c r="AF89" s="68"/>
      <c r="AG89" s="68"/>
      <c r="AH89" s="68"/>
      <c r="AI89" s="68"/>
      <c r="AJ89" s="68"/>
      <c r="AK89" s="68"/>
      <c r="AL89" s="68"/>
      <c r="AM89" s="68"/>
      <c r="AN89" s="68"/>
      <c r="AO89" s="68"/>
      <c r="AP89" s="68"/>
      <c r="AQ89" s="698"/>
      <c r="AR89" s="710"/>
      <c r="AS89" s="335" t="s">
        <v>294</v>
      </c>
      <c r="AT89" s="404"/>
      <c r="AU89" s="710"/>
      <c r="AV89" s="710"/>
      <c r="AW89" s="106" t="s">
        <v>285</v>
      </c>
      <c r="AX89" s="751"/>
      <c r="AY89">
        <f>$AY$88</f>
        <v>0</v>
      </c>
    </row>
    <row r="90" spans="1:60" ht="23.25" hidden="1" customHeight="1">
      <c r="A90" s="26"/>
      <c r="B90" s="96"/>
      <c r="C90" s="87"/>
      <c r="D90" s="87"/>
      <c r="E90" s="87"/>
      <c r="F90" s="214"/>
      <c r="G90" s="280"/>
      <c r="H90" s="330"/>
      <c r="I90" s="330"/>
      <c r="J90" s="330"/>
      <c r="K90" s="330"/>
      <c r="L90" s="330"/>
      <c r="M90" s="330"/>
      <c r="N90" s="330"/>
      <c r="O90" s="399"/>
      <c r="P90" s="330"/>
      <c r="Q90" s="445"/>
      <c r="R90" s="445"/>
      <c r="S90" s="445"/>
      <c r="T90" s="445"/>
      <c r="U90" s="445"/>
      <c r="V90" s="445"/>
      <c r="W90" s="445"/>
      <c r="X90" s="472"/>
      <c r="Y90" s="501" t="s">
        <v>13</v>
      </c>
      <c r="Z90" s="528"/>
      <c r="AA90" s="546"/>
      <c r="AB90" s="555"/>
      <c r="AC90" s="555"/>
      <c r="AD90" s="555"/>
      <c r="AE90" s="628"/>
      <c r="AF90" s="641"/>
      <c r="AG90" s="641"/>
      <c r="AH90" s="641"/>
      <c r="AI90" s="628"/>
      <c r="AJ90" s="641"/>
      <c r="AK90" s="641"/>
      <c r="AL90" s="641"/>
      <c r="AM90" s="628"/>
      <c r="AN90" s="641"/>
      <c r="AO90" s="641"/>
      <c r="AP90" s="641"/>
      <c r="AQ90" s="631"/>
      <c r="AR90" s="644"/>
      <c r="AS90" s="644"/>
      <c r="AT90" s="717"/>
      <c r="AU90" s="641"/>
      <c r="AV90" s="641"/>
      <c r="AW90" s="641"/>
      <c r="AX90" s="747"/>
      <c r="AY90">
        <f>$AY$88</f>
        <v>0</v>
      </c>
    </row>
    <row r="91" spans="1:60" ht="23.25" hidden="1" customHeight="1">
      <c r="A91" s="26"/>
      <c r="B91" s="96"/>
      <c r="C91" s="87"/>
      <c r="D91" s="87"/>
      <c r="E91" s="87"/>
      <c r="F91" s="214"/>
      <c r="G91" s="281"/>
      <c r="H91" s="331"/>
      <c r="I91" s="331"/>
      <c r="J91" s="331"/>
      <c r="K91" s="331"/>
      <c r="L91" s="331"/>
      <c r="M91" s="331"/>
      <c r="N91" s="331"/>
      <c r="O91" s="400"/>
      <c r="P91" s="426"/>
      <c r="Q91" s="426"/>
      <c r="R91" s="426"/>
      <c r="S91" s="426"/>
      <c r="T91" s="426"/>
      <c r="U91" s="426"/>
      <c r="V91" s="426"/>
      <c r="W91" s="426"/>
      <c r="X91" s="473"/>
      <c r="Y91" s="502" t="s">
        <v>94</v>
      </c>
      <c r="Z91" s="137"/>
      <c r="AA91" s="194"/>
      <c r="AB91" s="560"/>
      <c r="AC91" s="560"/>
      <c r="AD91" s="560"/>
      <c r="AE91" s="628"/>
      <c r="AF91" s="641"/>
      <c r="AG91" s="641"/>
      <c r="AH91" s="641"/>
      <c r="AI91" s="628"/>
      <c r="AJ91" s="641"/>
      <c r="AK91" s="641"/>
      <c r="AL91" s="641"/>
      <c r="AM91" s="628"/>
      <c r="AN91" s="641"/>
      <c r="AO91" s="641"/>
      <c r="AP91" s="641"/>
      <c r="AQ91" s="631"/>
      <c r="AR91" s="644"/>
      <c r="AS91" s="644"/>
      <c r="AT91" s="717"/>
      <c r="AU91" s="641"/>
      <c r="AV91" s="641"/>
      <c r="AW91" s="641"/>
      <c r="AX91" s="747"/>
      <c r="AY91">
        <f>$AY$88</f>
        <v>0</v>
      </c>
    </row>
    <row r="92" spans="1:60" ht="23.25" hidden="1" customHeight="1">
      <c r="A92" s="26"/>
      <c r="B92" s="97"/>
      <c r="C92" s="88"/>
      <c r="D92" s="88"/>
      <c r="E92" s="88"/>
      <c r="F92" s="215"/>
      <c r="G92" s="282"/>
      <c r="H92" s="332"/>
      <c r="I92" s="332"/>
      <c r="J92" s="332"/>
      <c r="K92" s="332"/>
      <c r="L92" s="332"/>
      <c r="M92" s="332"/>
      <c r="N92" s="332"/>
      <c r="O92" s="401"/>
      <c r="P92" s="427"/>
      <c r="Q92" s="427"/>
      <c r="R92" s="427"/>
      <c r="S92" s="427"/>
      <c r="T92" s="427"/>
      <c r="U92" s="427"/>
      <c r="V92" s="427"/>
      <c r="W92" s="427"/>
      <c r="X92" s="474"/>
      <c r="Y92" s="502" t="s">
        <v>53</v>
      </c>
      <c r="Z92" s="137"/>
      <c r="AA92" s="194"/>
      <c r="AB92" s="566" t="s">
        <v>48</v>
      </c>
      <c r="AC92" s="566"/>
      <c r="AD92" s="566"/>
      <c r="AE92" s="629"/>
      <c r="AF92" s="642"/>
      <c r="AG92" s="642"/>
      <c r="AH92" s="642"/>
      <c r="AI92" s="629"/>
      <c r="AJ92" s="642"/>
      <c r="AK92" s="642"/>
      <c r="AL92" s="642"/>
      <c r="AM92" s="629"/>
      <c r="AN92" s="642"/>
      <c r="AO92" s="642"/>
      <c r="AP92" s="642"/>
      <c r="AQ92" s="631"/>
      <c r="AR92" s="644"/>
      <c r="AS92" s="644"/>
      <c r="AT92" s="717"/>
      <c r="AU92" s="641"/>
      <c r="AV92" s="641"/>
      <c r="AW92" s="641"/>
      <c r="AX92" s="747"/>
      <c r="AY92">
        <f>$AY$88</f>
        <v>0</v>
      </c>
    </row>
    <row r="93" spans="1:60" ht="18.75" hidden="1" customHeight="1">
      <c r="A93" s="26"/>
      <c r="B93" s="96" t="s">
        <v>249</v>
      </c>
      <c r="C93" s="87"/>
      <c r="D93" s="87"/>
      <c r="E93" s="87"/>
      <c r="F93" s="214"/>
      <c r="G93" s="279" t="s">
        <v>35</v>
      </c>
      <c r="H93" s="104"/>
      <c r="I93" s="104"/>
      <c r="J93" s="104"/>
      <c r="K93" s="104"/>
      <c r="L93" s="104"/>
      <c r="M93" s="104"/>
      <c r="N93" s="104"/>
      <c r="O93" s="398"/>
      <c r="P93" s="425" t="s">
        <v>116</v>
      </c>
      <c r="Q93" s="104"/>
      <c r="R93" s="104"/>
      <c r="S93" s="104"/>
      <c r="T93" s="104"/>
      <c r="U93" s="104"/>
      <c r="V93" s="104"/>
      <c r="W93" s="104"/>
      <c r="X93" s="398"/>
      <c r="Y93" s="500"/>
      <c r="Z93" s="527"/>
      <c r="AA93" s="545"/>
      <c r="AB93" s="565" t="s">
        <v>43</v>
      </c>
      <c r="AC93" s="587"/>
      <c r="AD93" s="612"/>
      <c r="AE93" s="68" t="s">
        <v>218</v>
      </c>
      <c r="AF93" s="68"/>
      <c r="AG93" s="68"/>
      <c r="AH93" s="68"/>
      <c r="AI93" s="68" t="s">
        <v>179</v>
      </c>
      <c r="AJ93" s="68"/>
      <c r="AK93" s="68"/>
      <c r="AL93" s="68"/>
      <c r="AM93" s="68" t="s">
        <v>296</v>
      </c>
      <c r="AN93" s="68"/>
      <c r="AO93" s="68"/>
      <c r="AP93" s="68"/>
      <c r="AQ93" s="429" t="s">
        <v>293</v>
      </c>
      <c r="AR93" s="334"/>
      <c r="AS93" s="334"/>
      <c r="AT93" s="403"/>
      <c r="AU93" s="720" t="s">
        <v>236</v>
      </c>
      <c r="AV93" s="720"/>
      <c r="AW93" s="720"/>
      <c r="AX93" s="757"/>
      <c r="AY93">
        <f>$G$95</f>
        <v>0</v>
      </c>
    </row>
    <row r="94" spans="1:60" ht="18.75" hidden="1" customHeight="1">
      <c r="A94" s="26"/>
      <c r="B94" s="96"/>
      <c r="C94" s="87"/>
      <c r="D94" s="87"/>
      <c r="E94" s="87"/>
      <c r="F94" s="214"/>
      <c r="G94" s="266"/>
      <c r="H94" s="106"/>
      <c r="I94" s="106"/>
      <c r="J94" s="106"/>
      <c r="K94" s="106"/>
      <c r="L94" s="106"/>
      <c r="M94" s="106"/>
      <c r="N94" s="106"/>
      <c r="O94" s="394"/>
      <c r="P94" s="421"/>
      <c r="Q94" s="106"/>
      <c r="R94" s="106"/>
      <c r="S94" s="106"/>
      <c r="T94" s="106"/>
      <c r="U94" s="106"/>
      <c r="V94" s="106"/>
      <c r="W94" s="106"/>
      <c r="X94" s="394"/>
      <c r="Y94" s="500"/>
      <c r="Z94" s="527"/>
      <c r="AA94" s="545"/>
      <c r="AB94" s="559"/>
      <c r="AC94" s="586"/>
      <c r="AD94" s="611"/>
      <c r="AE94" s="68"/>
      <c r="AF94" s="68"/>
      <c r="AG94" s="68"/>
      <c r="AH94" s="68"/>
      <c r="AI94" s="68"/>
      <c r="AJ94" s="68"/>
      <c r="AK94" s="68"/>
      <c r="AL94" s="68"/>
      <c r="AM94" s="68"/>
      <c r="AN94" s="68"/>
      <c r="AO94" s="68"/>
      <c r="AP94" s="68"/>
      <c r="AQ94" s="698"/>
      <c r="AR94" s="710"/>
      <c r="AS94" s="335" t="s">
        <v>294</v>
      </c>
      <c r="AT94" s="404"/>
      <c r="AU94" s="710"/>
      <c r="AV94" s="710"/>
      <c r="AW94" s="106" t="s">
        <v>285</v>
      </c>
      <c r="AX94" s="751"/>
      <c r="AY94">
        <f>$AY$93</f>
        <v>0</v>
      </c>
    </row>
    <row r="95" spans="1:60" ht="23.25" hidden="1" customHeight="1">
      <c r="A95" s="26"/>
      <c r="B95" s="96"/>
      <c r="C95" s="87"/>
      <c r="D95" s="87"/>
      <c r="E95" s="87"/>
      <c r="F95" s="214"/>
      <c r="G95" s="280"/>
      <c r="H95" s="330"/>
      <c r="I95" s="330"/>
      <c r="J95" s="330"/>
      <c r="K95" s="330"/>
      <c r="L95" s="330"/>
      <c r="M95" s="330"/>
      <c r="N95" s="330"/>
      <c r="O95" s="399"/>
      <c r="P95" s="330"/>
      <c r="Q95" s="445"/>
      <c r="R95" s="445"/>
      <c r="S95" s="445"/>
      <c r="T95" s="445"/>
      <c r="U95" s="445"/>
      <c r="V95" s="445"/>
      <c r="W95" s="445"/>
      <c r="X95" s="472"/>
      <c r="Y95" s="501" t="s">
        <v>13</v>
      </c>
      <c r="Z95" s="528"/>
      <c r="AA95" s="546"/>
      <c r="AB95" s="555"/>
      <c r="AC95" s="555"/>
      <c r="AD95" s="555"/>
      <c r="AE95" s="628"/>
      <c r="AF95" s="641"/>
      <c r="AG95" s="641"/>
      <c r="AH95" s="641"/>
      <c r="AI95" s="628"/>
      <c r="AJ95" s="641"/>
      <c r="AK95" s="641"/>
      <c r="AL95" s="641"/>
      <c r="AM95" s="628"/>
      <c r="AN95" s="641"/>
      <c r="AO95" s="641"/>
      <c r="AP95" s="641"/>
      <c r="AQ95" s="631"/>
      <c r="AR95" s="644"/>
      <c r="AS95" s="644"/>
      <c r="AT95" s="717"/>
      <c r="AU95" s="641"/>
      <c r="AV95" s="641"/>
      <c r="AW95" s="641"/>
      <c r="AX95" s="747"/>
      <c r="AY95">
        <f>$AY$93</f>
        <v>0</v>
      </c>
    </row>
    <row r="96" spans="1:60" ht="23.25" hidden="1" customHeight="1">
      <c r="A96" s="26"/>
      <c r="B96" s="96"/>
      <c r="C96" s="87"/>
      <c r="D96" s="87"/>
      <c r="E96" s="87"/>
      <c r="F96" s="214"/>
      <c r="G96" s="281"/>
      <c r="H96" s="331"/>
      <c r="I96" s="331"/>
      <c r="J96" s="331"/>
      <c r="K96" s="331"/>
      <c r="L96" s="331"/>
      <c r="M96" s="331"/>
      <c r="N96" s="331"/>
      <c r="O96" s="400"/>
      <c r="P96" s="426"/>
      <c r="Q96" s="426"/>
      <c r="R96" s="426"/>
      <c r="S96" s="426"/>
      <c r="T96" s="426"/>
      <c r="U96" s="426"/>
      <c r="V96" s="426"/>
      <c r="W96" s="426"/>
      <c r="X96" s="473"/>
      <c r="Y96" s="502" t="s">
        <v>94</v>
      </c>
      <c r="Z96" s="137"/>
      <c r="AA96" s="194"/>
      <c r="AB96" s="560"/>
      <c r="AC96" s="560"/>
      <c r="AD96" s="560"/>
      <c r="AE96" s="628"/>
      <c r="AF96" s="641"/>
      <c r="AG96" s="641"/>
      <c r="AH96" s="641"/>
      <c r="AI96" s="628"/>
      <c r="AJ96" s="641"/>
      <c r="AK96" s="641"/>
      <c r="AL96" s="641"/>
      <c r="AM96" s="628"/>
      <c r="AN96" s="641"/>
      <c r="AO96" s="641"/>
      <c r="AP96" s="641"/>
      <c r="AQ96" s="631"/>
      <c r="AR96" s="644"/>
      <c r="AS96" s="644"/>
      <c r="AT96" s="717"/>
      <c r="AU96" s="641"/>
      <c r="AV96" s="641"/>
      <c r="AW96" s="641"/>
      <c r="AX96" s="747"/>
      <c r="AY96">
        <f>$AY$93</f>
        <v>0</v>
      </c>
    </row>
    <row r="97" spans="1:60" ht="23.25" hidden="1" customHeight="1">
      <c r="A97" s="27"/>
      <c r="B97" s="99"/>
      <c r="C97" s="147"/>
      <c r="D97" s="147"/>
      <c r="E97" s="147"/>
      <c r="F97" s="223"/>
      <c r="G97" s="282"/>
      <c r="H97" s="332"/>
      <c r="I97" s="332"/>
      <c r="J97" s="332"/>
      <c r="K97" s="332"/>
      <c r="L97" s="332"/>
      <c r="M97" s="332"/>
      <c r="N97" s="332"/>
      <c r="O97" s="401"/>
      <c r="P97" s="427"/>
      <c r="Q97" s="427"/>
      <c r="R97" s="427"/>
      <c r="S97" s="427"/>
      <c r="T97" s="427"/>
      <c r="U97" s="427"/>
      <c r="V97" s="427"/>
      <c r="W97" s="427"/>
      <c r="X97" s="474"/>
      <c r="Y97" s="502" t="s">
        <v>53</v>
      </c>
      <c r="Z97" s="137"/>
      <c r="AA97" s="194"/>
      <c r="AB97" s="566" t="s">
        <v>48</v>
      </c>
      <c r="AC97" s="566"/>
      <c r="AD97" s="566"/>
      <c r="AE97" s="629"/>
      <c r="AF97" s="642"/>
      <c r="AG97" s="642"/>
      <c r="AH97" s="642"/>
      <c r="AI97" s="629"/>
      <c r="AJ97" s="642"/>
      <c r="AK97" s="642"/>
      <c r="AL97" s="642"/>
      <c r="AM97" s="629"/>
      <c r="AN97" s="642"/>
      <c r="AO97" s="642"/>
      <c r="AP97" s="642"/>
      <c r="AQ97" s="631"/>
      <c r="AR97" s="644"/>
      <c r="AS97" s="644"/>
      <c r="AT97" s="717"/>
      <c r="AU97" s="641"/>
      <c r="AV97" s="641"/>
      <c r="AW97" s="641"/>
      <c r="AX97" s="747"/>
      <c r="AY97">
        <f>$AY$93</f>
        <v>0</v>
      </c>
    </row>
    <row r="98" spans="1:60" ht="47.25" hidden="1" customHeight="1">
      <c r="A98" s="32" t="s">
        <v>611</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5"/>
      <c r="AY98">
        <f>COUNTA($G$98)</f>
        <v>0</v>
      </c>
    </row>
    <row r="99" spans="1:60" ht="31.5" hidden="1" customHeight="1">
      <c r="A99" s="15" t="s">
        <v>214</v>
      </c>
      <c r="B99" s="87"/>
      <c r="C99" s="87"/>
      <c r="D99" s="87"/>
      <c r="E99" s="87"/>
      <c r="F99" s="214"/>
      <c r="G99" s="266" t="s">
        <v>606</v>
      </c>
      <c r="H99" s="106"/>
      <c r="I99" s="106"/>
      <c r="J99" s="106"/>
      <c r="K99" s="106"/>
      <c r="L99" s="106"/>
      <c r="M99" s="106"/>
      <c r="N99" s="106"/>
      <c r="O99" s="106"/>
      <c r="P99" s="421" t="s">
        <v>605</v>
      </c>
      <c r="Q99" s="106"/>
      <c r="R99" s="106"/>
      <c r="S99" s="106"/>
      <c r="T99" s="106"/>
      <c r="U99" s="106"/>
      <c r="V99" s="106"/>
      <c r="W99" s="106"/>
      <c r="X99" s="394"/>
      <c r="Y99" s="493"/>
      <c r="Z99" s="505"/>
      <c r="AA99" s="537"/>
      <c r="AB99" s="554" t="s">
        <v>43</v>
      </c>
      <c r="AC99" s="554"/>
      <c r="AD99" s="554"/>
      <c r="AE99" s="68" t="s">
        <v>218</v>
      </c>
      <c r="AF99" s="68"/>
      <c r="AG99" s="68"/>
      <c r="AH99" s="68"/>
      <c r="AI99" s="68" t="s">
        <v>179</v>
      </c>
      <c r="AJ99" s="68"/>
      <c r="AK99" s="68"/>
      <c r="AL99" s="68"/>
      <c r="AM99" s="68" t="s">
        <v>296</v>
      </c>
      <c r="AN99" s="68"/>
      <c r="AO99" s="68"/>
      <c r="AP99" s="68"/>
      <c r="AQ99" s="693" t="s">
        <v>359</v>
      </c>
      <c r="AR99" s="705"/>
      <c r="AS99" s="705"/>
      <c r="AT99" s="715"/>
      <c r="AU99" s="693" t="s">
        <v>618</v>
      </c>
      <c r="AV99" s="705"/>
      <c r="AW99" s="705"/>
      <c r="AX99" s="746"/>
      <c r="AY99">
        <f>COUNTA($G$100)</f>
        <v>0</v>
      </c>
    </row>
    <row r="100" spans="1:60" ht="23.25" hidden="1" customHeight="1">
      <c r="A100" s="15"/>
      <c r="B100" s="87"/>
      <c r="C100" s="87"/>
      <c r="D100" s="87"/>
      <c r="E100" s="87"/>
      <c r="F100" s="214"/>
      <c r="G100" s="267"/>
      <c r="H100" s="324"/>
      <c r="I100" s="324"/>
      <c r="J100" s="324"/>
      <c r="K100" s="324"/>
      <c r="L100" s="324"/>
      <c r="M100" s="324"/>
      <c r="N100" s="324"/>
      <c r="O100" s="324"/>
      <c r="P100" s="422"/>
      <c r="Q100" s="330"/>
      <c r="R100" s="330"/>
      <c r="S100" s="330"/>
      <c r="T100" s="330"/>
      <c r="U100" s="330"/>
      <c r="V100" s="330"/>
      <c r="W100" s="330"/>
      <c r="X100" s="399"/>
      <c r="Y100" s="494" t="s">
        <v>85</v>
      </c>
      <c r="Z100" s="521"/>
      <c r="AA100" s="538"/>
      <c r="AB100" s="555"/>
      <c r="AC100" s="555"/>
      <c r="AD100" s="555"/>
      <c r="AE100" s="626"/>
      <c r="AF100" s="626"/>
      <c r="AG100" s="626"/>
      <c r="AH100" s="626"/>
      <c r="AI100" s="626"/>
      <c r="AJ100" s="626"/>
      <c r="AK100" s="626"/>
      <c r="AL100" s="626"/>
      <c r="AM100" s="626"/>
      <c r="AN100" s="626"/>
      <c r="AO100" s="626"/>
      <c r="AP100" s="626"/>
      <c r="AQ100" s="626"/>
      <c r="AR100" s="626"/>
      <c r="AS100" s="626"/>
      <c r="AT100" s="626"/>
      <c r="AU100" s="628"/>
      <c r="AV100" s="641"/>
      <c r="AW100" s="641"/>
      <c r="AX100" s="747"/>
      <c r="AY100">
        <f>$AY$99</f>
        <v>0</v>
      </c>
    </row>
    <row r="101" spans="1:60" ht="23.25" hidden="1" customHeight="1">
      <c r="A101" s="16"/>
      <c r="B101" s="88"/>
      <c r="C101" s="88"/>
      <c r="D101" s="88"/>
      <c r="E101" s="88"/>
      <c r="F101" s="215"/>
      <c r="G101" s="268"/>
      <c r="H101" s="325"/>
      <c r="I101" s="325"/>
      <c r="J101" s="325"/>
      <c r="K101" s="325"/>
      <c r="L101" s="325"/>
      <c r="M101" s="325"/>
      <c r="N101" s="325"/>
      <c r="O101" s="325"/>
      <c r="P101" s="423"/>
      <c r="Q101" s="332"/>
      <c r="R101" s="332"/>
      <c r="S101" s="332"/>
      <c r="T101" s="332"/>
      <c r="U101" s="332"/>
      <c r="V101" s="332"/>
      <c r="W101" s="332"/>
      <c r="X101" s="401"/>
      <c r="Y101" s="495" t="s">
        <v>129</v>
      </c>
      <c r="Z101" s="523"/>
      <c r="AA101" s="539"/>
      <c r="AB101" s="555"/>
      <c r="AC101" s="555"/>
      <c r="AD101" s="555"/>
      <c r="AE101" s="626"/>
      <c r="AF101" s="626"/>
      <c r="AG101" s="626"/>
      <c r="AH101" s="626"/>
      <c r="AI101" s="626"/>
      <c r="AJ101" s="626"/>
      <c r="AK101" s="626"/>
      <c r="AL101" s="626"/>
      <c r="AM101" s="626"/>
      <c r="AN101" s="626"/>
      <c r="AO101" s="626"/>
      <c r="AP101" s="626"/>
      <c r="AQ101" s="626"/>
      <c r="AR101" s="626"/>
      <c r="AS101" s="626"/>
      <c r="AT101" s="626"/>
      <c r="AU101" s="628"/>
      <c r="AV101" s="641"/>
      <c r="AW101" s="641"/>
      <c r="AX101" s="747"/>
      <c r="AY101">
        <f>$AY$99</f>
        <v>0</v>
      </c>
    </row>
    <row r="102" spans="1:60" ht="23.25" hidden="1" customHeight="1">
      <c r="A102" s="24" t="s">
        <v>543</v>
      </c>
      <c r="B102" s="104"/>
      <c r="C102" s="104"/>
      <c r="D102" s="104"/>
      <c r="E102" s="104"/>
      <c r="F102" s="228"/>
      <c r="G102" s="269" t="s">
        <v>86</v>
      </c>
      <c r="H102" s="269"/>
      <c r="I102" s="269"/>
      <c r="J102" s="269"/>
      <c r="K102" s="269"/>
      <c r="L102" s="269"/>
      <c r="M102" s="269"/>
      <c r="N102" s="269"/>
      <c r="O102" s="269"/>
      <c r="P102" s="269"/>
      <c r="Q102" s="269"/>
      <c r="R102" s="269"/>
      <c r="S102" s="269"/>
      <c r="T102" s="269"/>
      <c r="U102" s="269"/>
      <c r="V102" s="269"/>
      <c r="W102" s="269"/>
      <c r="X102" s="450"/>
      <c r="Y102" s="496"/>
      <c r="Z102" s="524"/>
      <c r="AA102" s="540"/>
      <c r="AB102" s="413" t="s">
        <v>43</v>
      </c>
      <c r="AC102" s="269"/>
      <c r="AD102" s="450"/>
      <c r="AE102" s="68" t="s">
        <v>218</v>
      </c>
      <c r="AF102" s="68"/>
      <c r="AG102" s="68"/>
      <c r="AH102" s="68"/>
      <c r="AI102" s="68" t="s">
        <v>179</v>
      </c>
      <c r="AJ102" s="68"/>
      <c r="AK102" s="68"/>
      <c r="AL102" s="68"/>
      <c r="AM102" s="68" t="s">
        <v>296</v>
      </c>
      <c r="AN102" s="68"/>
      <c r="AO102" s="68"/>
      <c r="AP102" s="68"/>
      <c r="AQ102" s="694" t="s">
        <v>571</v>
      </c>
      <c r="AR102" s="706"/>
      <c r="AS102" s="706"/>
      <c r="AT102" s="706"/>
      <c r="AU102" s="706"/>
      <c r="AV102" s="706"/>
      <c r="AW102" s="706"/>
      <c r="AX102" s="748"/>
      <c r="AY102">
        <f>IF(SUBSTITUTE(SUBSTITUTE($G$103,"／",""),"　","")="",0,1)</f>
        <v>0</v>
      </c>
    </row>
    <row r="103" spans="1:60" ht="23.25" hidden="1" customHeight="1">
      <c r="A103" s="33"/>
      <c r="B103" s="105"/>
      <c r="C103" s="105"/>
      <c r="D103" s="105"/>
      <c r="E103" s="105"/>
      <c r="F103" s="229"/>
      <c r="G103" s="270" t="s">
        <v>185</v>
      </c>
      <c r="H103" s="326"/>
      <c r="I103" s="326"/>
      <c r="J103" s="326"/>
      <c r="K103" s="326"/>
      <c r="L103" s="326"/>
      <c r="M103" s="326"/>
      <c r="N103" s="326"/>
      <c r="O103" s="326"/>
      <c r="P103" s="326"/>
      <c r="Q103" s="326"/>
      <c r="R103" s="326"/>
      <c r="S103" s="326"/>
      <c r="T103" s="326"/>
      <c r="U103" s="326"/>
      <c r="V103" s="326"/>
      <c r="W103" s="326"/>
      <c r="X103" s="326"/>
      <c r="Y103" s="497" t="s">
        <v>543</v>
      </c>
      <c r="Z103" s="525"/>
      <c r="AA103" s="541"/>
      <c r="AB103" s="556"/>
      <c r="AC103" s="583"/>
      <c r="AD103" s="608"/>
      <c r="AE103" s="626"/>
      <c r="AF103" s="626"/>
      <c r="AG103" s="626"/>
      <c r="AH103" s="626"/>
      <c r="AI103" s="626"/>
      <c r="AJ103" s="626"/>
      <c r="AK103" s="626"/>
      <c r="AL103" s="626"/>
      <c r="AM103" s="626"/>
      <c r="AN103" s="626"/>
      <c r="AO103" s="626"/>
      <c r="AP103" s="626"/>
      <c r="AQ103" s="628"/>
      <c r="AR103" s="641"/>
      <c r="AS103" s="641"/>
      <c r="AT103" s="641"/>
      <c r="AU103" s="641"/>
      <c r="AV103" s="641"/>
      <c r="AW103" s="641"/>
      <c r="AX103" s="747"/>
      <c r="AY103">
        <f>$AY$102</f>
        <v>0</v>
      </c>
    </row>
    <row r="104" spans="1:60"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498" t="s">
        <v>612</v>
      </c>
      <c r="Z104" s="523"/>
      <c r="AA104" s="539"/>
      <c r="AB104" s="557" t="s">
        <v>613</v>
      </c>
      <c r="AC104" s="584"/>
      <c r="AD104" s="609"/>
      <c r="AE104" s="627"/>
      <c r="AF104" s="627"/>
      <c r="AG104" s="627"/>
      <c r="AH104" s="627"/>
      <c r="AI104" s="627"/>
      <c r="AJ104" s="627"/>
      <c r="AK104" s="627"/>
      <c r="AL104" s="627"/>
      <c r="AM104" s="627"/>
      <c r="AN104" s="627"/>
      <c r="AO104" s="627"/>
      <c r="AP104" s="627"/>
      <c r="AQ104" s="627"/>
      <c r="AR104" s="627"/>
      <c r="AS104" s="627"/>
      <c r="AT104" s="627"/>
      <c r="AU104" s="627"/>
      <c r="AV104" s="627"/>
      <c r="AW104" s="627"/>
      <c r="AX104" s="758"/>
      <c r="AY104">
        <f>$AY$102</f>
        <v>0</v>
      </c>
    </row>
    <row r="105" spans="1:60" ht="18.75" hidden="1" customHeight="1">
      <c r="A105" s="28" t="s">
        <v>373</v>
      </c>
      <c r="B105" s="100"/>
      <c r="C105" s="100"/>
      <c r="D105" s="100"/>
      <c r="E105" s="100"/>
      <c r="F105" s="224"/>
      <c r="G105" s="272" t="s">
        <v>195</v>
      </c>
      <c r="H105" s="105"/>
      <c r="I105" s="105"/>
      <c r="J105" s="105"/>
      <c r="K105" s="105"/>
      <c r="L105" s="105"/>
      <c r="M105" s="105"/>
      <c r="N105" s="105"/>
      <c r="O105" s="393"/>
      <c r="P105" s="424" t="s">
        <v>80</v>
      </c>
      <c r="Q105" s="105"/>
      <c r="R105" s="105"/>
      <c r="S105" s="105"/>
      <c r="T105" s="105"/>
      <c r="U105" s="105"/>
      <c r="V105" s="105"/>
      <c r="W105" s="105"/>
      <c r="X105" s="393"/>
      <c r="Y105" s="493"/>
      <c r="Z105" s="505"/>
      <c r="AA105" s="537"/>
      <c r="AB105" s="558" t="s">
        <v>43</v>
      </c>
      <c r="AC105" s="585"/>
      <c r="AD105" s="610"/>
      <c r="AE105" s="68" t="s">
        <v>218</v>
      </c>
      <c r="AF105" s="68"/>
      <c r="AG105" s="68"/>
      <c r="AH105" s="68"/>
      <c r="AI105" s="68" t="s">
        <v>179</v>
      </c>
      <c r="AJ105" s="68"/>
      <c r="AK105" s="68"/>
      <c r="AL105" s="68"/>
      <c r="AM105" s="68" t="s">
        <v>296</v>
      </c>
      <c r="AN105" s="68"/>
      <c r="AO105" s="68"/>
      <c r="AP105" s="68"/>
      <c r="AQ105" s="696" t="s">
        <v>293</v>
      </c>
      <c r="AR105" s="708"/>
      <c r="AS105" s="708"/>
      <c r="AT105" s="716"/>
      <c r="AU105" s="105" t="s">
        <v>236</v>
      </c>
      <c r="AV105" s="105"/>
      <c r="AW105" s="105"/>
      <c r="AX105" s="750"/>
      <c r="AY105">
        <f>COUNTA($G$107)</f>
        <v>0</v>
      </c>
    </row>
    <row r="106" spans="1:60" ht="18.75" hidden="1" customHeight="1">
      <c r="A106" s="29"/>
      <c r="B106" s="101"/>
      <c r="C106" s="101"/>
      <c r="D106" s="101"/>
      <c r="E106" s="101"/>
      <c r="F106" s="225"/>
      <c r="G106" s="266"/>
      <c r="H106" s="106"/>
      <c r="I106" s="106"/>
      <c r="J106" s="106"/>
      <c r="K106" s="106"/>
      <c r="L106" s="106"/>
      <c r="M106" s="106"/>
      <c r="N106" s="106"/>
      <c r="O106" s="394"/>
      <c r="P106" s="421"/>
      <c r="Q106" s="106"/>
      <c r="R106" s="106"/>
      <c r="S106" s="106"/>
      <c r="T106" s="106"/>
      <c r="U106" s="106"/>
      <c r="V106" s="106"/>
      <c r="W106" s="106"/>
      <c r="X106" s="394"/>
      <c r="Y106" s="499"/>
      <c r="Z106" s="380"/>
      <c r="AA106" s="488"/>
      <c r="AB106" s="559"/>
      <c r="AC106" s="586"/>
      <c r="AD106" s="611"/>
      <c r="AE106" s="68"/>
      <c r="AF106" s="68"/>
      <c r="AG106" s="68"/>
      <c r="AH106" s="68"/>
      <c r="AI106" s="68"/>
      <c r="AJ106" s="68"/>
      <c r="AK106" s="68"/>
      <c r="AL106" s="68"/>
      <c r="AM106" s="68"/>
      <c r="AN106" s="68"/>
      <c r="AO106" s="68"/>
      <c r="AP106" s="68"/>
      <c r="AQ106" s="697"/>
      <c r="AR106" s="709"/>
      <c r="AS106" s="335" t="s">
        <v>294</v>
      </c>
      <c r="AT106" s="404"/>
      <c r="AU106" s="710"/>
      <c r="AV106" s="710"/>
      <c r="AW106" s="106" t="s">
        <v>285</v>
      </c>
      <c r="AX106" s="751"/>
      <c r="AY106">
        <f t="shared" ref="AY106:AY111" si="3">$AY$105</f>
        <v>0</v>
      </c>
    </row>
    <row r="107" spans="1:60" ht="23.25"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498" t="s">
        <v>52</v>
      </c>
      <c r="Z107" s="526"/>
      <c r="AA107" s="542"/>
      <c r="AB107" s="555"/>
      <c r="AC107" s="555"/>
      <c r="AD107" s="555"/>
      <c r="AE107" s="628"/>
      <c r="AF107" s="641"/>
      <c r="AG107" s="641"/>
      <c r="AH107" s="641"/>
      <c r="AI107" s="628"/>
      <c r="AJ107" s="641"/>
      <c r="AK107" s="641"/>
      <c r="AL107" s="641"/>
      <c r="AM107" s="628"/>
      <c r="AN107" s="641"/>
      <c r="AO107" s="641"/>
      <c r="AP107" s="641"/>
      <c r="AQ107" s="631"/>
      <c r="AR107" s="644"/>
      <c r="AS107" s="644"/>
      <c r="AT107" s="717"/>
      <c r="AU107" s="641"/>
      <c r="AV107" s="641"/>
      <c r="AW107" s="641"/>
      <c r="AX107" s="747"/>
      <c r="AY107">
        <f t="shared" si="3"/>
        <v>0</v>
      </c>
    </row>
    <row r="108" spans="1:60" ht="23.25"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3" t="s">
        <v>94</v>
      </c>
      <c r="Z108" s="269"/>
      <c r="AA108" s="450"/>
      <c r="AB108" s="560"/>
      <c r="AC108" s="560"/>
      <c r="AD108" s="560"/>
      <c r="AE108" s="628"/>
      <c r="AF108" s="641"/>
      <c r="AG108" s="641"/>
      <c r="AH108" s="641"/>
      <c r="AI108" s="628"/>
      <c r="AJ108" s="641"/>
      <c r="AK108" s="641"/>
      <c r="AL108" s="641"/>
      <c r="AM108" s="628"/>
      <c r="AN108" s="641"/>
      <c r="AO108" s="641"/>
      <c r="AP108" s="641"/>
      <c r="AQ108" s="631"/>
      <c r="AR108" s="644"/>
      <c r="AS108" s="644"/>
      <c r="AT108" s="717"/>
      <c r="AU108" s="641"/>
      <c r="AV108" s="641"/>
      <c r="AW108" s="641"/>
      <c r="AX108" s="747"/>
      <c r="AY108">
        <f t="shared" si="3"/>
        <v>0</v>
      </c>
    </row>
    <row r="109" spans="1:60" ht="23.25"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3" t="s">
        <v>53</v>
      </c>
      <c r="Z109" s="269"/>
      <c r="AA109" s="450"/>
      <c r="AB109" s="561" t="s">
        <v>48</v>
      </c>
      <c r="AC109" s="561"/>
      <c r="AD109" s="561"/>
      <c r="AE109" s="628"/>
      <c r="AF109" s="641"/>
      <c r="AG109" s="641"/>
      <c r="AH109" s="641"/>
      <c r="AI109" s="628"/>
      <c r="AJ109" s="641"/>
      <c r="AK109" s="641"/>
      <c r="AL109" s="641"/>
      <c r="AM109" s="628"/>
      <c r="AN109" s="641"/>
      <c r="AO109" s="641"/>
      <c r="AP109" s="641"/>
      <c r="AQ109" s="631"/>
      <c r="AR109" s="644"/>
      <c r="AS109" s="644"/>
      <c r="AT109" s="717"/>
      <c r="AU109" s="641"/>
      <c r="AV109" s="641"/>
      <c r="AW109" s="641"/>
      <c r="AX109" s="747"/>
      <c r="AY109">
        <f t="shared" si="3"/>
        <v>0</v>
      </c>
    </row>
    <row r="110" spans="1:60" ht="23.25" hidden="1" customHeight="1">
      <c r="A110" s="24" t="s">
        <v>258</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2"/>
      <c r="AY110">
        <f t="shared" si="3"/>
        <v>0</v>
      </c>
    </row>
    <row r="111" spans="1:60"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3"/>
      <c r="AY111">
        <f t="shared" si="3"/>
        <v>0</v>
      </c>
    </row>
    <row r="112" spans="1:60" ht="18.75" hidden="1" customHeight="1">
      <c r="A112" s="26" t="s">
        <v>190</v>
      </c>
      <c r="B112" s="96" t="s">
        <v>607</v>
      </c>
      <c r="C112" s="87"/>
      <c r="D112" s="87"/>
      <c r="E112" s="87"/>
      <c r="F112" s="214"/>
      <c r="G112" s="105" t="s">
        <v>608</v>
      </c>
      <c r="H112" s="105"/>
      <c r="I112" s="105"/>
      <c r="J112" s="105"/>
      <c r="K112" s="105"/>
      <c r="L112" s="105"/>
      <c r="M112" s="105"/>
      <c r="N112" s="105"/>
      <c r="O112" s="105"/>
      <c r="P112" s="105"/>
      <c r="Q112" s="105"/>
      <c r="R112" s="105"/>
      <c r="S112" s="105"/>
      <c r="T112" s="105"/>
      <c r="U112" s="105"/>
      <c r="V112" s="105"/>
      <c r="W112" s="105"/>
      <c r="X112" s="105"/>
      <c r="Y112" s="105"/>
      <c r="Z112" s="105"/>
      <c r="AA112" s="393"/>
      <c r="AB112" s="424" t="s">
        <v>619</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0"/>
      <c r="AY112">
        <f>COUNTA($G$114)</f>
        <v>0</v>
      </c>
    </row>
    <row r="113" spans="1:60"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1"/>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1"/>
      <c r="AY113">
        <f t="shared" ref="AY113:AY121" si="4">$AY$112</f>
        <v>0</v>
      </c>
    </row>
    <row r="114" spans="1:60"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3"/>
      <c r="AB114" s="562"/>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4"/>
      <c r="AY114">
        <f t="shared" si="4"/>
        <v>0</v>
      </c>
    </row>
    <row r="115" spans="1:60"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4"/>
      <c r="AB115" s="563"/>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5"/>
      <c r="AY115">
        <f t="shared" si="4"/>
        <v>0</v>
      </c>
    </row>
    <row r="116" spans="1:60"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69"/>
      <c r="AB116" s="564"/>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6"/>
      <c r="AY116">
        <f t="shared" si="4"/>
        <v>0</v>
      </c>
    </row>
    <row r="117" spans="1:60" ht="18.75" hidden="1" customHeight="1">
      <c r="A117" s="26"/>
      <c r="B117" s="98" t="s">
        <v>249</v>
      </c>
      <c r="C117" s="95"/>
      <c r="D117" s="95"/>
      <c r="E117" s="95"/>
      <c r="F117" s="222"/>
      <c r="G117" s="279" t="s">
        <v>35</v>
      </c>
      <c r="H117" s="104"/>
      <c r="I117" s="104"/>
      <c r="J117" s="104"/>
      <c r="K117" s="104"/>
      <c r="L117" s="104"/>
      <c r="M117" s="104"/>
      <c r="N117" s="104"/>
      <c r="O117" s="398"/>
      <c r="P117" s="425" t="s">
        <v>116</v>
      </c>
      <c r="Q117" s="104"/>
      <c r="R117" s="104"/>
      <c r="S117" s="104"/>
      <c r="T117" s="104"/>
      <c r="U117" s="104"/>
      <c r="V117" s="104"/>
      <c r="W117" s="104"/>
      <c r="X117" s="398"/>
      <c r="Y117" s="500"/>
      <c r="Z117" s="527"/>
      <c r="AA117" s="545"/>
      <c r="AB117" s="565" t="s">
        <v>43</v>
      </c>
      <c r="AC117" s="587"/>
      <c r="AD117" s="612"/>
      <c r="AE117" s="68" t="s">
        <v>218</v>
      </c>
      <c r="AF117" s="68"/>
      <c r="AG117" s="68"/>
      <c r="AH117" s="68"/>
      <c r="AI117" s="68" t="s">
        <v>179</v>
      </c>
      <c r="AJ117" s="68"/>
      <c r="AK117" s="68"/>
      <c r="AL117" s="68"/>
      <c r="AM117" s="68" t="s">
        <v>296</v>
      </c>
      <c r="AN117" s="68"/>
      <c r="AO117" s="68"/>
      <c r="AP117" s="68"/>
      <c r="AQ117" s="429" t="s">
        <v>293</v>
      </c>
      <c r="AR117" s="334"/>
      <c r="AS117" s="334"/>
      <c r="AT117" s="403"/>
      <c r="AU117" s="720" t="s">
        <v>236</v>
      </c>
      <c r="AV117" s="720"/>
      <c r="AW117" s="720"/>
      <c r="AX117" s="757"/>
      <c r="AY117">
        <f t="shared" si="4"/>
        <v>0</v>
      </c>
    </row>
    <row r="118" spans="1:60" ht="18.75" hidden="1" customHeight="1">
      <c r="A118" s="26"/>
      <c r="B118" s="96"/>
      <c r="C118" s="87"/>
      <c r="D118" s="87"/>
      <c r="E118" s="87"/>
      <c r="F118" s="214"/>
      <c r="G118" s="266"/>
      <c r="H118" s="106"/>
      <c r="I118" s="106"/>
      <c r="J118" s="106"/>
      <c r="K118" s="106"/>
      <c r="L118" s="106"/>
      <c r="M118" s="106"/>
      <c r="N118" s="106"/>
      <c r="O118" s="394"/>
      <c r="P118" s="421"/>
      <c r="Q118" s="106"/>
      <c r="R118" s="106"/>
      <c r="S118" s="106"/>
      <c r="T118" s="106"/>
      <c r="U118" s="106"/>
      <c r="V118" s="106"/>
      <c r="W118" s="106"/>
      <c r="X118" s="394"/>
      <c r="Y118" s="500"/>
      <c r="Z118" s="527"/>
      <c r="AA118" s="545"/>
      <c r="AB118" s="559"/>
      <c r="AC118" s="586"/>
      <c r="AD118" s="611"/>
      <c r="AE118" s="68"/>
      <c r="AF118" s="68"/>
      <c r="AG118" s="68"/>
      <c r="AH118" s="68"/>
      <c r="AI118" s="68"/>
      <c r="AJ118" s="68"/>
      <c r="AK118" s="68"/>
      <c r="AL118" s="68"/>
      <c r="AM118" s="68"/>
      <c r="AN118" s="68"/>
      <c r="AO118" s="68"/>
      <c r="AP118" s="68"/>
      <c r="AQ118" s="698"/>
      <c r="AR118" s="710"/>
      <c r="AS118" s="335" t="s">
        <v>294</v>
      </c>
      <c r="AT118" s="404"/>
      <c r="AU118" s="710"/>
      <c r="AV118" s="710"/>
      <c r="AW118" s="106" t="s">
        <v>285</v>
      </c>
      <c r="AX118" s="751"/>
      <c r="AY118">
        <f t="shared" si="4"/>
        <v>0</v>
      </c>
    </row>
    <row r="119" spans="1:60" ht="23.25" hidden="1" customHeight="1">
      <c r="A119" s="26"/>
      <c r="B119" s="96"/>
      <c r="C119" s="87"/>
      <c r="D119" s="87"/>
      <c r="E119" s="87"/>
      <c r="F119" s="214"/>
      <c r="G119" s="280"/>
      <c r="H119" s="330"/>
      <c r="I119" s="330"/>
      <c r="J119" s="330"/>
      <c r="K119" s="330"/>
      <c r="L119" s="330"/>
      <c r="M119" s="330"/>
      <c r="N119" s="330"/>
      <c r="O119" s="399"/>
      <c r="P119" s="330"/>
      <c r="Q119" s="445"/>
      <c r="R119" s="445"/>
      <c r="S119" s="445"/>
      <c r="T119" s="445"/>
      <c r="U119" s="445"/>
      <c r="V119" s="445"/>
      <c r="W119" s="445"/>
      <c r="X119" s="472"/>
      <c r="Y119" s="501" t="s">
        <v>13</v>
      </c>
      <c r="Z119" s="528"/>
      <c r="AA119" s="546"/>
      <c r="AB119" s="555"/>
      <c r="AC119" s="555"/>
      <c r="AD119" s="555"/>
      <c r="AE119" s="628"/>
      <c r="AF119" s="641"/>
      <c r="AG119" s="641"/>
      <c r="AH119" s="641"/>
      <c r="AI119" s="628"/>
      <c r="AJ119" s="641"/>
      <c r="AK119" s="641"/>
      <c r="AL119" s="641"/>
      <c r="AM119" s="628"/>
      <c r="AN119" s="641"/>
      <c r="AO119" s="641"/>
      <c r="AP119" s="641"/>
      <c r="AQ119" s="631"/>
      <c r="AR119" s="644"/>
      <c r="AS119" s="644"/>
      <c r="AT119" s="717"/>
      <c r="AU119" s="641"/>
      <c r="AV119" s="641"/>
      <c r="AW119" s="641"/>
      <c r="AX119" s="747"/>
      <c r="AY119">
        <f t="shared" si="4"/>
        <v>0</v>
      </c>
    </row>
    <row r="120" spans="1:60" ht="23.25" hidden="1" customHeight="1">
      <c r="A120" s="26"/>
      <c r="B120" s="96"/>
      <c r="C120" s="87"/>
      <c r="D120" s="87"/>
      <c r="E120" s="87"/>
      <c r="F120" s="214"/>
      <c r="G120" s="281"/>
      <c r="H120" s="331"/>
      <c r="I120" s="331"/>
      <c r="J120" s="331"/>
      <c r="K120" s="331"/>
      <c r="L120" s="331"/>
      <c r="M120" s="331"/>
      <c r="N120" s="331"/>
      <c r="O120" s="400"/>
      <c r="P120" s="426"/>
      <c r="Q120" s="426"/>
      <c r="R120" s="426"/>
      <c r="S120" s="426"/>
      <c r="T120" s="426"/>
      <c r="U120" s="426"/>
      <c r="V120" s="426"/>
      <c r="W120" s="426"/>
      <c r="X120" s="473"/>
      <c r="Y120" s="502" t="s">
        <v>94</v>
      </c>
      <c r="Z120" s="137"/>
      <c r="AA120" s="194"/>
      <c r="AB120" s="560"/>
      <c r="AC120" s="560"/>
      <c r="AD120" s="560"/>
      <c r="AE120" s="628"/>
      <c r="AF120" s="641"/>
      <c r="AG120" s="641"/>
      <c r="AH120" s="641"/>
      <c r="AI120" s="628"/>
      <c r="AJ120" s="641"/>
      <c r="AK120" s="641"/>
      <c r="AL120" s="641"/>
      <c r="AM120" s="628"/>
      <c r="AN120" s="641"/>
      <c r="AO120" s="641"/>
      <c r="AP120" s="641"/>
      <c r="AQ120" s="631"/>
      <c r="AR120" s="644"/>
      <c r="AS120" s="644"/>
      <c r="AT120" s="717"/>
      <c r="AU120" s="641"/>
      <c r="AV120" s="641"/>
      <c r="AW120" s="641"/>
      <c r="AX120" s="747"/>
      <c r="AY120">
        <f t="shared" si="4"/>
        <v>0</v>
      </c>
    </row>
    <row r="121" spans="1:60" ht="23.25" hidden="1" customHeight="1">
      <c r="A121" s="26"/>
      <c r="B121" s="96"/>
      <c r="C121" s="87"/>
      <c r="D121" s="87"/>
      <c r="E121" s="87"/>
      <c r="F121" s="214"/>
      <c r="G121" s="282"/>
      <c r="H121" s="332"/>
      <c r="I121" s="332"/>
      <c r="J121" s="332"/>
      <c r="K121" s="332"/>
      <c r="L121" s="332"/>
      <c r="M121" s="332"/>
      <c r="N121" s="332"/>
      <c r="O121" s="401"/>
      <c r="P121" s="427"/>
      <c r="Q121" s="427"/>
      <c r="R121" s="427"/>
      <c r="S121" s="427"/>
      <c r="T121" s="427"/>
      <c r="U121" s="427"/>
      <c r="V121" s="427"/>
      <c r="W121" s="427"/>
      <c r="X121" s="474"/>
      <c r="Y121" s="502" t="s">
        <v>53</v>
      </c>
      <c r="Z121" s="137"/>
      <c r="AA121" s="194"/>
      <c r="AB121" s="566" t="s">
        <v>48</v>
      </c>
      <c r="AC121" s="566"/>
      <c r="AD121" s="566"/>
      <c r="AE121" s="629"/>
      <c r="AF121" s="642"/>
      <c r="AG121" s="642"/>
      <c r="AH121" s="642"/>
      <c r="AI121" s="629"/>
      <c r="AJ121" s="642"/>
      <c r="AK121" s="642"/>
      <c r="AL121" s="642"/>
      <c r="AM121" s="629"/>
      <c r="AN121" s="642"/>
      <c r="AO121" s="642"/>
      <c r="AP121" s="642"/>
      <c r="AQ121" s="631"/>
      <c r="AR121" s="644"/>
      <c r="AS121" s="644"/>
      <c r="AT121" s="717"/>
      <c r="AU121" s="641"/>
      <c r="AV121" s="641"/>
      <c r="AW121" s="641"/>
      <c r="AX121" s="747"/>
      <c r="AY121">
        <f t="shared" si="4"/>
        <v>0</v>
      </c>
    </row>
    <row r="122" spans="1:60" ht="18.75" hidden="1" customHeight="1">
      <c r="A122" s="26"/>
      <c r="B122" s="98" t="s">
        <v>249</v>
      </c>
      <c r="C122" s="95"/>
      <c r="D122" s="95"/>
      <c r="E122" s="95"/>
      <c r="F122" s="222"/>
      <c r="G122" s="279" t="s">
        <v>35</v>
      </c>
      <c r="H122" s="104"/>
      <c r="I122" s="104"/>
      <c r="J122" s="104"/>
      <c r="K122" s="104"/>
      <c r="L122" s="104"/>
      <c r="M122" s="104"/>
      <c r="N122" s="104"/>
      <c r="O122" s="398"/>
      <c r="P122" s="425" t="s">
        <v>116</v>
      </c>
      <c r="Q122" s="104"/>
      <c r="R122" s="104"/>
      <c r="S122" s="104"/>
      <c r="T122" s="104"/>
      <c r="U122" s="104"/>
      <c r="V122" s="104"/>
      <c r="W122" s="104"/>
      <c r="X122" s="398"/>
      <c r="Y122" s="500"/>
      <c r="Z122" s="527"/>
      <c r="AA122" s="545"/>
      <c r="AB122" s="565" t="s">
        <v>43</v>
      </c>
      <c r="AC122" s="587"/>
      <c r="AD122" s="612"/>
      <c r="AE122" s="68" t="s">
        <v>218</v>
      </c>
      <c r="AF122" s="68"/>
      <c r="AG122" s="68"/>
      <c r="AH122" s="68"/>
      <c r="AI122" s="68" t="s">
        <v>179</v>
      </c>
      <c r="AJ122" s="68"/>
      <c r="AK122" s="68"/>
      <c r="AL122" s="68"/>
      <c r="AM122" s="68" t="s">
        <v>296</v>
      </c>
      <c r="AN122" s="68"/>
      <c r="AO122" s="68"/>
      <c r="AP122" s="68"/>
      <c r="AQ122" s="429" t="s">
        <v>293</v>
      </c>
      <c r="AR122" s="334"/>
      <c r="AS122" s="334"/>
      <c r="AT122" s="403"/>
      <c r="AU122" s="720" t="s">
        <v>236</v>
      </c>
      <c r="AV122" s="720"/>
      <c r="AW122" s="720"/>
      <c r="AX122" s="757"/>
      <c r="AY122">
        <f>COUNTA($G$124)</f>
        <v>0</v>
      </c>
    </row>
    <row r="123" spans="1:60" ht="18.75" hidden="1" customHeight="1">
      <c r="A123" s="26"/>
      <c r="B123" s="96"/>
      <c r="C123" s="87"/>
      <c r="D123" s="87"/>
      <c r="E123" s="87"/>
      <c r="F123" s="214"/>
      <c r="G123" s="266"/>
      <c r="H123" s="106"/>
      <c r="I123" s="106"/>
      <c r="J123" s="106"/>
      <c r="K123" s="106"/>
      <c r="L123" s="106"/>
      <c r="M123" s="106"/>
      <c r="N123" s="106"/>
      <c r="O123" s="394"/>
      <c r="P123" s="421"/>
      <c r="Q123" s="106"/>
      <c r="R123" s="106"/>
      <c r="S123" s="106"/>
      <c r="T123" s="106"/>
      <c r="U123" s="106"/>
      <c r="V123" s="106"/>
      <c r="W123" s="106"/>
      <c r="X123" s="394"/>
      <c r="Y123" s="500"/>
      <c r="Z123" s="527"/>
      <c r="AA123" s="545"/>
      <c r="AB123" s="559"/>
      <c r="AC123" s="586"/>
      <c r="AD123" s="611"/>
      <c r="AE123" s="68"/>
      <c r="AF123" s="68"/>
      <c r="AG123" s="68"/>
      <c r="AH123" s="68"/>
      <c r="AI123" s="68"/>
      <c r="AJ123" s="68"/>
      <c r="AK123" s="68"/>
      <c r="AL123" s="68"/>
      <c r="AM123" s="68"/>
      <c r="AN123" s="68"/>
      <c r="AO123" s="68"/>
      <c r="AP123" s="68"/>
      <c r="AQ123" s="698"/>
      <c r="AR123" s="710"/>
      <c r="AS123" s="335" t="s">
        <v>294</v>
      </c>
      <c r="AT123" s="404"/>
      <c r="AU123" s="710"/>
      <c r="AV123" s="710"/>
      <c r="AW123" s="106" t="s">
        <v>285</v>
      </c>
      <c r="AX123" s="751"/>
      <c r="AY123">
        <f>$AY$122</f>
        <v>0</v>
      </c>
    </row>
    <row r="124" spans="1:60" ht="23.25" hidden="1" customHeight="1">
      <c r="A124" s="26"/>
      <c r="B124" s="96"/>
      <c r="C124" s="87"/>
      <c r="D124" s="87"/>
      <c r="E124" s="87"/>
      <c r="F124" s="214"/>
      <c r="G124" s="280"/>
      <c r="H124" s="330"/>
      <c r="I124" s="330"/>
      <c r="J124" s="330"/>
      <c r="K124" s="330"/>
      <c r="L124" s="330"/>
      <c r="M124" s="330"/>
      <c r="N124" s="330"/>
      <c r="O124" s="399"/>
      <c r="P124" s="330"/>
      <c r="Q124" s="445"/>
      <c r="R124" s="445"/>
      <c r="S124" s="445"/>
      <c r="T124" s="445"/>
      <c r="U124" s="445"/>
      <c r="V124" s="445"/>
      <c r="W124" s="445"/>
      <c r="X124" s="472"/>
      <c r="Y124" s="501" t="s">
        <v>13</v>
      </c>
      <c r="Z124" s="528"/>
      <c r="AA124" s="546"/>
      <c r="AB124" s="555"/>
      <c r="AC124" s="555"/>
      <c r="AD124" s="555"/>
      <c r="AE124" s="628"/>
      <c r="AF124" s="641"/>
      <c r="AG124" s="641"/>
      <c r="AH124" s="641"/>
      <c r="AI124" s="628"/>
      <c r="AJ124" s="641"/>
      <c r="AK124" s="641"/>
      <c r="AL124" s="641"/>
      <c r="AM124" s="628"/>
      <c r="AN124" s="641"/>
      <c r="AO124" s="641"/>
      <c r="AP124" s="641"/>
      <c r="AQ124" s="631"/>
      <c r="AR124" s="644"/>
      <c r="AS124" s="644"/>
      <c r="AT124" s="717"/>
      <c r="AU124" s="641"/>
      <c r="AV124" s="641"/>
      <c r="AW124" s="641"/>
      <c r="AX124" s="747"/>
      <c r="AY124">
        <f>$AY$122</f>
        <v>0</v>
      </c>
    </row>
    <row r="125" spans="1:60" ht="23.25" hidden="1" customHeight="1">
      <c r="A125" s="26"/>
      <c r="B125" s="96"/>
      <c r="C125" s="87"/>
      <c r="D125" s="87"/>
      <c r="E125" s="87"/>
      <c r="F125" s="214"/>
      <c r="G125" s="281"/>
      <c r="H125" s="331"/>
      <c r="I125" s="331"/>
      <c r="J125" s="331"/>
      <c r="K125" s="331"/>
      <c r="L125" s="331"/>
      <c r="M125" s="331"/>
      <c r="N125" s="331"/>
      <c r="O125" s="400"/>
      <c r="P125" s="426"/>
      <c r="Q125" s="426"/>
      <c r="R125" s="426"/>
      <c r="S125" s="426"/>
      <c r="T125" s="426"/>
      <c r="U125" s="426"/>
      <c r="V125" s="426"/>
      <c r="W125" s="426"/>
      <c r="X125" s="473"/>
      <c r="Y125" s="502" t="s">
        <v>94</v>
      </c>
      <c r="Z125" s="137"/>
      <c r="AA125" s="194"/>
      <c r="AB125" s="560"/>
      <c r="AC125" s="560"/>
      <c r="AD125" s="560"/>
      <c r="AE125" s="628"/>
      <c r="AF125" s="641"/>
      <c r="AG125" s="641"/>
      <c r="AH125" s="641"/>
      <c r="AI125" s="628"/>
      <c r="AJ125" s="641"/>
      <c r="AK125" s="641"/>
      <c r="AL125" s="641"/>
      <c r="AM125" s="628"/>
      <c r="AN125" s="641"/>
      <c r="AO125" s="641"/>
      <c r="AP125" s="641"/>
      <c r="AQ125" s="631"/>
      <c r="AR125" s="644"/>
      <c r="AS125" s="644"/>
      <c r="AT125" s="717"/>
      <c r="AU125" s="641"/>
      <c r="AV125" s="641"/>
      <c r="AW125" s="641"/>
      <c r="AX125" s="747"/>
      <c r="AY125">
        <f>$AY$122</f>
        <v>0</v>
      </c>
    </row>
    <row r="126" spans="1:60" ht="23.25" hidden="1" customHeight="1">
      <c r="A126" s="26"/>
      <c r="B126" s="97"/>
      <c r="C126" s="88"/>
      <c r="D126" s="88"/>
      <c r="E126" s="88"/>
      <c r="F126" s="215"/>
      <c r="G126" s="282"/>
      <c r="H126" s="332"/>
      <c r="I126" s="332"/>
      <c r="J126" s="332"/>
      <c r="K126" s="332"/>
      <c r="L126" s="332"/>
      <c r="M126" s="332"/>
      <c r="N126" s="332"/>
      <c r="O126" s="401"/>
      <c r="P126" s="427"/>
      <c r="Q126" s="427"/>
      <c r="R126" s="427"/>
      <c r="S126" s="427"/>
      <c r="T126" s="427"/>
      <c r="U126" s="427"/>
      <c r="V126" s="427"/>
      <c r="W126" s="427"/>
      <c r="X126" s="474"/>
      <c r="Y126" s="502" t="s">
        <v>53</v>
      </c>
      <c r="Z126" s="137"/>
      <c r="AA126" s="194"/>
      <c r="AB126" s="566" t="s">
        <v>48</v>
      </c>
      <c r="AC126" s="566"/>
      <c r="AD126" s="566"/>
      <c r="AE126" s="629"/>
      <c r="AF126" s="642"/>
      <c r="AG126" s="642"/>
      <c r="AH126" s="642"/>
      <c r="AI126" s="629"/>
      <c r="AJ126" s="642"/>
      <c r="AK126" s="642"/>
      <c r="AL126" s="642"/>
      <c r="AM126" s="629"/>
      <c r="AN126" s="642"/>
      <c r="AO126" s="642"/>
      <c r="AP126" s="642"/>
      <c r="AQ126" s="631"/>
      <c r="AR126" s="644"/>
      <c r="AS126" s="644"/>
      <c r="AT126" s="717"/>
      <c r="AU126" s="641"/>
      <c r="AV126" s="641"/>
      <c r="AW126" s="641"/>
      <c r="AX126" s="747"/>
      <c r="AY126">
        <f>$AY$122</f>
        <v>0</v>
      </c>
    </row>
    <row r="127" spans="1:60" ht="18.75" hidden="1" customHeight="1">
      <c r="A127" s="26"/>
      <c r="B127" s="98" t="s">
        <v>249</v>
      </c>
      <c r="C127" s="95"/>
      <c r="D127" s="95"/>
      <c r="E127" s="95"/>
      <c r="F127" s="222"/>
      <c r="G127" s="279" t="s">
        <v>35</v>
      </c>
      <c r="H127" s="104"/>
      <c r="I127" s="104"/>
      <c r="J127" s="104"/>
      <c r="K127" s="104"/>
      <c r="L127" s="104"/>
      <c r="M127" s="104"/>
      <c r="N127" s="104"/>
      <c r="O127" s="398"/>
      <c r="P127" s="425" t="s">
        <v>116</v>
      </c>
      <c r="Q127" s="104"/>
      <c r="R127" s="104"/>
      <c r="S127" s="104"/>
      <c r="T127" s="104"/>
      <c r="U127" s="104"/>
      <c r="V127" s="104"/>
      <c r="W127" s="104"/>
      <c r="X127" s="398"/>
      <c r="Y127" s="500"/>
      <c r="Z127" s="527"/>
      <c r="AA127" s="545"/>
      <c r="AB127" s="565" t="s">
        <v>43</v>
      </c>
      <c r="AC127" s="587"/>
      <c r="AD127" s="612"/>
      <c r="AE127" s="68" t="s">
        <v>218</v>
      </c>
      <c r="AF127" s="68"/>
      <c r="AG127" s="68"/>
      <c r="AH127" s="68"/>
      <c r="AI127" s="68" t="s">
        <v>179</v>
      </c>
      <c r="AJ127" s="68"/>
      <c r="AK127" s="68"/>
      <c r="AL127" s="68"/>
      <c r="AM127" s="68" t="s">
        <v>296</v>
      </c>
      <c r="AN127" s="68"/>
      <c r="AO127" s="68"/>
      <c r="AP127" s="68"/>
      <c r="AQ127" s="429" t="s">
        <v>293</v>
      </c>
      <c r="AR127" s="334"/>
      <c r="AS127" s="334"/>
      <c r="AT127" s="403"/>
      <c r="AU127" s="720" t="s">
        <v>236</v>
      </c>
      <c r="AV127" s="720"/>
      <c r="AW127" s="720"/>
      <c r="AX127" s="757"/>
      <c r="AY127">
        <f>COUNTA($G$129)</f>
        <v>0</v>
      </c>
    </row>
    <row r="128" spans="1:60" ht="18.75" hidden="1" customHeight="1">
      <c r="A128" s="26"/>
      <c r="B128" s="96"/>
      <c r="C128" s="87"/>
      <c r="D128" s="87"/>
      <c r="E128" s="87"/>
      <c r="F128" s="214"/>
      <c r="G128" s="266"/>
      <c r="H128" s="106"/>
      <c r="I128" s="106"/>
      <c r="J128" s="106"/>
      <c r="K128" s="106"/>
      <c r="L128" s="106"/>
      <c r="M128" s="106"/>
      <c r="N128" s="106"/>
      <c r="O128" s="394"/>
      <c r="P128" s="421"/>
      <c r="Q128" s="106"/>
      <c r="R128" s="106"/>
      <c r="S128" s="106"/>
      <c r="T128" s="106"/>
      <c r="U128" s="106"/>
      <c r="V128" s="106"/>
      <c r="W128" s="106"/>
      <c r="X128" s="394"/>
      <c r="Y128" s="500"/>
      <c r="Z128" s="527"/>
      <c r="AA128" s="545"/>
      <c r="AB128" s="559"/>
      <c r="AC128" s="586"/>
      <c r="AD128" s="611"/>
      <c r="AE128" s="68"/>
      <c r="AF128" s="68"/>
      <c r="AG128" s="68"/>
      <c r="AH128" s="68"/>
      <c r="AI128" s="68"/>
      <c r="AJ128" s="68"/>
      <c r="AK128" s="68"/>
      <c r="AL128" s="68"/>
      <c r="AM128" s="68"/>
      <c r="AN128" s="68"/>
      <c r="AO128" s="68"/>
      <c r="AP128" s="68"/>
      <c r="AQ128" s="698"/>
      <c r="AR128" s="710"/>
      <c r="AS128" s="335" t="s">
        <v>294</v>
      </c>
      <c r="AT128" s="404"/>
      <c r="AU128" s="710"/>
      <c r="AV128" s="710"/>
      <c r="AW128" s="106" t="s">
        <v>285</v>
      </c>
      <c r="AX128" s="751"/>
      <c r="AY128">
        <f>$AY$127</f>
        <v>0</v>
      </c>
    </row>
    <row r="129" spans="1:60" ht="23.25" hidden="1" customHeight="1">
      <c r="A129" s="26"/>
      <c r="B129" s="96"/>
      <c r="C129" s="87"/>
      <c r="D129" s="87"/>
      <c r="E129" s="87"/>
      <c r="F129" s="214"/>
      <c r="G129" s="280"/>
      <c r="H129" s="330"/>
      <c r="I129" s="330"/>
      <c r="J129" s="330"/>
      <c r="K129" s="330"/>
      <c r="L129" s="330"/>
      <c r="M129" s="330"/>
      <c r="N129" s="330"/>
      <c r="O129" s="399"/>
      <c r="P129" s="330"/>
      <c r="Q129" s="445"/>
      <c r="R129" s="445"/>
      <c r="S129" s="445"/>
      <c r="T129" s="445"/>
      <c r="U129" s="445"/>
      <c r="V129" s="445"/>
      <c r="W129" s="445"/>
      <c r="X129" s="472"/>
      <c r="Y129" s="501" t="s">
        <v>13</v>
      </c>
      <c r="Z129" s="528"/>
      <c r="AA129" s="546"/>
      <c r="AB129" s="555"/>
      <c r="AC129" s="555"/>
      <c r="AD129" s="555"/>
      <c r="AE129" s="628"/>
      <c r="AF129" s="641"/>
      <c r="AG129" s="641"/>
      <c r="AH129" s="641"/>
      <c r="AI129" s="628"/>
      <c r="AJ129" s="641"/>
      <c r="AK129" s="641"/>
      <c r="AL129" s="641"/>
      <c r="AM129" s="628"/>
      <c r="AN129" s="641"/>
      <c r="AO129" s="641"/>
      <c r="AP129" s="641"/>
      <c r="AQ129" s="631"/>
      <c r="AR129" s="644"/>
      <c r="AS129" s="644"/>
      <c r="AT129" s="717"/>
      <c r="AU129" s="641"/>
      <c r="AV129" s="641"/>
      <c r="AW129" s="641"/>
      <c r="AX129" s="747"/>
      <c r="AY129">
        <f>$AY$127</f>
        <v>0</v>
      </c>
    </row>
    <row r="130" spans="1:60" ht="23.25" hidden="1" customHeight="1">
      <c r="A130" s="26"/>
      <c r="B130" s="96"/>
      <c r="C130" s="87"/>
      <c r="D130" s="87"/>
      <c r="E130" s="87"/>
      <c r="F130" s="214"/>
      <c r="G130" s="281"/>
      <c r="H130" s="331"/>
      <c r="I130" s="331"/>
      <c r="J130" s="331"/>
      <c r="K130" s="331"/>
      <c r="L130" s="331"/>
      <c r="M130" s="331"/>
      <c r="N130" s="331"/>
      <c r="O130" s="400"/>
      <c r="P130" s="426"/>
      <c r="Q130" s="426"/>
      <c r="R130" s="426"/>
      <c r="S130" s="426"/>
      <c r="T130" s="426"/>
      <c r="U130" s="426"/>
      <c r="V130" s="426"/>
      <c r="W130" s="426"/>
      <c r="X130" s="473"/>
      <c r="Y130" s="502" t="s">
        <v>94</v>
      </c>
      <c r="Z130" s="137"/>
      <c r="AA130" s="194"/>
      <c r="AB130" s="560"/>
      <c r="AC130" s="560"/>
      <c r="AD130" s="560"/>
      <c r="AE130" s="628"/>
      <c r="AF130" s="641"/>
      <c r="AG130" s="641"/>
      <c r="AH130" s="641"/>
      <c r="AI130" s="628"/>
      <c r="AJ130" s="641"/>
      <c r="AK130" s="641"/>
      <c r="AL130" s="641"/>
      <c r="AM130" s="628"/>
      <c r="AN130" s="641"/>
      <c r="AO130" s="641"/>
      <c r="AP130" s="641"/>
      <c r="AQ130" s="631"/>
      <c r="AR130" s="644"/>
      <c r="AS130" s="644"/>
      <c r="AT130" s="717"/>
      <c r="AU130" s="641"/>
      <c r="AV130" s="641"/>
      <c r="AW130" s="641"/>
      <c r="AX130" s="747"/>
      <c r="AY130">
        <f>$AY$127</f>
        <v>0</v>
      </c>
    </row>
    <row r="131" spans="1:60" ht="23.25" hidden="1" customHeight="1">
      <c r="A131" s="27"/>
      <c r="B131" s="99"/>
      <c r="C131" s="147"/>
      <c r="D131" s="147"/>
      <c r="E131" s="147"/>
      <c r="F131" s="223"/>
      <c r="G131" s="282"/>
      <c r="H131" s="332"/>
      <c r="I131" s="332"/>
      <c r="J131" s="332"/>
      <c r="K131" s="332"/>
      <c r="L131" s="332"/>
      <c r="M131" s="332"/>
      <c r="N131" s="332"/>
      <c r="O131" s="401"/>
      <c r="P131" s="427"/>
      <c r="Q131" s="427"/>
      <c r="R131" s="427"/>
      <c r="S131" s="427"/>
      <c r="T131" s="427"/>
      <c r="U131" s="427"/>
      <c r="V131" s="427"/>
      <c r="W131" s="427"/>
      <c r="X131" s="474"/>
      <c r="Y131" s="502" t="s">
        <v>53</v>
      </c>
      <c r="Z131" s="137"/>
      <c r="AA131" s="194"/>
      <c r="AB131" s="566" t="s">
        <v>48</v>
      </c>
      <c r="AC131" s="566"/>
      <c r="AD131" s="566"/>
      <c r="AE131" s="629"/>
      <c r="AF131" s="642"/>
      <c r="AG131" s="642"/>
      <c r="AH131" s="642"/>
      <c r="AI131" s="629"/>
      <c r="AJ131" s="642"/>
      <c r="AK131" s="642"/>
      <c r="AL131" s="642"/>
      <c r="AM131" s="629"/>
      <c r="AN131" s="642"/>
      <c r="AO131" s="642"/>
      <c r="AP131" s="642"/>
      <c r="AQ131" s="631"/>
      <c r="AR131" s="644"/>
      <c r="AS131" s="644"/>
      <c r="AT131" s="717"/>
      <c r="AU131" s="641"/>
      <c r="AV131" s="641"/>
      <c r="AW131" s="641"/>
      <c r="AX131" s="747"/>
      <c r="AY131">
        <f>$AY$127</f>
        <v>0</v>
      </c>
    </row>
    <row r="132" spans="1:60" ht="47.25" hidden="1" customHeight="1">
      <c r="A132" s="32" t="s">
        <v>611</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5"/>
      <c r="AY132">
        <f>COUNTA($G$132)</f>
        <v>0</v>
      </c>
    </row>
    <row r="133" spans="1:60" ht="31.5" hidden="1" customHeight="1">
      <c r="A133" s="15" t="s">
        <v>214</v>
      </c>
      <c r="B133" s="87"/>
      <c r="C133" s="87"/>
      <c r="D133" s="87"/>
      <c r="E133" s="87"/>
      <c r="F133" s="214"/>
      <c r="G133" s="266" t="s">
        <v>606</v>
      </c>
      <c r="H133" s="106"/>
      <c r="I133" s="106"/>
      <c r="J133" s="106"/>
      <c r="K133" s="106"/>
      <c r="L133" s="106"/>
      <c r="M133" s="106"/>
      <c r="N133" s="106"/>
      <c r="O133" s="106"/>
      <c r="P133" s="421" t="s">
        <v>605</v>
      </c>
      <c r="Q133" s="106"/>
      <c r="R133" s="106"/>
      <c r="S133" s="106"/>
      <c r="T133" s="106"/>
      <c r="U133" s="106"/>
      <c r="V133" s="106"/>
      <c r="W133" s="106"/>
      <c r="X133" s="394"/>
      <c r="Y133" s="493"/>
      <c r="Z133" s="505"/>
      <c r="AA133" s="537"/>
      <c r="AB133" s="554" t="s">
        <v>43</v>
      </c>
      <c r="AC133" s="554"/>
      <c r="AD133" s="554"/>
      <c r="AE133" s="68" t="s">
        <v>218</v>
      </c>
      <c r="AF133" s="68"/>
      <c r="AG133" s="68"/>
      <c r="AH133" s="68"/>
      <c r="AI133" s="68" t="s">
        <v>179</v>
      </c>
      <c r="AJ133" s="68"/>
      <c r="AK133" s="68"/>
      <c r="AL133" s="68"/>
      <c r="AM133" s="68" t="s">
        <v>296</v>
      </c>
      <c r="AN133" s="68"/>
      <c r="AO133" s="68"/>
      <c r="AP133" s="68"/>
      <c r="AQ133" s="693" t="s">
        <v>359</v>
      </c>
      <c r="AR133" s="705"/>
      <c r="AS133" s="705"/>
      <c r="AT133" s="715"/>
      <c r="AU133" s="693" t="s">
        <v>618</v>
      </c>
      <c r="AV133" s="705"/>
      <c r="AW133" s="705"/>
      <c r="AX133" s="746"/>
      <c r="AY133">
        <f>COUNTA($G$134)</f>
        <v>0</v>
      </c>
    </row>
    <row r="134" spans="1:60" ht="23.25" hidden="1" customHeight="1">
      <c r="A134" s="15"/>
      <c r="B134" s="87"/>
      <c r="C134" s="87"/>
      <c r="D134" s="87"/>
      <c r="E134" s="87"/>
      <c r="F134" s="214"/>
      <c r="G134" s="267"/>
      <c r="H134" s="324"/>
      <c r="I134" s="324"/>
      <c r="J134" s="324"/>
      <c r="K134" s="324"/>
      <c r="L134" s="324"/>
      <c r="M134" s="324"/>
      <c r="N134" s="324"/>
      <c r="O134" s="324"/>
      <c r="P134" s="422"/>
      <c r="Q134" s="330"/>
      <c r="R134" s="330"/>
      <c r="S134" s="330"/>
      <c r="T134" s="330"/>
      <c r="U134" s="330"/>
      <c r="V134" s="330"/>
      <c r="W134" s="330"/>
      <c r="X134" s="399"/>
      <c r="Y134" s="494" t="s">
        <v>85</v>
      </c>
      <c r="Z134" s="521"/>
      <c r="AA134" s="538"/>
      <c r="AB134" s="555"/>
      <c r="AC134" s="555"/>
      <c r="AD134" s="555"/>
      <c r="AE134" s="626"/>
      <c r="AF134" s="626"/>
      <c r="AG134" s="626"/>
      <c r="AH134" s="626"/>
      <c r="AI134" s="626"/>
      <c r="AJ134" s="626"/>
      <c r="AK134" s="626"/>
      <c r="AL134" s="626"/>
      <c r="AM134" s="626"/>
      <c r="AN134" s="626"/>
      <c r="AO134" s="626"/>
      <c r="AP134" s="626"/>
      <c r="AQ134" s="626"/>
      <c r="AR134" s="626"/>
      <c r="AS134" s="626"/>
      <c r="AT134" s="626"/>
      <c r="AU134" s="628"/>
      <c r="AV134" s="641"/>
      <c r="AW134" s="641"/>
      <c r="AX134" s="747"/>
      <c r="AY134">
        <f>$AY$133</f>
        <v>0</v>
      </c>
    </row>
    <row r="135" spans="1:60" ht="23.25" hidden="1" customHeight="1">
      <c r="A135" s="16"/>
      <c r="B135" s="88"/>
      <c r="C135" s="88"/>
      <c r="D135" s="88"/>
      <c r="E135" s="88"/>
      <c r="F135" s="215"/>
      <c r="G135" s="268"/>
      <c r="H135" s="325"/>
      <c r="I135" s="325"/>
      <c r="J135" s="325"/>
      <c r="K135" s="325"/>
      <c r="L135" s="325"/>
      <c r="M135" s="325"/>
      <c r="N135" s="325"/>
      <c r="O135" s="325"/>
      <c r="P135" s="423"/>
      <c r="Q135" s="332"/>
      <c r="R135" s="332"/>
      <c r="S135" s="332"/>
      <c r="T135" s="332"/>
      <c r="U135" s="332"/>
      <c r="V135" s="332"/>
      <c r="W135" s="332"/>
      <c r="X135" s="401"/>
      <c r="Y135" s="495" t="s">
        <v>129</v>
      </c>
      <c r="Z135" s="523"/>
      <c r="AA135" s="539"/>
      <c r="AB135" s="555"/>
      <c r="AC135" s="555"/>
      <c r="AD135" s="555"/>
      <c r="AE135" s="626"/>
      <c r="AF135" s="626"/>
      <c r="AG135" s="626"/>
      <c r="AH135" s="626"/>
      <c r="AI135" s="626"/>
      <c r="AJ135" s="626"/>
      <c r="AK135" s="626"/>
      <c r="AL135" s="626"/>
      <c r="AM135" s="626"/>
      <c r="AN135" s="626"/>
      <c r="AO135" s="626"/>
      <c r="AP135" s="626"/>
      <c r="AQ135" s="626"/>
      <c r="AR135" s="626"/>
      <c r="AS135" s="626"/>
      <c r="AT135" s="626"/>
      <c r="AU135" s="628"/>
      <c r="AV135" s="641"/>
      <c r="AW135" s="641"/>
      <c r="AX135" s="747"/>
      <c r="AY135">
        <f>$AY$133</f>
        <v>0</v>
      </c>
    </row>
    <row r="136" spans="1:60" ht="23.25" hidden="1" customHeight="1">
      <c r="A136" s="24" t="s">
        <v>543</v>
      </c>
      <c r="B136" s="104"/>
      <c r="C136" s="104"/>
      <c r="D136" s="104"/>
      <c r="E136" s="104"/>
      <c r="F136" s="228"/>
      <c r="G136" s="269" t="s">
        <v>86</v>
      </c>
      <c r="H136" s="269"/>
      <c r="I136" s="269"/>
      <c r="J136" s="269"/>
      <c r="K136" s="269"/>
      <c r="L136" s="269"/>
      <c r="M136" s="269"/>
      <c r="N136" s="269"/>
      <c r="O136" s="269"/>
      <c r="P136" s="269"/>
      <c r="Q136" s="269"/>
      <c r="R136" s="269"/>
      <c r="S136" s="269"/>
      <c r="T136" s="269"/>
      <c r="U136" s="269"/>
      <c r="V136" s="269"/>
      <c r="W136" s="269"/>
      <c r="X136" s="450"/>
      <c r="Y136" s="496"/>
      <c r="Z136" s="524"/>
      <c r="AA136" s="540"/>
      <c r="AB136" s="413" t="s">
        <v>43</v>
      </c>
      <c r="AC136" s="269"/>
      <c r="AD136" s="450"/>
      <c r="AE136" s="68" t="s">
        <v>218</v>
      </c>
      <c r="AF136" s="68"/>
      <c r="AG136" s="68"/>
      <c r="AH136" s="68"/>
      <c r="AI136" s="68" t="s">
        <v>179</v>
      </c>
      <c r="AJ136" s="68"/>
      <c r="AK136" s="68"/>
      <c r="AL136" s="68"/>
      <c r="AM136" s="68" t="s">
        <v>296</v>
      </c>
      <c r="AN136" s="68"/>
      <c r="AO136" s="68"/>
      <c r="AP136" s="68"/>
      <c r="AQ136" s="694" t="s">
        <v>571</v>
      </c>
      <c r="AR136" s="706"/>
      <c r="AS136" s="706"/>
      <c r="AT136" s="706"/>
      <c r="AU136" s="706"/>
      <c r="AV136" s="706"/>
      <c r="AW136" s="706"/>
      <c r="AX136" s="748"/>
      <c r="AY136">
        <f>IF(SUBSTITUTE(SUBSTITUTE($G$137,"／",""),"　","")="",0,1)</f>
        <v>0</v>
      </c>
    </row>
    <row r="137" spans="1:60" ht="23.25" hidden="1" customHeight="1">
      <c r="A137" s="33"/>
      <c r="B137" s="105"/>
      <c r="C137" s="105"/>
      <c r="D137" s="105"/>
      <c r="E137" s="105"/>
      <c r="F137" s="229"/>
      <c r="G137" s="270" t="s">
        <v>185</v>
      </c>
      <c r="H137" s="326"/>
      <c r="I137" s="326"/>
      <c r="J137" s="326"/>
      <c r="K137" s="326"/>
      <c r="L137" s="326"/>
      <c r="M137" s="326"/>
      <c r="N137" s="326"/>
      <c r="O137" s="326"/>
      <c r="P137" s="326"/>
      <c r="Q137" s="326"/>
      <c r="R137" s="326"/>
      <c r="S137" s="326"/>
      <c r="T137" s="326"/>
      <c r="U137" s="326"/>
      <c r="V137" s="326"/>
      <c r="W137" s="326"/>
      <c r="X137" s="326"/>
      <c r="Y137" s="497" t="s">
        <v>543</v>
      </c>
      <c r="Z137" s="525"/>
      <c r="AA137" s="541"/>
      <c r="AB137" s="556"/>
      <c r="AC137" s="583"/>
      <c r="AD137" s="608"/>
      <c r="AE137" s="626"/>
      <c r="AF137" s="626"/>
      <c r="AG137" s="626"/>
      <c r="AH137" s="626"/>
      <c r="AI137" s="626"/>
      <c r="AJ137" s="626"/>
      <c r="AK137" s="626"/>
      <c r="AL137" s="626"/>
      <c r="AM137" s="626"/>
      <c r="AN137" s="626"/>
      <c r="AO137" s="626"/>
      <c r="AP137" s="626"/>
      <c r="AQ137" s="628"/>
      <c r="AR137" s="641"/>
      <c r="AS137" s="641"/>
      <c r="AT137" s="641"/>
      <c r="AU137" s="641"/>
      <c r="AV137" s="641"/>
      <c r="AW137" s="641"/>
      <c r="AX137" s="747"/>
      <c r="AY137">
        <f>$AY$136</f>
        <v>0</v>
      </c>
    </row>
    <row r="138" spans="1:60"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498" t="s">
        <v>612</v>
      </c>
      <c r="Z138" s="523"/>
      <c r="AA138" s="539"/>
      <c r="AB138" s="557" t="s">
        <v>613</v>
      </c>
      <c r="AC138" s="584"/>
      <c r="AD138" s="609"/>
      <c r="AE138" s="627"/>
      <c r="AF138" s="627"/>
      <c r="AG138" s="627"/>
      <c r="AH138" s="627"/>
      <c r="AI138" s="627"/>
      <c r="AJ138" s="627"/>
      <c r="AK138" s="627"/>
      <c r="AL138" s="627"/>
      <c r="AM138" s="627"/>
      <c r="AN138" s="627"/>
      <c r="AO138" s="627"/>
      <c r="AP138" s="627"/>
      <c r="AQ138" s="627"/>
      <c r="AR138" s="627"/>
      <c r="AS138" s="627"/>
      <c r="AT138" s="627"/>
      <c r="AU138" s="627"/>
      <c r="AV138" s="627"/>
      <c r="AW138" s="627"/>
      <c r="AX138" s="758"/>
      <c r="AY138">
        <f>$AY$136</f>
        <v>0</v>
      </c>
    </row>
    <row r="139" spans="1:60" ht="18.75" hidden="1" customHeight="1">
      <c r="A139" s="28" t="s">
        <v>373</v>
      </c>
      <c r="B139" s="100"/>
      <c r="C139" s="100"/>
      <c r="D139" s="100"/>
      <c r="E139" s="100"/>
      <c r="F139" s="224"/>
      <c r="G139" s="272" t="s">
        <v>195</v>
      </c>
      <c r="H139" s="105"/>
      <c r="I139" s="105"/>
      <c r="J139" s="105"/>
      <c r="K139" s="105"/>
      <c r="L139" s="105"/>
      <c r="M139" s="105"/>
      <c r="N139" s="105"/>
      <c r="O139" s="393"/>
      <c r="P139" s="424" t="s">
        <v>80</v>
      </c>
      <c r="Q139" s="105"/>
      <c r="R139" s="105"/>
      <c r="S139" s="105"/>
      <c r="T139" s="105"/>
      <c r="U139" s="105"/>
      <c r="V139" s="105"/>
      <c r="W139" s="105"/>
      <c r="X139" s="393"/>
      <c r="Y139" s="493"/>
      <c r="Z139" s="505"/>
      <c r="AA139" s="537"/>
      <c r="AB139" s="558" t="s">
        <v>43</v>
      </c>
      <c r="AC139" s="585"/>
      <c r="AD139" s="610"/>
      <c r="AE139" s="68" t="s">
        <v>218</v>
      </c>
      <c r="AF139" s="68"/>
      <c r="AG139" s="68"/>
      <c r="AH139" s="68"/>
      <c r="AI139" s="68" t="s">
        <v>179</v>
      </c>
      <c r="AJ139" s="68"/>
      <c r="AK139" s="68"/>
      <c r="AL139" s="68"/>
      <c r="AM139" s="68" t="s">
        <v>296</v>
      </c>
      <c r="AN139" s="68"/>
      <c r="AO139" s="68"/>
      <c r="AP139" s="68"/>
      <c r="AQ139" s="696" t="s">
        <v>293</v>
      </c>
      <c r="AR139" s="708"/>
      <c r="AS139" s="708"/>
      <c r="AT139" s="716"/>
      <c r="AU139" s="105" t="s">
        <v>236</v>
      </c>
      <c r="AV139" s="105"/>
      <c r="AW139" s="105"/>
      <c r="AX139" s="750"/>
      <c r="AY139">
        <f>COUNTA($G$141)</f>
        <v>0</v>
      </c>
    </row>
    <row r="140" spans="1:60" ht="18.75" hidden="1" customHeight="1">
      <c r="A140" s="29"/>
      <c r="B140" s="101"/>
      <c r="C140" s="101"/>
      <c r="D140" s="101"/>
      <c r="E140" s="101"/>
      <c r="F140" s="225"/>
      <c r="G140" s="266"/>
      <c r="H140" s="106"/>
      <c r="I140" s="106"/>
      <c r="J140" s="106"/>
      <c r="K140" s="106"/>
      <c r="L140" s="106"/>
      <c r="M140" s="106"/>
      <c r="N140" s="106"/>
      <c r="O140" s="394"/>
      <c r="P140" s="421"/>
      <c r="Q140" s="106"/>
      <c r="R140" s="106"/>
      <c r="S140" s="106"/>
      <c r="T140" s="106"/>
      <c r="U140" s="106"/>
      <c r="V140" s="106"/>
      <c r="W140" s="106"/>
      <c r="X140" s="394"/>
      <c r="Y140" s="499"/>
      <c r="Z140" s="380"/>
      <c r="AA140" s="488"/>
      <c r="AB140" s="559"/>
      <c r="AC140" s="586"/>
      <c r="AD140" s="611"/>
      <c r="AE140" s="68"/>
      <c r="AF140" s="68"/>
      <c r="AG140" s="68"/>
      <c r="AH140" s="68"/>
      <c r="AI140" s="68"/>
      <c r="AJ140" s="68"/>
      <c r="AK140" s="68"/>
      <c r="AL140" s="68"/>
      <c r="AM140" s="68"/>
      <c r="AN140" s="68"/>
      <c r="AO140" s="68"/>
      <c r="AP140" s="68"/>
      <c r="AQ140" s="697"/>
      <c r="AR140" s="709"/>
      <c r="AS140" s="335" t="s">
        <v>294</v>
      </c>
      <c r="AT140" s="404"/>
      <c r="AU140" s="710"/>
      <c r="AV140" s="710"/>
      <c r="AW140" s="106" t="s">
        <v>285</v>
      </c>
      <c r="AX140" s="751"/>
      <c r="AY140">
        <f t="shared" ref="AY140:AY145" si="5">$AY$139</f>
        <v>0</v>
      </c>
    </row>
    <row r="141" spans="1:60" ht="23.25" hidden="1" customHeight="1">
      <c r="A141" s="30"/>
      <c r="B141" s="101"/>
      <c r="C141" s="101"/>
      <c r="D141" s="101"/>
      <c r="E141" s="101"/>
      <c r="F141" s="225"/>
      <c r="G141" s="273"/>
      <c r="H141" s="297"/>
      <c r="I141" s="297"/>
      <c r="J141" s="297"/>
      <c r="K141" s="297"/>
      <c r="L141" s="297"/>
      <c r="M141" s="297"/>
      <c r="N141" s="297"/>
      <c r="O141" s="395"/>
      <c r="P141" s="330"/>
      <c r="Q141" s="330"/>
      <c r="R141" s="330"/>
      <c r="S141" s="330"/>
      <c r="T141" s="330"/>
      <c r="U141" s="330"/>
      <c r="V141" s="330"/>
      <c r="W141" s="330"/>
      <c r="X141" s="399"/>
      <c r="Y141" s="498" t="s">
        <v>52</v>
      </c>
      <c r="Z141" s="526"/>
      <c r="AA141" s="542"/>
      <c r="AB141" s="555"/>
      <c r="AC141" s="555"/>
      <c r="AD141" s="555"/>
      <c r="AE141" s="628"/>
      <c r="AF141" s="641"/>
      <c r="AG141" s="641"/>
      <c r="AH141" s="641"/>
      <c r="AI141" s="628"/>
      <c r="AJ141" s="641"/>
      <c r="AK141" s="641"/>
      <c r="AL141" s="641"/>
      <c r="AM141" s="628"/>
      <c r="AN141" s="641"/>
      <c r="AO141" s="641"/>
      <c r="AP141" s="641"/>
      <c r="AQ141" s="631"/>
      <c r="AR141" s="644"/>
      <c r="AS141" s="644"/>
      <c r="AT141" s="717"/>
      <c r="AU141" s="641"/>
      <c r="AV141" s="641"/>
      <c r="AW141" s="641"/>
      <c r="AX141" s="747"/>
      <c r="AY141">
        <f t="shared" si="5"/>
        <v>0</v>
      </c>
    </row>
    <row r="142" spans="1:60" ht="23.25" hidden="1"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3" t="s">
        <v>94</v>
      </c>
      <c r="Z142" s="269"/>
      <c r="AA142" s="450"/>
      <c r="AB142" s="560"/>
      <c r="AC142" s="560"/>
      <c r="AD142" s="560"/>
      <c r="AE142" s="628"/>
      <c r="AF142" s="641"/>
      <c r="AG142" s="641"/>
      <c r="AH142" s="641"/>
      <c r="AI142" s="628"/>
      <c r="AJ142" s="641"/>
      <c r="AK142" s="641"/>
      <c r="AL142" s="641"/>
      <c r="AM142" s="628"/>
      <c r="AN142" s="641"/>
      <c r="AO142" s="641"/>
      <c r="AP142" s="641"/>
      <c r="AQ142" s="631"/>
      <c r="AR142" s="644"/>
      <c r="AS142" s="644"/>
      <c r="AT142" s="717"/>
      <c r="AU142" s="641"/>
      <c r="AV142" s="641"/>
      <c r="AW142" s="641"/>
      <c r="AX142" s="747"/>
      <c r="AY142">
        <f t="shared" si="5"/>
        <v>0</v>
      </c>
    </row>
    <row r="143" spans="1:60" ht="23.25" hidden="1"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3" t="s">
        <v>53</v>
      </c>
      <c r="Z143" s="269"/>
      <c r="AA143" s="450"/>
      <c r="AB143" s="561" t="s">
        <v>48</v>
      </c>
      <c r="AC143" s="561"/>
      <c r="AD143" s="561"/>
      <c r="AE143" s="628"/>
      <c r="AF143" s="641"/>
      <c r="AG143" s="641"/>
      <c r="AH143" s="641"/>
      <c r="AI143" s="628"/>
      <c r="AJ143" s="641"/>
      <c r="AK143" s="641"/>
      <c r="AL143" s="641"/>
      <c r="AM143" s="628"/>
      <c r="AN143" s="641"/>
      <c r="AO143" s="641"/>
      <c r="AP143" s="641"/>
      <c r="AQ143" s="631"/>
      <c r="AR143" s="644"/>
      <c r="AS143" s="644"/>
      <c r="AT143" s="717"/>
      <c r="AU143" s="641"/>
      <c r="AV143" s="641"/>
      <c r="AW143" s="641"/>
      <c r="AX143" s="747"/>
      <c r="AY143">
        <f t="shared" si="5"/>
        <v>0</v>
      </c>
    </row>
    <row r="144" spans="1:60" ht="23.25" hidden="1" customHeight="1">
      <c r="A144" s="24" t="s">
        <v>258</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2"/>
      <c r="AY144">
        <f t="shared" si="5"/>
        <v>0</v>
      </c>
    </row>
    <row r="145" spans="1:60"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3"/>
      <c r="AY145">
        <f t="shared" si="5"/>
        <v>0</v>
      </c>
    </row>
    <row r="146" spans="1:60" ht="18.75" hidden="1" customHeight="1">
      <c r="A146" s="26" t="s">
        <v>190</v>
      </c>
      <c r="B146" s="96" t="s">
        <v>607</v>
      </c>
      <c r="C146" s="87"/>
      <c r="D146" s="87"/>
      <c r="E146" s="87"/>
      <c r="F146" s="214"/>
      <c r="G146" s="105" t="s">
        <v>608</v>
      </c>
      <c r="H146" s="105"/>
      <c r="I146" s="105"/>
      <c r="J146" s="105"/>
      <c r="K146" s="105"/>
      <c r="L146" s="105"/>
      <c r="M146" s="105"/>
      <c r="N146" s="105"/>
      <c r="O146" s="105"/>
      <c r="P146" s="105"/>
      <c r="Q146" s="105"/>
      <c r="R146" s="105"/>
      <c r="S146" s="105"/>
      <c r="T146" s="105"/>
      <c r="U146" s="105"/>
      <c r="V146" s="105"/>
      <c r="W146" s="105"/>
      <c r="X146" s="105"/>
      <c r="Y146" s="105"/>
      <c r="Z146" s="105"/>
      <c r="AA146" s="393"/>
      <c r="AB146" s="424" t="s">
        <v>619</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0"/>
      <c r="AY146">
        <f>COUNTA($G$148)</f>
        <v>0</v>
      </c>
    </row>
    <row r="147" spans="1:60"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1"/>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1"/>
      <c r="AY147">
        <f t="shared" ref="AY147:AY155" si="6">$AY$146</f>
        <v>0</v>
      </c>
    </row>
    <row r="148" spans="1:60"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3"/>
      <c r="AB148" s="562"/>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4"/>
      <c r="AY148">
        <f t="shared" si="6"/>
        <v>0</v>
      </c>
    </row>
    <row r="149" spans="1:60"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4"/>
      <c r="AB149" s="563"/>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5"/>
      <c r="AY149">
        <f t="shared" si="6"/>
        <v>0</v>
      </c>
    </row>
    <row r="150" spans="1:60"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69"/>
      <c r="AB150" s="564"/>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6"/>
      <c r="AY150">
        <f t="shared" si="6"/>
        <v>0</v>
      </c>
    </row>
    <row r="151" spans="1:60" ht="18.75" hidden="1" customHeight="1">
      <c r="A151" s="26"/>
      <c r="B151" s="98" t="s">
        <v>249</v>
      </c>
      <c r="C151" s="95"/>
      <c r="D151" s="95"/>
      <c r="E151" s="95"/>
      <c r="F151" s="222"/>
      <c r="G151" s="279" t="s">
        <v>35</v>
      </c>
      <c r="H151" s="104"/>
      <c r="I151" s="104"/>
      <c r="J151" s="104"/>
      <c r="K151" s="104"/>
      <c r="L151" s="104"/>
      <c r="M151" s="104"/>
      <c r="N151" s="104"/>
      <c r="O151" s="398"/>
      <c r="P151" s="425" t="s">
        <v>116</v>
      </c>
      <c r="Q151" s="104"/>
      <c r="R151" s="104"/>
      <c r="S151" s="104"/>
      <c r="T151" s="104"/>
      <c r="U151" s="104"/>
      <c r="V151" s="104"/>
      <c r="W151" s="104"/>
      <c r="X151" s="398"/>
      <c r="Y151" s="500"/>
      <c r="Z151" s="527"/>
      <c r="AA151" s="545"/>
      <c r="AB151" s="565" t="s">
        <v>43</v>
      </c>
      <c r="AC151" s="587"/>
      <c r="AD151" s="612"/>
      <c r="AE151" s="68" t="s">
        <v>218</v>
      </c>
      <c r="AF151" s="68"/>
      <c r="AG151" s="68"/>
      <c r="AH151" s="68"/>
      <c r="AI151" s="68" t="s">
        <v>179</v>
      </c>
      <c r="AJ151" s="68"/>
      <c r="AK151" s="68"/>
      <c r="AL151" s="68"/>
      <c r="AM151" s="68" t="s">
        <v>296</v>
      </c>
      <c r="AN151" s="68"/>
      <c r="AO151" s="68"/>
      <c r="AP151" s="68"/>
      <c r="AQ151" s="429" t="s">
        <v>293</v>
      </c>
      <c r="AR151" s="334"/>
      <c r="AS151" s="334"/>
      <c r="AT151" s="403"/>
      <c r="AU151" s="720" t="s">
        <v>236</v>
      </c>
      <c r="AV151" s="720"/>
      <c r="AW151" s="720"/>
      <c r="AX151" s="757"/>
      <c r="AY151">
        <f t="shared" si="6"/>
        <v>0</v>
      </c>
    </row>
    <row r="152" spans="1:60" ht="18.75" hidden="1" customHeight="1">
      <c r="A152" s="26"/>
      <c r="B152" s="96"/>
      <c r="C152" s="87"/>
      <c r="D152" s="87"/>
      <c r="E152" s="87"/>
      <c r="F152" s="214"/>
      <c r="G152" s="266"/>
      <c r="H152" s="106"/>
      <c r="I152" s="106"/>
      <c r="J152" s="106"/>
      <c r="K152" s="106"/>
      <c r="L152" s="106"/>
      <c r="M152" s="106"/>
      <c r="N152" s="106"/>
      <c r="O152" s="394"/>
      <c r="P152" s="421"/>
      <c r="Q152" s="106"/>
      <c r="R152" s="106"/>
      <c r="S152" s="106"/>
      <c r="T152" s="106"/>
      <c r="U152" s="106"/>
      <c r="V152" s="106"/>
      <c r="W152" s="106"/>
      <c r="X152" s="394"/>
      <c r="Y152" s="500"/>
      <c r="Z152" s="527"/>
      <c r="AA152" s="545"/>
      <c r="AB152" s="559"/>
      <c r="AC152" s="586"/>
      <c r="AD152" s="611"/>
      <c r="AE152" s="68"/>
      <c r="AF152" s="68"/>
      <c r="AG152" s="68"/>
      <c r="AH152" s="68"/>
      <c r="AI152" s="68"/>
      <c r="AJ152" s="68"/>
      <c r="AK152" s="68"/>
      <c r="AL152" s="68"/>
      <c r="AM152" s="68"/>
      <c r="AN152" s="68"/>
      <c r="AO152" s="68"/>
      <c r="AP152" s="68"/>
      <c r="AQ152" s="698"/>
      <c r="AR152" s="710"/>
      <c r="AS152" s="335" t="s">
        <v>294</v>
      </c>
      <c r="AT152" s="404"/>
      <c r="AU152" s="710"/>
      <c r="AV152" s="710"/>
      <c r="AW152" s="106" t="s">
        <v>285</v>
      </c>
      <c r="AX152" s="751"/>
      <c r="AY152">
        <f t="shared" si="6"/>
        <v>0</v>
      </c>
    </row>
    <row r="153" spans="1:60" ht="23.25" hidden="1" customHeight="1">
      <c r="A153" s="26"/>
      <c r="B153" s="96"/>
      <c r="C153" s="87"/>
      <c r="D153" s="87"/>
      <c r="E153" s="87"/>
      <c r="F153" s="214"/>
      <c r="G153" s="280"/>
      <c r="H153" s="330"/>
      <c r="I153" s="330"/>
      <c r="J153" s="330"/>
      <c r="K153" s="330"/>
      <c r="L153" s="330"/>
      <c r="M153" s="330"/>
      <c r="N153" s="330"/>
      <c r="O153" s="399"/>
      <c r="P153" s="330"/>
      <c r="Q153" s="445"/>
      <c r="R153" s="445"/>
      <c r="S153" s="445"/>
      <c r="T153" s="445"/>
      <c r="U153" s="445"/>
      <c r="V153" s="445"/>
      <c r="W153" s="445"/>
      <c r="X153" s="472"/>
      <c r="Y153" s="501" t="s">
        <v>13</v>
      </c>
      <c r="Z153" s="528"/>
      <c r="AA153" s="546"/>
      <c r="AB153" s="555"/>
      <c r="AC153" s="555"/>
      <c r="AD153" s="555"/>
      <c r="AE153" s="628"/>
      <c r="AF153" s="641"/>
      <c r="AG153" s="641"/>
      <c r="AH153" s="641"/>
      <c r="AI153" s="628"/>
      <c r="AJ153" s="641"/>
      <c r="AK153" s="641"/>
      <c r="AL153" s="641"/>
      <c r="AM153" s="628"/>
      <c r="AN153" s="641"/>
      <c r="AO153" s="641"/>
      <c r="AP153" s="641"/>
      <c r="AQ153" s="631"/>
      <c r="AR153" s="644"/>
      <c r="AS153" s="644"/>
      <c r="AT153" s="717"/>
      <c r="AU153" s="641"/>
      <c r="AV153" s="641"/>
      <c r="AW153" s="641"/>
      <c r="AX153" s="747"/>
      <c r="AY153">
        <f t="shared" si="6"/>
        <v>0</v>
      </c>
    </row>
    <row r="154" spans="1:60" ht="23.25" hidden="1" customHeight="1">
      <c r="A154" s="26"/>
      <c r="B154" s="96"/>
      <c r="C154" s="87"/>
      <c r="D154" s="87"/>
      <c r="E154" s="87"/>
      <c r="F154" s="214"/>
      <c r="G154" s="281"/>
      <c r="H154" s="331"/>
      <c r="I154" s="331"/>
      <c r="J154" s="331"/>
      <c r="K154" s="331"/>
      <c r="L154" s="331"/>
      <c r="M154" s="331"/>
      <c r="N154" s="331"/>
      <c r="O154" s="400"/>
      <c r="P154" s="426"/>
      <c r="Q154" s="426"/>
      <c r="R154" s="426"/>
      <c r="S154" s="426"/>
      <c r="T154" s="426"/>
      <c r="U154" s="426"/>
      <c r="V154" s="426"/>
      <c r="W154" s="426"/>
      <c r="X154" s="473"/>
      <c r="Y154" s="502" t="s">
        <v>94</v>
      </c>
      <c r="Z154" s="137"/>
      <c r="AA154" s="194"/>
      <c r="AB154" s="560"/>
      <c r="AC154" s="560"/>
      <c r="AD154" s="560"/>
      <c r="AE154" s="628"/>
      <c r="AF154" s="641"/>
      <c r="AG154" s="641"/>
      <c r="AH154" s="641"/>
      <c r="AI154" s="628"/>
      <c r="AJ154" s="641"/>
      <c r="AK154" s="641"/>
      <c r="AL154" s="641"/>
      <c r="AM154" s="628"/>
      <c r="AN154" s="641"/>
      <c r="AO154" s="641"/>
      <c r="AP154" s="641"/>
      <c r="AQ154" s="631"/>
      <c r="AR154" s="644"/>
      <c r="AS154" s="644"/>
      <c r="AT154" s="717"/>
      <c r="AU154" s="641"/>
      <c r="AV154" s="641"/>
      <c r="AW154" s="641"/>
      <c r="AX154" s="747"/>
      <c r="AY154">
        <f t="shared" si="6"/>
        <v>0</v>
      </c>
    </row>
    <row r="155" spans="1:60" ht="23.25" hidden="1" customHeight="1">
      <c r="A155" s="26"/>
      <c r="B155" s="96"/>
      <c r="C155" s="87"/>
      <c r="D155" s="87"/>
      <c r="E155" s="87"/>
      <c r="F155" s="214"/>
      <c r="G155" s="282"/>
      <c r="H155" s="332"/>
      <c r="I155" s="332"/>
      <c r="J155" s="332"/>
      <c r="K155" s="332"/>
      <c r="L155" s="332"/>
      <c r="M155" s="332"/>
      <c r="N155" s="332"/>
      <c r="O155" s="401"/>
      <c r="P155" s="427"/>
      <c r="Q155" s="427"/>
      <c r="R155" s="427"/>
      <c r="S155" s="427"/>
      <c r="T155" s="427"/>
      <c r="U155" s="427"/>
      <c r="V155" s="427"/>
      <c r="W155" s="427"/>
      <c r="X155" s="474"/>
      <c r="Y155" s="502" t="s">
        <v>53</v>
      </c>
      <c r="Z155" s="137"/>
      <c r="AA155" s="194"/>
      <c r="AB155" s="566" t="s">
        <v>48</v>
      </c>
      <c r="AC155" s="566"/>
      <c r="AD155" s="566"/>
      <c r="AE155" s="629"/>
      <c r="AF155" s="642"/>
      <c r="AG155" s="642"/>
      <c r="AH155" s="642"/>
      <c r="AI155" s="629"/>
      <c r="AJ155" s="642"/>
      <c r="AK155" s="642"/>
      <c r="AL155" s="642"/>
      <c r="AM155" s="629"/>
      <c r="AN155" s="642"/>
      <c r="AO155" s="642"/>
      <c r="AP155" s="642"/>
      <c r="AQ155" s="631"/>
      <c r="AR155" s="644"/>
      <c r="AS155" s="644"/>
      <c r="AT155" s="717"/>
      <c r="AU155" s="641"/>
      <c r="AV155" s="641"/>
      <c r="AW155" s="641"/>
      <c r="AX155" s="747"/>
      <c r="AY155">
        <f t="shared" si="6"/>
        <v>0</v>
      </c>
    </row>
    <row r="156" spans="1:60" ht="18.75" hidden="1" customHeight="1">
      <c r="A156" s="26"/>
      <c r="B156" s="98" t="s">
        <v>249</v>
      </c>
      <c r="C156" s="95"/>
      <c r="D156" s="95"/>
      <c r="E156" s="95"/>
      <c r="F156" s="222"/>
      <c r="G156" s="279" t="s">
        <v>35</v>
      </c>
      <c r="H156" s="104"/>
      <c r="I156" s="104"/>
      <c r="J156" s="104"/>
      <c r="K156" s="104"/>
      <c r="L156" s="104"/>
      <c r="M156" s="104"/>
      <c r="N156" s="104"/>
      <c r="O156" s="398"/>
      <c r="P156" s="425" t="s">
        <v>116</v>
      </c>
      <c r="Q156" s="104"/>
      <c r="R156" s="104"/>
      <c r="S156" s="104"/>
      <c r="T156" s="104"/>
      <c r="U156" s="104"/>
      <c r="V156" s="104"/>
      <c r="W156" s="104"/>
      <c r="X156" s="398"/>
      <c r="Y156" s="500"/>
      <c r="Z156" s="527"/>
      <c r="AA156" s="545"/>
      <c r="AB156" s="565" t="s">
        <v>43</v>
      </c>
      <c r="AC156" s="587"/>
      <c r="AD156" s="612"/>
      <c r="AE156" s="68" t="s">
        <v>218</v>
      </c>
      <c r="AF156" s="68"/>
      <c r="AG156" s="68"/>
      <c r="AH156" s="68"/>
      <c r="AI156" s="68" t="s">
        <v>179</v>
      </c>
      <c r="AJ156" s="68"/>
      <c r="AK156" s="68"/>
      <c r="AL156" s="68"/>
      <c r="AM156" s="68" t="s">
        <v>296</v>
      </c>
      <c r="AN156" s="68"/>
      <c r="AO156" s="68"/>
      <c r="AP156" s="68"/>
      <c r="AQ156" s="429" t="s">
        <v>293</v>
      </c>
      <c r="AR156" s="334"/>
      <c r="AS156" s="334"/>
      <c r="AT156" s="403"/>
      <c r="AU156" s="720" t="s">
        <v>236</v>
      </c>
      <c r="AV156" s="720"/>
      <c r="AW156" s="720"/>
      <c r="AX156" s="757"/>
      <c r="AY156">
        <f>COUNTA($G$158)</f>
        <v>0</v>
      </c>
    </row>
    <row r="157" spans="1:60" ht="18.75" hidden="1" customHeight="1">
      <c r="A157" s="26"/>
      <c r="B157" s="96"/>
      <c r="C157" s="87"/>
      <c r="D157" s="87"/>
      <c r="E157" s="87"/>
      <c r="F157" s="214"/>
      <c r="G157" s="266"/>
      <c r="H157" s="106"/>
      <c r="I157" s="106"/>
      <c r="J157" s="106"/>
      <c r="K157" s="106"/>
      <c r="L157" s="106"/>
      <c r="M157" s="106"/>
      <c r="N157" s="106"/>
      <c r="O157" s="394"/>
      <c r="P157" s="421"/>
      <c r="Q157" s="106"/>
      <c r="R157" s="106"/>
      <c r="S157" s="106"/>
      <c r="T157" s="106"/>
      <c r="U157" s="106"/>
      <c r="V157" s="106"/>
      <c r="W157" s="106"/>
      <c r="X157" s="394"/>
      <c r="Y157" s="500"/>
      <c r="Z157" s="527"/>
      <c r="AA157" s="545"/>
      <c r="AB157" s="559"/>
      <c r="AC157" s="586"/>
      <c r="AD157" s="611"/>
      <c r="AE157" s="68"/>
      <c r="AF157" s="68"/>
      <c r="AG157" s="68"/>
      <c r="AH157" s="68"/>
      <c r="AI157" s="68"/>
      <c r="AJ157" s="68"/>
      <c r="AK157" s="68"/>
      <c r="AL157" s="68"/>
      <c r="AM157" s="68"/>
      <c r="AN157" s="68"/>
      <c r="AO157" s="68"/>
      <c r="AP157" s="68"/>
      <c r="AQ157" s="698"/>
      <c r="AR157" s="710"/>
      <c r="AS157" s="335" t="s">
        <v>294</v>
      </c>
      <c r="AT157" s="404"/>
      <c r="AU157" s="710"/>
      <c r="AV157" s="710"/>
      <c r="AW157" s="106" t="s">
        <v>285</v>
      </c>
      <c r="AX157" s="751"/>
      <c r="AY157">
        <f>$AY$156</f>
        <v>0</v>
      </c>
    </row>
    <row r="158" spans="1:60" ht="23.25" hidden="1" customHeight="1">
      <c r="A158" s="26"/>
      <c r="B158" s="96"/>
      <c r="C158" s="87"/>
      <c r="D158" s="87"/>
      <c r="E158" s="87"/>
      <c r="F158" s="214"/>
      <c r="G158" s="280"/>
      <c r="H158" s="330"/>
      <c r="I158" s="330"/>
      <c r="J158" s="330"/>
      <c r="K158" s="330"/>
      <c r="L158" s="330"/>
      <c r="M158" s="330"/>
      <c r="N158" s="330"/>
      <c r="O158" s="399"/>
      <c r="P158" s="330"/>
      <c r="Q158" s="445"/>
      <c r="R158" s="445"/>
      <c r="S158" s="445"/>
      <c r="T158" s="445"/>
      <c r="U158" s="445"/>
      <c r="V158" s="445"/>
      <c r="W158" s="445"/>
      <c r="X158" s="472"/>
      <c r="Y158" s="501" t="s">
        <v>13</v>
      </c>
      <c r="Z158" s="528"/>
      <c r="AA158" s="546"/>
      <c r="AB158" s="555"/>
      <c r="AC158" s="555"/>
      <c r="AD158" s="555"/>
      <c r="AE158" s="628"/>
      <c r="AF158" s="641"/>
      <c r="AG158" s="641"/>
      <c r="AH158" s="641"/>
      <c r="AI158" s="628"/>
      <c r="AJ158" s="641"/>
      <c r="AK158" s="641"/>
      <c r="AL158" s="641"/>
      <c r="AM158" s="628"/>
      <c r="AN158" s="641"/>
      <c r="AO158" s="641"/>
      <c r="AP158" s="641"/>
      <c r="AQ158" s="631"/>
      <c r="AR158" s="644"/>
      <c r="AS158" s="644"/>
      <c r="AT158" s="717"/>
      <c r="AU158" s="641"/>
      <c r="AV158" s="641"/>
      <c r="AW158" s="641"/>
      <c r="AX158" s="747"/>
      <c r="AY158">
        <f>$AY$156</f>
        <v>0</v>
      </c>
    </row>
    <row r="159" spans="1:60" ht="23.25" hidden="1" customHeight="1">
      <c r="A159" s="26"/>
      <c r="B159" s="96"/>
      <c r="C159" s="87"/>
      <c r="D159" s="87"/>
      <c r="E159" s="87"/>
      <c r="F159" s="214"/>
      <c r="G159" s="281"/>
      <c r="H159" s="331"/>
      <c r="I159" s="331"/>
      <c r="J159" s="331"/>
      <c r="K159" s="331"/>
      <c r="L159" s="331"/>
      <c r="M159" s="331"/>
      <c r="N159" s="331"/>
      <c r="O159" s="400"/>
      <c r="P159" s="426"/>
      <c r="Q159" s="426"/>
      <c r="R159" s="426"/>
      <c r="S159" s="426"/>
      <c r="T159" s="426"/>
      <c r="U159" s="426"/>
      <c r="V159" s="426"/>
      <c r="W159" s="426"/>
      <c r="X159" s="473"/>
      <c r="Y159" s="502" t="s">
        <v>94</v>
      </c>
      <c r="Z159" s="137"/>
      <c r="AA159" s="194"/>
      <c r="AB159" s="560"/>
      <c r="AC159" s="560"/>
      <c r="AD159" s="560"/>
      <c r="AE159" s="628"/>
      <c r="AF159" s="641"/>
      <c r="AG159" s="641"/>
      <c r="AH159" s="641"/>
      <c r="AI159" s="628"/>
      <c r="AJ159" s="641"/>
      <c r="AK159" s="641"/>
      <c r="AL159" s="641"/>
      <c r="AM159" s="628"/>
      <c r="AN159" s="641"/>
      <c r="AO159" s="641"/>
      <c r="AP159" s="641"/>
      <c r="AQ159" s="631"/>
      <c r="AR159" s="644"/>
      <c r="AS159" s="644"/>
      <c r="AT159" s="717"/>
      <c r="AU159" s="641"/>
      <c r="AV159" s="641"/>
      <c r="AW159" s="641"/>
      <c r="AX159" s="747"/>
      <c r="AY159">
        <f>$AY$156</f>
        <v>0</v>
      </c>
    </row>
    <row r="160" spans="1:60" ht="23.25" hidden="1" customHeight="1">
      <c r="A160" s="26"/>
      <c r="B160" s="97"/>
      <c r="C160" s="88"/>
      <c r="D160" s="88"/>
      <c r="E160" s="88"/>
      <c r="F160" s="215"/>
      <c r="G160" s="282"/>
      <c r="H160" s="332"/>
      <c r="I160" s="332"/>
      <c r="J160" s="332"/>
      <c r="K160" s="332"/>
      <c r="L160" s="332"/>
      <c r="M160" s="332"/>
      <c r="N160" s="332"/>
      <c r="O160" s="401"/>
      <c r="P160" s="427"/>
      <c r="Q160" s="427"/>
      <c r="R160" s="427"/>
      <c r="S160" s="427"/>
      <c r="T160" s="427"/>
      <c r="U160" s="427"/>
      <c r="V160" s="427"/>
      <c r="W160" s="427"/>
      <c r="X160" s="474"/>
      <c r="Y160" s="502" t="s">
        <v>53</v>
      </c>
      <c r="Z160" s="137"/>
      <c r="AA160" s="194"/>
      <c r="AB160" s="566" t="s">
        <v>48</v>
      </c>
      <c r="AC160" s="566"/>
      <c r="AD160" s="566"/>
      <c r="AE160" s="629"/>
      <c r="AF160" s="642"/>
      <c r="AG160" s="642"/>
      <c r="AH160" s="642"/>
      <c r="AI160" s="629"/>
      <c r="AJ160" s="642"/>
      <c r="AK160" s="642"/>
      <c r="AL160" s="642"/>
      <c r="AM160" s="629"/>
      <c r="AN160" s="642"/>
      <c r="AO160" s="642"/>
      <c r="AP160" s="642"/>
      <c r="AQ160" s="631"/>
      <c r="AR160" s="644"/>
      <c r="AS160" s="644"/>
      <c r="AT160" s="717"/>
      <c r="AU160" s="641"/>
      <c r="AV160" s="641"/>
      <c r="AW160" s="641"/>
      <c r="AX160" s="747"/>
      <c r="AY160">
        <f>$AY$156</f>
        <v>0</v>
      </c>
    </row>
    <row r="161" spans="1:60" ht="18.75" hidden="1" customHeight="1">
      <c r="A161" s="26"/>
      <c r="B161" s="98" t="s">
        <v>249</v>
      </c>
      <c r="C161" s="95"/>
      <c r="D161" s="95"/>
      <c r="E161" s="95"/>
      <c r="F161" s="222"/>
      <c r="G161" s="279" t="s">
        <v>35</v>
      </c>
      <c r="H161" s="104"/>
      <c r="I161" s="104"/>
      <c r="J161" s="104"/>
      <c r="K161" s="104"/>
      <c r="L161" s="104"/>
      <c r="M161" s="104"/>
      <c r="N161" s="104"/>
      <c r="O161" s="398"/>
      <c r="P161" s="425" t="s">
        <v>116</v>
      </c>
      <c r="Q161" s="104"/>
      <c r="R161" s="104"/>
      <c r="S161" s="104"/>
      <c r="T161" s="104"/>
      <c r="U161" s="104"/>
      <c r="V161" s="104"/>
      <c r="W161" s="104"/>
      <c r="X161" s="398"/>
      <c r="Y161" s="500"/>
      <c r="Z161" s="527"/>
      <c r="AA161" s="545"/>
      <c r="AB161" s="565" t="s">
        <v>43</v>
      </c>
      <c r="AC161" s="587"/>
      <c r="AD161" s="612"/>
      <c r="AE161" s="68" t="s">
        <v>218</v>
      </c>
      <c r="AF161" s="68"/>
      <c r="AG161" s="68"/>
      <c r="AH161" s="68"/>
      <c r="AI161" s="68" t="s">
        <v>179</v>
      </c>
      <c r="AJ161" s="68"/>
      <c r="AK161" s="68"/>
      <c r="AL161" s="68"/>
      <c r="AM161" s="68" t="s">
        <v>296</v>
      </c>
      <c r="AN161" s="68"/>
      <c r="AO161" s="68"/>
      <c r="AP161" s="68"/>
      <c r="AQ161" s="429" t="s">
        <v>293</v>
      </c>
      <c r="AR161" s="334"/>
      <c r="AS161" s="334"/>
      <c r="AT161" s="403"/>
      <c r="AU161" s="720" t="s">
        <v>236</v>
      </c>
      <c r="AV161" s="720"/>
      <c r="AW161" s="720"/>
      <c r="AX161" s="757"/>
      <c r="AY161">
        <f>COUNTA($G$163)</f>
        <v>0</v>
      </c>
    </row>
    <row r="162" spans="1:60" ht="18.75" hidden="1" customHeight="1">
      <c r="A162" s="26"/>
      <c r="B162" s="96"/>
      <c r="C162" s="87"/>
      <c r="D162" s="87"/>
      <c r="E162" s="87"/>
      <c r="F162" s="214"/>
      <c r="G162" s="266"/>
      <c r="H162" s="106"/>
      <c r="I162" s="106"/>
      <c r="J162" s="106"/>
      <c r="K162" s="106"/>
      <c r="L162" s="106"/>
      <c r="M162" s="106"/>
      <c r="N162" s="106"/>
      <c r="O162" s="394"/>
      <c r="P162" s="421"/>
      <c r="Q162" s="106"/>
      <c r="R162" s="106"/>
      <c r="S162" s="106"/>
      <c r="T162" s="106"/>
      <c r="U162" s="106"/>
      <c r="V162" s="106"/>
      <c r="W162" s="106"/>
      <c r="X162" s="394"/>
      <c r="Y162" s="500"/>
      <c r="Z162" s="527"/>
      <c r="AA162" s="545"/>
      <c r="AB162" s="559"/>
      <c r="AC162" s="586"/>
      <c r="AD162" s="611"/>
      <c r="AE162" s="68"/>
      <c r="AF162" s="68"/>
      <c r="AG162" s="68"/>
      <c r="AH162" s="68"/>
      <c r="AI162" s="68"/>
      <c r="AJ162" s="68"/>
      <c r="AK162" s="68"/>
      <c r="AL162" s="68"/>
      <c r="AM162" s="68"/>
      <c r="AN162" s="68"/>
      <c r="AO162" s="68"/>
      <c r="AP162" s="68"/>
      <c r="AQ162" s="698"/>
      <c r="AR162" s="710"/>
      <c r="AS162" s="335" t="s">
        <v>294</v>
      </c>
      <c r="AT162" s="404"/>
      <c r="AU162" s="710"/>
      <c r="AV162" s="710"/>
      <c r="AW162" s="106" t="s">
        <v>285</v>
      </c>
      <c r="AX162" s="751"/>
      <c r="AY162">
        <f>$AY$161</f>
        <v>0</v>
      </c>
    </row>
    <row r="163" spans="1:60" ht="23.25" hidden="1" customHeight="1">
      <c r="A163" s="26"/>
      <c r="B163" s="96"/>
      <c r="C163" s="87"/>
      <c r="D163" s="87"/>
      <c r="E163" s="87"/>
      <c r="F163" s="214"/>
      <c r="G163" s="280"/>
      <c r="H163" s="330"/>
      <c r="I163" s="330"/>
      <c r="J163" s="330"/>
      <c r="K163" s="330"/>
      <c r="L163" s="330"/>
      <c r="M163" s="330"/>
      <c r="N163" s="330"/>
      <c r="O163" s="399"/>
      <c r="P163" s="330"/>
      <c r="Q163" s="445"/>
      <c r="R163" s="445"/>
      <c r="S163" s="445"/>
      <c r="T163" s="445"/>
      <c r="U163" s="445"/>
      <c r="V163" s="445"/>
      <c r="W163" s="445"/>
      <c r="X163" s="472"/>
      <c r="Y163" s="501" t="s">
        <v>13</v>
      </c>
      <c r="Z163" s="528"/>
      <c r="AA163" s="546"/>
      <c r="AB163" s="555"/>
      <c r="AC163" s="555"/>
      <c r="AD163" s="555"/>
      <c r="AE163" s="628"/>
      <c r="AF163" s="641"/>
      <c r="AG163" s="641"/>
      <c r="AH163" s="641"/>
      <c r="AI163" s="628"/>
      <c r="AJ163" s="641"/>
      <c r="AK163" s="641"/>
      <c r="AL163" s="641"/>
      <c r="AM163" s="628"/>
      <c r="AN163" s="641"/>
      <c r="AO163" s="641"/>
      <c r="AP163" s="641"/>
      <c r="AQ163" s="631"/>
      <c r="AR163" s="644"/>
      <c r="AS163" s="644"/>
      <c r="AT163" s="717"/>
      <c r="AU163" s="641"/>
      <c r="AV163" s="641"/>
      <c r="AW163" s="641"/>
      <c r="AX163" s="747"/>
      <c r="AY163">
        <f>$AY$161</f>
        <v>0</v>
      </c>
    </row>
    <row r="164" spans="1:60" ht="23.25" hidden="1" customHeight="1">
      <c r="A164" s="26"/>
      <c r="B164" s="96"/>
      <c r="C164" s="87"/>
      <c r="D164" s="87"/>
      <c r="E164" s="87"/>
      <c r="F164" s="214"/>
      <c r="G164" s="281"/>
      <c r="H164" s="331"/>
      <c r="I164" s="331"/>
      <c r="J164" s="331"/>
      <c r="K164" s="331"/>
      <c r="L164" s="331"/>
      <c r="M164" s="331"/>
      <c r="N164" s="331"/>
      <c r="O164" s="400"/>
      <c r="P164" s="426"/>
      <c r="Q164" s="426"/>
      <c r="R164" s="426"/>
      <c r="S164" s="426"/>
      <c r="T164" s="426"/>
      <c r="U164" s="426"/>
      <c r="V164" s="426"/>
      <c r="W164" s="426"/>
      <c r="X164" s="473"/>
      <c r="Y164" s="502" t="s">
        <v>94</v>
      </c>
      <c r="Z164" s="137"/>
      <c r="AA164" s="194"/>
      <c r="AB164" s="560"/>
      <c r="AC164" s="560"/>
      <c r="AD164" s="560"/>
      <c r="AE164" s="628"/>
      <c r="AF164" s="641"/>
      <c r="AG164" s="641"/>
      <c r="AH164" s="641"/>
      <c r="AI164" s="628"/>
      <c r="AJ164" s="641"/>
      <c r="AK164" s="641"/>
      <c r="AL164" s="641"/>
      <c r="AM164" s="628"/>
      <c r="AN164" s="641"/>
      <c r="AO164" s="641"/>
      <c r="AP164" s="641"/>
      <c r="AQ164" s="631"/>
      <c r="AR164" s="644"/>
      <c r="AS164" s="644"/>
      <c r="AT164" s="717"/>
      <c r="AU164" s="641"/>
      <c r="AV164" s="641"/>
      <c r="AW164" s="641"/>
      <c r="AX164" s="747"/>
      <c r="AY164">
        <f>$AY$161</f>
        <v>0</v>
      </c>
    </row>
    <row r="165" spans="1:60" ht="23.25" hidden="1" customHeight="1">
      <c r="A165" s="27"/>
      <c r="B165" s="99"/>
      <c r="C165" s="147"/>
      <c r="D165" s="147"/>
      <c r="E165" s="147"/>
      <c r="F165" s="223"/>
      <c r="G165" s="283"/>
      <c r="H165" s="333"/>
      <c r="I165" s="333"/>
      <c r="J165" s="333"/>
      <c r="K165" s="333"/>
      <c r="L165" s="333"/>
      <c r="M165" s="333"/>
      <c r="N165" s="333"/>
      <c r="O165" s="402"/>
      <c r="P165" s="428"/>
      <c r="Q165" s="428"/>
      <c r="R165" s="428"/>
      <c r="S165" s="428"/>
      <c r="T165" s="428"/>
      <c r="U165" s="428"/>
      <c r="V165" s="428"/>
      <c r="W165" s="428"/>
      <c r="X165" s="475"/>
      <c r="Y165" s="503" t="s">
        <v>53</v>
      </c>
      <c r="Z165" s="529"/>
      <c r="AA165" s="547"/>
      <c r="AB165" s="567" t="s">
        <v>48</v>
      </c>
      <c r="AC165" s="567"/>
      <c r="AD165" s="567"/>
      <c r="AE165" s="630"/>
      <c r="AF165" s="643"/>
      <c r="AG165" s="643"/>
      <c r="AH165" s="643"/>
      <c r="AI165" s="630"/>
      <c r="AJ165" s="643"/>
      <c r="AK165" s="643"/>
      <c r="AL165" s="643"/>
      <c r="AM165" s="630"/>
      <c r="AN165" s="643"/>
      <c r="AO165" s="643"/>
      <c r="AP165" s="643"/>
      <c r="AQ165" s="699"/>
      <c r="AR165" s="711"/>
      <c r="AS165" s="711"/>
      <c r="AT165" s="718"/>
      <c r="AU165" s="643"/>
      <c r="AV165" s="643"/>
      <c r="AW165" s="643"/>
      <c r="AX165" s="759"/>
      <c r="AY165">
        <f>$AY$161</f>
        <v>0</v>
      </c>
    </row>
    <row r="166" spans="1:60" ht="47.25" hidden="1" customHeight="1">
      <c r="A166" s="32" t="s">
        <v>611</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5"/>
      <c r="AY166">
        <f>COUNTA($G$166)</f>
        <v>0</v>
      </c>
    </row>
    <row r="167" spans="1:60" ht="31.5" hidden="1" customHeight="1">
      <c r="A167" s="15" t="s">
        <v>214</v>
      </c>
      <c r="B167" s="87"/>
      <c r="C167" s="87"/>
      <c r="D167" s="87"/>
      <c r="E167" s="87"/>
      <c r="F167" s="214"/>
      <c r="G167" s="266" t="s">
        <v>606</v>
      </c>
      <c r="H167" s="106"/>
      <c r="I167" s="106"/>
      <c r="J167" s="106"/>
      <c r="K167" s="106"/>
      <c r="L167" s="106"/>
      <c r="M167" s="106"/>
      <c r="N167" s="106"/>
      <c r="O167" s="106"/>
      <c r="P167" s="421" t="s">
        <v>605</v>
      </c>
      <c r="Q167" s="106"/>
      <c r="R167" s="106"/>
      <c r="S167" s="106"/>
      <c r="T167" s="106"/>
      <c r="U167" s="106"/>
      <c r="V167" s="106"/>
      <c r="W167" s="106"/>
      <c r="X167" s="394"/>
      <c r="Y167" s="493"/>
      <c r="Z167" s="505"/>
      <c r="AA167" s="537"/>
      <c r="AB167" s="554" t="s">
        <v>43</v>
      </c>
      <c r="AC167" s="554"/>
      <c r="AD167" s="554"/>
      <c r="AE167" s="68" t="s">
        <v>218</v>
      </c>
      <c r="AF167" s="68"/>
      <c r="AG167" s="68"/>
      <c r="AH167" s="68"/>
      <c r="AI167" s="68" t="s">
        <v>179</v>
      </c>
      <c r="AJ167" s="68"/>
      <c r="AK167" s="68"/>
      <c r="AL167" s="68"/>
      <c r="AM167" s="68" t="s">
        <v>296</v>
      </c>
      <c r="AN167" s="68"/>
      <c r="AO167" s="68"/>
      <c r="AP167" s="68"/>
      <c r="AQ167" s="693" t="s">
        <v>359</v>
      </c>
      <c r="AR167" s="705"/>
      <c r="AS167" s="705"/>
      <c r="AT167" s="715"/>
      <c r="AU167" s="693" t="s">
        <v>618</v>
      </c>
      <c r="AV167" s="705"/>
      <c r="AW167" s="705"/>
      <c r="AX167" s="746"/>
      <c r="AY167">
        <f>COUNTA($G$168)</f>
        <v>0</v>
      </c>
    </row>
    <row r="168" spans="1:60" ht="23.25" hidden="1" customHeight="1">
      <c r="A168" s="15"/>
      <c r="B168" s="87"/>
      <c r="C168" s="87"/>
      <c r="D168" s="87"/>
      <c r="E168" s="87"/>
      <c r="F168" s="214"/>
      <c r="G168" s="267"/>
      <c r="H168" s="324"/>
      <c r="I168" s="324"/>
      <c r="J168" s="324"/>
      <c r="K168" s="324"/>
      <c r="L168" s="324"/>
      <c r="M168" s="324"/>
      <c r="N168" s="324"/>
      <c r="O168" s="324"/>
      <c r="P168" s="422"/>
      <c r="Q168" s="330"/>
      <c r="R168" s="330"/>
      <c r="S168" s="330"/>
      <c r="T168" s="330"/>
      <c r="U168" s="330"/>
      <c r="V168" s="330"/>
      <c r="W168" s="330"/>
      <c r="X168" s="399"/>
      <c r="Y168" s="494" t="s">
        <v>85</v>
      </c>
      <c r="Z168" s="521"/>
      <c r="AA168" s="538"/>
      <c r="AB168" s="555"/>
      <c r="AC168" s="555"/>
      <c r="AD168" s="555"/>
      <c r="AE168" s="626"/>
      <c r="AF168" s="626"/>
      <c r="AG168" s="626"/>
      <c r="AH168" s="626"/>
      <c r="AI168" s="626"/>
      <c r="AJ168" s="626"/>
      <c r="AK168" s="626"/>
      <c r="AL168" s="626"/>
      <c r="AM168" s="626"/>
      <c r="AN168" s="626"/>
      <c r="AO168" s="626"/>
      <c r="AP168" s="626"/>
      <c r="AQ168" s="626"/>
      <c r="AR168" s="626"/>
      <c r="AS168" s="626"/>
      <c r="AT168" s="626"/>
      <c r="AU168" s="628"/>
      <c r="AV168" s="641"/>
      <c r="AW168" s="641"/>
      <c r="AX168" s="747"/>
      <c r="AY168">
        <f>$AY$167</f>
        <v>0</v>
      </c>
    </row>
    <row r="169" spans="1:60" ht="23.25" hidden="1" customHeight="1">
      <c r="A169" s="16"/>
      <c r="B169" s="88"/>
      <c r="C169" s="88"/>
      <c r="D169" s="88"/>
      <c r="E169" s="88"/>
      <c r="F169" s="215"/>
      <c r="G169" s="268"/>
      <c r="H169" s="325"/>
      <c r="I169" s="325"/>
      <c r="J169" s="325"/>
      <c r="K169" s="325"/>
      <c r="L169" s="325"/>
      <c r="M169" s="325"/>
      <c r="N169" s="325"/>
      <c r="O169" s="325"/>
      <c r="P169" s="423"/>
      <c r="Q169" s="332"/>
      <c r="R169" s="332"/>
      <c r="S169" s="332"/>
      <c r="T169" s="332"/>
      <c r="U169" s="332"/>
      <c r="V169" s="332"/>
      <c r="W169" s="332"/>
      <c r="X169" s="401"/>
      <c r="Y169" s="495" t="s">
        <v>129</v>
      </c>
      <c r="Z169" s="523"/>
      <c r="AA169" s="539"/>
      <c r="AB169" s="555"/>
      <c r="AC169" s="555"/>
      <c r="AD169" s="555"/>
      <c r="AE169" s="626"/>
      <c r="AF169" s="626"/>
      <c r="AG169" s="626"/>
      <c r="AH169" s="626"/>
      <c r="AI169" s="626"/>
      <c r="AJ169" s="626"/>
      <c r="AK169" s="626"/>
      <c r="AL169" s="626"/>
      <c r="AM169" s="626"/>
      <c r="AN169" s="626"/>
      <c r="AO169" s="626"/>
      <c r="AP169" s="626"/>
      <c r="AQ169" s="626"/>
      <c r="AR169" s="626"/>
      <c r="AS169" s="626"/>
      <c r="AT169" s="626"/>
      <c r="AU169" s="628"/>
      <c r="AV169" s="641"/>
      <c r="AW169" s="641"/>
      <c r="AX169" s="747"/>
      <c r="AY169">
        <f>$AY$167</f>
        <v>0</v>
      </c>
    </row>
    <row r="170" spans="1:60" ht="23.25" hidden="1" customHeight="1">
      <c r="A170" s="24" t="s">
        <v>543</v>
      </c>
      <c r="B170" s="104"/>
      <c r="C170" s="104"/>
      <c r="D170" s="104"/>
      <c r="E170" s="104"/>
      <c r="F170" s="228"/>
      <c r="G170" s="269" t="s">
        <v>86</v>
      </c>
      <c r="H170" s="269"/>
      <c r="I170" s="269"/>
      <c r="J170" s="269"/>
      <c r="K170" s="269"/>
      <c r="L170" s="269"/>
      <c r="M170" s="269"/>
      <c r="N170" s="269"/>
      <c r="O170" s="269"/>
      <c r="P170" s="269"/>
      <c r="Q170" s="269"/>
      <c r="R170" s="269"/>
      <c r="S170" s="269"/>
      <c r="T170" s="269"/>
      <c r="U170" s="269"/>
      <c r="V170" s="269"/>
      <c r="W170" s="269"/>
      <c r="X170" s="450"/>
      <c r="Y170" s="496"/>
      <c r="Z170" s="524"/>
      <c r="AA170" s="540"/>
      <c r="AB170" s="413" t="s">
        <v>43</v>
      </c>
      <c r="AC170" s="269"/>
      <c r="AD170" s="450"/>
      <c r="AE170" s="68" t="s">
        <v>218</v>
      </c>
      <c r="AF170" s="68"/>
      <c r="AG170" s="68"/>
      <c r="AH170" s="68"/>
      <c r="AI170" s="68" t="s">
        <v>179</v>
      </c>
      <c r="AJ170" s="68"/>
      <c r="AK170" s="68"/>
      <c r="AL170" s="68"/>
      <c r="AM170" s="68" t="s">
        <v>296</v>
      </c>
      <c r="AN170" s="68"/>
      <c r="AO170" s="68"/>
      <c r="AP170" s="68"/>
      <c r="AQ170" s="694" t="s">
        <v>571</v>
      </c>
      <c r="AR170" s="706"/>
      <c r="AS170" s="706"/>
      <c r="AT170" s="706"/>
      <c r="AU170" s="706"/>
      <c r="AV170" s="706"/>
      <c r="AW170" s="706"/>
      <c r="AX170" s="748"/>
      <c r="AY170">
        <f>IF(SUBSTITUTE(SUBSTITUTE($G$171,"／",""),"　","")="",0,1)</f>
        <v>0</v>
      </c>
    </row>
    <row r="171" spans="1:60" ht="23.25" hidden="1" customHeight="1">
      <c r="A171" s="33"/>
      <c r="B171" s="105"/>
      <c r="C171" s="105"/>
      <c r="D171" s="105"/>
      <c r="E171" s="105"/>
      <c r="F171" s="229"/>
      <c r="G171" s="270" t="s">
        <v>185</v>
      </c>
      <c r="H171" s="326"/>
      <c r="I171" s="326"/>
      <c r="J171" s="326"/>
      <c r="K171" s="326"/>
      <c r="L171" s="326"/>
      <c r="M171" s="326"/>
      <c r="N171" s="326"/>
      <c r="O171" s="326"/>
      <c r="P171" s="326"/>
      <c r="Q171" s="326"/>
      <c r="R171" s="326"/>
      <c r="S171" s="326"/>
      <c r="T171" s="326"/>
      <c r="U171" s="326"/>
      <c r="V171" s="326"/>
      <c r="W171" s="326"/>
      <c r="X171" s="326"/>
      <c r="Y171" s="497" t="s">
        <v>543</v>
      </c>
      <c r="Z171" s="525"/>
      <c r="AA171" s="541"/>
      <c r="AB171" s="556"/>
      <c r="AC171" s="583"/>
      <c r="AD171" s="608"/>
      <c r="AE171" s="626"/>
      <c r="AF171" s="626"/>
      <c r="AG171" s="626"/>
      <c r="AH171" s="626"/>
      <c r="AI171" s="626"/>
      <c r="AJ171" s="626"/>
      <c r="AK171" s="626"/>
      <c r="AL171" s="626"/>
      <c r="AM171" s="626"/>
      <c r="AN171" s="626"/>
      <c r="AO171" s="626"/>
      <c r="AP171" s="626"/>
      <c r="AQ171" s="628"/>
      <c r="AR171" s="641"/>
      <c r="AS171" s="641"/>
      <c r="AT171" s="641"/>
      <c r="AU171" s="641"/>
      <c r="AV171" s="641"/>
      <c r="AW171" s="641"/>
      <c r="AX171" s="747"/>
      <c r="AY171">
        <f>$AY$170</f>
        <v>0</v>
      </c>
    </row>
    <row r="172" spans="1:60"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498" t="s">
        <v>612</v>
      </c>
      <c r="Z172" s="523"/>
      <c r="AA172" s="539"/>
      <c r="AB172" s="557" t="s">
        <v>613</v>
      </c>
      <c r="AC172" s="584"/>
      <c r="AD172" s="609"/>
      <c r="AE172" s="627"/>
      <c r="AF172" s="627"/>
      <c r="AG172" s="627"/>
      <c r="AH172" s="627"/>
      <c r="AI172" s="627"/>
      <c r="AJ172" s="627"/>
      <c r="AK172" s="627"/>
      <c r="AL172" s="627"/>
      <c r="AM172" s="627"/>
      <c r="AN172" s="627"/>
      <c r="AO172" s="627"/>
      <c r="AP172" s="627"/>
      <c r="AQ172" s="627"/>
      <c r="AR172" s="627"/>
      <c r="AS172" s="627"/>
      <c r="AT172" s="627"/>
      <c r="AU172" s="627"/>
      <c r="AV172" s="627"/>
      <c r="AW172" s="627"/>
      <c r="AX172" s="758"/>
      <c r="AY172">
        <f>$AY$170</f>
        <v>0</v>
      </c>
    </row>
    <row r="173" spans="1:60" ht="18.75" hidden="1" customHeight="1">
      <c r="A173" s="28" t="s">
        <v>373</v>
      </c>
      <c r="B173" s="100"/>
      <c r="C173" s="100"/>
      <c r="D173" s="100"/>
      <c r="E173" s="100"/>
      <c r="F173" s="224"/>
      <c r="G173" s="272" t="s">
        <v>195</v>
      </c>
      <c r="H173" s="105"/>
      <c r="I173" s="105"/>
      <c r="J173" s="105"/>
      <c r="K173" s="105"/>
      <c r="L173" s="105"/>
      <c r="M173" s="105"/>
      <c r="N173" s="105"/>
      <c r="O173" s="393"/>
      <c r="P173" s="424" t="s">
        <v>80</v>
      </c>
      <c r="Q173" s="105"/>
      <c r="R173" s="105"/>
      <c r="S173" s="105"/>
      <c r="T173" s="105"/>
      <c r="U173" s="105"/>
      <c r="V173" s="105"/>
      <c r="W173" s="105"/>
      <c r="X173" s="393"/>
      <c r="Y173" s="493"/>
      <c r="Z173" s="505"/>
      <c r="AA173" s="537"/>
      <c r="AB173" s="558" t="s">
        <v>43</v>
      </c>
      <c r="AC173" s="585"/>
      <c r="AD173" s="610"/>
      <c r="AE173" s="68" t="s">
        <v>218</v>
      </c>
      <c r="AF173" s="68"/>
      <c r="AG173" s="68"/>
      <c r="AH173" s="68"/>
      <c r="AI173" s="68" t="s">
        <v>179</v>
      </c>
      <c r="AJ173" s="68"/>
      <c r="AK173" s="68"/>
      <c r="AL173" s="68"/>
      <c r="AM173" s="68" t="s">
        <v>296</v>
      </c>
      <c r="AN173" s="68"/>
      <c r="AO173" s="68"/>
      <c r="AP173" s="68"/>
      <c r="AQ173" s="696" t="s">
        <v>293</v>
      </c>
      <c r="AR173" s="708"/>
      <c r="AS173" s="708"/>
      <c r="AT173" s="716"/>
      <c r="AU173" s="105" t="s">
        <v>236</v>
      </c>
      <c r="AV173" s="105"/>
      <c r="AW173" s="105"/>
      <c r="AX173" s="750"/>
      <c r="AY173">
        <f>COUNTA($G$175)</f>
        <v>0</v>
      </c>
    </row>
    <row r="174" spans="1:60" ht="18.75" hidden="1" customHeight="1">
      <c r="A174" s="29"/>
      <c r="B174" s="101"/>
      <c r="C174" s="101"/>
      <c r="D174" s="101"/>
      <c r="E174" s="101"/>
      <c r="F174" s="225"/>
      <c r="G174" s="266"/>
      <c r="H174" s="106"/>
      <c r="I174" s="106"/>
      <c r="J174" s="106"/>
      <c r="K174" s="106"/>
      <c r="L174" s="106"/>
      <c r="M174" s="106"/>
      <c r="N174" s="106"/>
      <c r="O174" s="394"/>
      <c r="P174" s="421"/>
      <c r="Q174" s="106"/>
      <c r="R174" s="106"/>
      <c r="S174" s="106"/>
      <c r="T174" s="106"/>
      <c r="U174" s="106"/>
      <c r="V174" s="106"/>
      <c r="W174" s="106"/>
      <c r="X174" s="394"/>
      <c r="Y174" s="499"/>
      <c r="Z174" s="380"/>
      <c r="AA174" s="488"/>
      <c r="AB174" s="559"/>
      <c r="AC174" s="586"/>
      <c r="AD174" s="611"/>
      <c r="AE174" s="68"/>
      <c r="AF174" s="68"/>
      <c r="AG174" s="68"/>
      <c r="AH174" s="68"/>
      <c r="AI174" s="68"/>
      <c r="AJ174" s="68"/>
      <c r="AK174" s="68"/>
      <c r="AL174" s="68"/>
      <c r="AM174" s="68"/>
      <c r="AN174" s="68"/>
      <c r="AO174" s="68"/>
      <c r="AP174" s="68"/>
      <c r="AQ174" s="697"/>
      <c r="AR174" s="709"/>
      <c r="AS174" s="335" t="s">
        <v>294</v>
      </c>
      <c r="AT174" s="404"/>
      <c r="AU174" s="710"/>
      <c r="AV174" s="710"/>
      <c r="AW174" s="106" t="s">
        <v>285</v>
      </c>
      <c r="AX174" s="751"/>
      <c r="AY174">
        <f t="shared" ref="AY174:AY179" si="7">$AY$173</f>
        <v>0</v>
      </c>
    </row>
    <row r="175" spans="1:60" ht="23.25" hidden="1" customHeight="1">
      <c r="A175" s="30"/>
      <c r="B175" s="101"/>
      <c r="C175" s="101"/>
      <c r="D175" s="101"/>
      <c r="E175" s="101"/>
      <c r="F175" s="225"/>
      <c r="G175" s="273"/>
      <c r="H175" s="297"/>
      <c r="I175" s="297"/>
      <c r="J175" s="297"/>
      <c r="K175" s="297"/>
      <c r="L175" s="297"/>
      <c r="M175" s="297"/>
      <c r="N175" s="297"/>
      <c r="O175" s="395"/>
      <c r="P175" s="330"/>
      <c r="Q175" s="330"/>
      <c r="R175" s="330"/>
      <c r="S175" s="330"/>
      <c r="T175" s="330"/>
      <c r="U175" s="330"/>
      <c r="V175" s="330"/>
      <c r="W175" s="330"/>
      <c r="X175" s="399"/>
      <c r="Y175" s="498" t="s">
        <v>52</v>
      </c>
      <c r="Z175" s="526"/>
      <c r="AA175" s="542"/>
      <c r="AB175" s="555"/>
      <c r="AC175" s="555"/>
      <c r="AD175" s="555"/>
      <c r="AE175" s="628"/>
      <c r="AF175" s="641"/>
      <c r="AG175" s="641"/>
      <c r="AH175" s="641"/>
      <c r="AI175" s="628"/>
      <c r="AJ175" s="641"/>
      <c r="AK175" s="641"/>
      <c r="AL175" s="641"/>
      <c r="AM175" s="628"/>
      <c r="AN175" s="641"/>
      <c r="AO175" s="641"/>
      <c r="AP175" s="641"/>
      <c r="AQ175" s="631"/>
      <c r="AR175" s="644"/>
      <c r="AS175" s="644"/>
      <c r="AT175" s="717"/>
      <c r="AU175" s="641"/>
      <c r="AV175" s="641"/>
      <c r="AW175" s="641"/>
      <c r="AX175" s="747"/>
      <c r="AY175">
        <f t="shared" si="7"/>
        <v>0</v>
      </c>
    </row>
    <row r="176" spans="1:60" ht="23.25" hidden="1"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3" t="s">
        <v>94</v>
      </c>
      <c r="Z176" s="269"/>
      <c r="AA176" s="450"/>
      <c r="AB176" s="560"/>
      <c r="AC176" s="560"/>
      <c r="AD176" s="560"/>
      <c r="AE176" s="628"/>
      <c r="AF176" s="641"/>
      <c r="AG176" s="641"/>
      <c r="AH176" s="641"/>
      <c r="AI176" s="628"/>
      <c r="AJ176" s="641"/>
      <c r="AK176" s="641"/>
      <c r="AL176" s="641"/>
      <c r="AM176" s="628"/>
      <c r="AN176" s="641"/>
      <c r="AO176" s="641"/>
      <c r="AP176" s="641"/>
      <c r="AQ176" s="631"/>
      <c r="AR176" s="644"/>
      <c r="AS176" s="644"/>
      <c r="AT176" s="717"/>
      <c r="AU176" s="641"/>
      <c r="AV176" s="641"/>
      <c r="AW176" s="641"/>
      <c r="AX176" s="747"/>
      <c r="AY176">
        <f t="shared" si="7"/>
        <v>0</v>
      </c>
    </row>
    <row r="177" spans="1:60" ht="23.25" hidden="1"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3" t="s">
        <v>53</v>
      </c>
      <c r="Z177" s="269"/>
      <c r="AA177" s="450"/>
      <c r="AB177" s="561" t="s">
        <v>48</v>
      </c>
      <c r="AC177" s="561"/>
      <c r="AD177" s="561"/>
      <c r="AE177" s="628"/>
      <c r="AF177" s="641"/>
      <c r="AG177" s="641"/>
      <c r="AH177" s="641"/>
      <c r="AI177" s="628"/>
      <c r="AJ177" s="641"/>
      <c r="AK177" s="641"/>
      <c r="AL177" s="641"/>
      <c r="AM177" s="628"/>
      <c r="AN177" s="641"/>
      <c r="AO177" s="641"/>
      <c r="AP177" s="641"/>
      <c r="AQ177" s="631"/>
      <c r="AR177" s="644"/>
      <c r="AS177" s="644"/>
      <c r="AT177" s="717"/>
      <c r="AU177" s="641"/>
      <c r="AV177" s="641"/>
      <c r="AW177" s="641"/>
      <c r="AX177" s="747"/>
      <c r="AY177">
        <f t="shared" si="7"/>
        <v>0</v>
      </c>
    </row>
    <row r="178" spans="1:60" ht="23.25" hidden="1" customHeight="1">
      <c r="A178" s="24" t="s">
        <v>258</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2"/>
      <c r="AY178">
        <f t="shared" si="7"/>
        <v>0</v>
      </c>
    </row>
    <row r="179" spans="1:60"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3"/>
      <c r="AY179">
        <f t="shared" si="7"/>
        <v>0</v>
      </c>
    </row>
    <row r="180" spans="1:60" ht="18.75" hidden="1" customHeight="1">
      <c r="A180" s="26" t="s">
        <v>190</v>
      </c>
      <c r="B180" s="96" t="s">
        <v>607</v>
      </c>
      <c r="C180" s="87"/>
      <c r="D180" s="87"/>
      <c r="E180" s="87"/>
      <c r="F180" s="214"/>
      <c r="G180" s="105" t="s">
        <v>608</v>
      </c>
      <c r="H180" s="105"/>
      <c r="I180" s="105"/>
      <c r="J180" s="105"/>
      <c r="K180" s="105"/>
      <c r="L180" s="105"/>
      <c r="M180" s="105"/>
      <c r="N180" s="105"/>
      <c r="O180" s="105"/>
      <c r="P180" s="105"/>
      <c r="Q180" s="105"/>
      <c r="R180" s="105"/>
      <c r="S180" s="105"/>
      <c r="T180" s="105"/>
      <c r="U180" s="105"/>
      <c r="V180" s="105"/>
      <c r="W180" s="105"/>
      <c r="X180" s="105"/>
      <c r="Y180" s="105"/>
      <c r="Z180" s="105"/>
      <c r="AA180" s="393"/>
      <c r="AB180" s="424" t="s">
        <v>619</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0"/>
      <c r="AY180">
        <f>COUNTA($G$182)</f>
        <v>0</v>
      </c>
    </row>
    <row r="181" spans="1:60"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1"/>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1"/>
      <c r="AY181">
        <f t="shared" ref="AY181:AY189" si="8">$AY$180</f>
        <v>0</v>
      </c>
    </row>
    <row r="182" spans="1:60"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3"/>
      <c r="AB182" s="562"/>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4"/>
      <c r="AY182">
        <f t="shared" si="8"/>
        <v>0</v>
      </c>
    </row>
    <row r="183" spans="1:60"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4"/>
      <c r="AB183" s="563"/>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5"/>
      <c r="AY183">
        <f t="shared" si="8"/>
        <v>0</v>
      </c>
    </row>
    <row r="184" spans="1:60"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69"/>
      <c r="AB184" s="564"/>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6"/>
      <c r="AY184">
        <f t="shared" si="8"/>
        <v>0</v>
      </c>
    </row>
    <row r="185" spans="1:60" ht="18.75" hidden="1" customHeight="1">
      <c r="A185" s="26"/>
      <c r="B185" s="98" t="s">
        <v>249</v>
      </c>
      <c r="C185" s="95"/>
      <c r="D185" s="95"/>
      <c r="E185" s="95"/>
      <c r="F185" s="222"/>
      <c r="G185" s="279" t="s">
        <v>35</v>
      </c>
      <c r="H185" s="104"/>
      <c r="I185" s="104"/>
      <c r="J185" s="104"/>
      <c r="K185" s="104"/>
      <c r="L185" s="104"/>
      <c r="M185" s="104"/>
      <c r="N185" s="104"/>
      <c r="O185" s="398"/>
      <c r="P185" s="425" t="s">
        <v>116</v>
      </c>
      <c r="Q185" s="104"/>
      <c r="R185" s="104"/>
      <c r="S185" s="104"/>
      <c r="T185" s="104"/>
      <c r="U185" s="104"/>
      <c r="V185" s="104"/>
      <c r="W185" s="104"/>
      <c r="X185" s="398"/>
      <c r="Y185" s="500"/>
      <c r="Z185" s="527"/>
      <c r="AA185" s="545"/>
      <c r="AB185" s="565" t="s">
        <v>43</v>
      </c>
      <c r="AC185" s="587"/>
      <c r="AD185" s="612"/>
      <c r="AE185" s="68" t="s">
        <v>218</v>
      </c>
      <c r="AF185" s="68"/>
      <c r="AG185" s="68"/>
      <c r="AH185" s="68"/>
      <c r="AI185" s="68" t="s">
        <v>179</v>
      </c>
      <c r="AJ185" s="68"/>
      <c r="AK185" s="68"/>
      <c r="AL185" s="68"/>
      <c r="AM185" s="68" t="s">
        <v>296</v>
      </c>
      <c r="AN185" s="68"/>
      <c r="AO185" s="68"/>
      <c r="AP185" s="68"/>
      <c r="AQ185" s="429" t="s">
        <v>293</v>
      </c>
      <c r="AR185" s="334"/>
      <c r="AS185" s="334"/>
      <c r="AT185" s="403"/>
      <c r="AU185" s="720" t="s">
        <v>236</v>
      </c>
      <c r="AV185" s="720"/>
      <c r="AW185" s="720"/>
      <c r="AX185" s="757"/>
      <c r="AY185">
        <f t="shared" si="8"/>
        <v>0</v>
      </c>
    </row>
    <row r="186" spans="1:60" ht="18.75" hidden="1" customHeight="1">
      <c r="A186" s="26"/>
      <c r="B186" s="96"/>
      <c r="C186" s="87"/>
      <c r="D186" s="87"/>
      <c r="E186" s="87"/>
      <c r="F186" s="214"/>
      <c r="G186" s="266"/>
      <c r="H186" s="106"/>
      <c r="I186" s="106"/>
      <c r="J186" s="106"/>
      <c r="K186" s="106"/>
      <c r="L186" s="106"/>
      <c r="M186" s="106"/>
      <c r="N186" s="106"/>
      <c r="O186" s="394"/>
      <c r="P186" s="421"/>
      <c r="Q186" s="106"/>
      <c r="R186" s="106"/>
      <c r="S186" s="106"/>
      <c r="T186" s="106"/>
      <c r="U186" s="106"/>
      <c r="V186" s="106"/>
      <c r="W186" s="106"/>
      <c r="X186" s="394"/>
      <c r="Y186" s="500"/>
      <c r="Z186" s="527"/>
      <c r="AA186" s="545"/>
      <c r="AB186" s="559"/>
      <c r="AC186" s="586"/>
      <c r="AD186" s="611"/>
      <c r="AE186" s="68"/>
      <c r="AF186" s="68"/>
      <c r="AG186" s="68"/>
      <c r="AH186" s="68"/>
      <c r="AI186" s="68"/>
      <c r="AJ186" s="68"/>
      <c r="AK186" s="68"/>
      <c r="AL186" s="68"/>
      <c r="AM186" s="68"/>
      <c r="AN186" s="68"/>
      <c r="AO186" s="68"/>
      <c r="AP186" s="68"/>
      <c r="AQ186" s="698"/>
      <c r="AR186" s="710"/>
      <c r="AS186" s="335" t="s">
        <v>294</v>
      </c>
      <c r="AT186" s="404"/>
      <c r="AU186" s="710"/>
      <c r="AV186" s="710"/>
      <c r="AW186" s="106" t="s">
        <v>285</v>
      </c>
      <c r="AX186" s="751"/>
      <c r="AY186">
        <f t="shared" si="8"/>
        <v>0</v>
      </c>
    </row>
    <row r="187" spans="1:60" ht="23.25" hidden="1" customHeight="1">
      <c r="A187" s="26"/>
      <c r="B187" s="96"/>
      <c r="C187" s="87"/>
      <c r="D187" s="87"/>
      <c r="E187" s="87"/>
      <c r="F187" s="214"/>
      <c r="G187" s="280"/>
      <c r="H187" s="330"/>
      <c r="I187" s="330"/>
      <c r="J187" s="330"/>
      <c r="K187" s="330"/>
      <c r="L187" s="330"/>
      <c r="M187" s="330"/>
      <c r="N187" s="330"/>
      <c r="O187" s="399"/>
      <c r="P187" s="330"/>
      <c r="Q187" s="445"/>
      <c r="R187" s="445"/>
      <c r="S187" s="445"/>
      <c r="T187" s="445"/>
      <c r="U187" s="445"/>
      <c r="V187" s="445"/>
      <c r="W187" s="445"/>
      <c r="X187" s="472"/>
      <c r="Y187" s="501" t="s">
        <v>13</v>
      </c>
      <c r="Z187" s="528"/>
      <c r="AA187" s="546"/>
      <c r="AB187" s="555"/>
      <c r="AC187" s="555"/>
      <c r="AD187" s="555"/>
      <c r="AE187" s="628"/>
      <c r="AF187" s="641"/>
      <c r="AG187" s="641"/>
      <c r="AH187" s="641"/>
      <c r="AI187" s="628"/>
      <c r="AJ187" s="641"/>
      <c r="AK187" s="641"/>
      <c r="AL187" s="641"/>
      <c r="AM187" s="628"/>
      <c r="AN187" s="641"/>
      <c r="AO187" s="641"/>
      <c r="AP187" s="641"/>
      <c r="AQ187" s="631"/>
      <c r="AR187" s="644"/>
      <c r="AS187" s="644"/>
      <c r="AT187" s="717"/>
      <c r="AU187" s="641"/>
      <c r="AV187" s="641"/>
      <c r="AW187" s="641"/>
      <c r="AX187" s="747"/>
      <c r="AY187">
        <f t="shared" si="8"/>
        <v>0</v>
      </c>
    </row>
    <row r="188" spans="1:60" ht="23.25" hidden="1" customHeight="1">
      <c r="A188" s="26"/>
      <c r="B188" s="96"/>
      <c r="C188" s="87"/>
      <c r="D188" s="87"/>
      <c r="E188" s="87"/>
      <c r="F188" s="214"/>
      <c r="G188" s="281"/>
      <c r="H188" s="331"/>
      <c r="I188" s="331"/>
      <c r="J188" s="331"/>
      <c r="K188" s="331"/>
      <c r="L188" s="331"/>
      <c r="M188" s="331"/>
      <c r="N188" s="331"/>
      <c r="O188" s="400"/>
      <c r="P188" s="426"/>
      <c r="Q188" s="426"/>
      <c r="R188" s="426"/>
      <c r="S188" s="426"/>
      <c r="T188" s="426"/>
      <c r="U188" s="426"/>
      <c r="V188" s="426"/>
      <c r="W188" s="426"/>
      <c r="X188" s="473"/>
      <c r="Y188" s="502" t="s">
        <v>94</v>
      </c>
      <c r="Z188" s="137"/>
      <c r="AA188" s="194"/>
      <c r="AB188" s="560"/>
      <c r="AC188" s="560"/>
      <c r="AD188" s="560"/>
      <c r="AE188" s="628"/>
      <c r="AF188" s="641"/>
      <c r="AG188" s="641"/>
      <c r="AH188" s="641"/>
      <c r="AI188" s="628"/>
      <c r="AJ188" s="641"/>
      <c r="AK188" s="641"/>
      <c r="AL188" s="641"/>
      <c r="AM188" s="628"/>
      <c r="AN188" s="641"/>
      <c r="AO188" s="641"/>
      <c r="AP188" s="641"/>
      <c r="AQ188" s="631"/>
      <c r="AR188" s="644"/>
      <c r="AS188" s="644"/>
      <c r="AT188" s="717"/>
      <c r="AU188" s="641"/>
      <c r="AV188" s="641"/>
      <c r="AW188" s="641"/>
      <c r="AX188" s="747"/>
      <c r="AY188">
        <f t="shared" si="8"/>
        <v>0</v>
      </c>
    </row>
    <row r="189" spans="1:60" ht="23.25" hidden="1" customHeight="1">
      <c r="A189" s="26"/>
      <c r="B189" s="96"/>
      <c r="C189" s="87"/>
      <c r="D189" s="87"/>
      <c r="E189" s="87"/>
      <c r="F189" s="214"/>
      <c r="G189" s="282"/>
      <c r="H189" s="332"/>
      <c r="I189" s="332"/>
      <c r="J189" s="332"/>
      <c r="K189" s="332"/>
      <c r="L189" s="332"/>
      <c r="M189" s="332"/>
      <c r="N189" s="332"/>
      <c r="O189" s="401"/>
      <c r="P189" s="427"/>
      <c r="Q189" s="427"/>
      <c r="R189" s="427"/>
      <c r="S189" s="427"/>
      <c r="T189" s="427"/>
      <c r="U189" s="427"/>
      <c r="V189" s="427"/>
      <c r="W189" s="427"/>
      <c r="X189" s="474"/>
      <c r="Y189" s="502" t="s">
        <v>53</v>
      </c>
      <c r="Z189" s="137"/>
      <c r="AA189" s="194"/>
      <c r="AB189" s="566" t="s">
        <v>48</v>
      </c>
      <c r="AC189" s="566"/>
      <c r="AD189" s="566"/>
      <c r="AE189" s="629"/>
      <c r="AF189" s="642"/>
      <c r="AG189" s="642"/>
      <c r="AH189" s="642"/>
      <c r="AI189" s="629"/>
      <c r="AJ189" s="642"/>
      <c r="AK189" s="642"/>
      <c r="AL189" s="642"/>
      <c r="AM189" s="629"/>
      <c r="AN189" s="642"/>
      <c r="AO189" s="642"/>
      <c r="AP189" s="642"/>
      <c r="AQ189" s="631"/>
      <c r="AR189" s="644"/>
      <c r="AS189" s="644"/>
      <c r="AT189" s="717"/>
      <c r="AU189" s="641"/>
      <c r="AV189" s="641"/>
      <c r="AW189" s="641"/>
      <c r="AX189" s="747"/>
      <c r="AY189">
        <f t="shared" si="8"/>
        <v>0</v>
      </c>
    </row>
    <row r="190" spans="1:60" ht="18.75" hidden="1" customHeight="1">
      <c r="A190" s="26"/>
      <c r="B190" s="98" t="s">
        <v>249</v>
      </c>
      <c r="C190" s="95"/>
      <c r="D190" s="95"/>
      <c r="E190" s="95"/>
      <c r="F190" s="222"/>
      <c r="G190" s="279" t="s">
        <v>35</v>
      </c>
      <c r="H190" s="104"/>
      <c r="I190" s="104"/>
      <c r="J190" s="104"/>
      <c r="K190" s="104"/>
      <c r="L190" s="104"/>
      <c r="M190" s="104"/>
      <c r="N190" s="104"/>
      <c r="O190" s="398"/>
      <c r="P190" s="425" t="s">
        <v>116</v>
      </c>
      <c r="Q190" s="104"/>
      <c r="R190" s="104"/>
      <c r="S190" s="104"/>
      <c r="T190" s="104"/>
      <c r="U190" s="104"/>
      <c r="V190" s="104"/>
      <c r="W190" s="104"/>
      <c r="X190" s="398"/>
      <c r="Y190" s="500"/>
      <c r="Z190" s="527"/>
      <c r="AA190" s="545"/>
      <c r="AB190" s="565" t="s">
        <v>43</v>
      </c>
      <c r="AC190" s="587"/>
      <c r="AD190" s="612"/>
      <c r="AE190" s="68" t="s">
        <v>218</v>
      </c>
      <c r="AF190" s="68"/>
      <c r="AG190" s="68"/>
      <c r="AH190" s="68"/>
      <c r="AI190" s="68" t="s">
        <v>179</v>
      </c>
      <c r="AJ190" s="68"/>
      <c r="AK190" s="68"/>
      <c r="AL190" s="68"/>
      <c r="AM190" s="68" t="s">
        <v>296</v>
      </c>
      <c r="AN190" s="68"/>
      <c r="AO190" s="68"/>
      <c r="AP190" s="68"/>
      <c r="AQ190" s="429" t="s">
        <v>293</v>
      </c>
      <c r="AR190" s="334"/>
      <c r="AS190" s="334"/>
      <c r="AT190" s="403"/>
      <c r="AU190" s="720" t="s">
        <v>236</v>
      </c>
      <c r="AV190" s="720"/>
      <c r="AW190" s="720"/>
      <c r="AX190" s="757"/>
      <c r="AY190">
        <f>COUNTA($G$192)</f>
        <v>0</v>
      </c>
    </row>
    <row r="191" spans="1:60" ht="18.75" hidden="1" customHeight="1">
      <c r="A191" s="26"/>
      <c r="B191" s="96"/>
      <c r="C191" s="87"/>
      <c r="D191" s="87"/>
      <c r="E191" s="87"/>
      <c r="F191" s="214"/>
      <c r="G191" s="266"/>
      <c r="H191" s="106"/>
      <c r="I191" s="106"/>
      <c r="J191" s="106"/>
      <c r="K191" s="106"/>
      <c r="L191" s="106"/>
      <c r="M191" s="106"/>
      <c r="N191" s="106"/>
      <c r="O191" s="394"/>
      <c r="P191" s="421"/>
      <c r="Q191" s="106"/>
      <c r="R191" s="106"/>
      <c r="S191" s="106"/>
      <c r="T191" s="106"/>
      <c r="U191" s="106"/>
      <c r="V191" s="106"/>
      <c r="W191" s="106"/>
      <c r="X191" s="394"/>
      <c r="Y191" s="500"/>
      <c r="Z191" s="527"/>
      <c r="AA191" s="545"/>
      <c r="AB191" s="559"/>
      <c r="AC191" s="586"/>
      <c r="AD191" s="611"/>
      <c r="AE191" s="68"/>
      <c r="AF191" s="68"/>
      <c r="AG191" s="68"/>
      <c r="AH191" s="68"/>
      <c r="AI191" s="68"/>
      <c r="AJ191" s="68"/>
      <c r="AK191" s="68"/>
      <c r="AL191" s="68"/>
      <c r="AM191" s="68"/>
      <c r="AN191" s="68"/>
      <c r="AO191" s="68"/>
      <c r="AP191" s="68"/>
      <c r="AQ191" s="698"/>
      <c r="AR191" s="710"/>
      <c r="AS191" s="335" t="s">
        <v>294</v>
      </c>
      <c r="AT191" s="404"/>
      <c r="AU191" s="710"/>
      <c r="AV191" s="710"/>
      <c r="AW191" s="106" t="s">
        <v>285</v>
      </c>
      <c r="AX191" s="751"/>
      <c r="AY191">
        <f>$AY$190</f>
        <v>0</v>
      </c>
    </row>
    <row r="192" spans="1:60" ht="23.25" hidden="1" customHeight="1">
      <c r="A192" s="26"/>
      <c r="B192" s="96"/>
      <c r="C192" s="87"/>
      <c r="D192" s="87"/>
      <c r="E192" s="87"/>
      <c r="F192" s="214"/>
      <c r="G192" s="280"/>
      <c r="H192" s="330"/>
      <c r="I192" s="330"/>
      <c r="J192" s="330"/>
      <c r="K192" s="330"/>
      <c r="L192" s="330"/>
      <c r="M192" s="330"/>
      <c r="N192" s="330"/>
      <c r="O192" s="399"/>
      <c r="P192" s="330"/>
      <c r="Q192" s="445"/>
      <c r="R192" s="445"/>
      <c r="S192" s="445"/>
      <c r="T192" s="445"/>
      <c r="U192" s="445"/>
      <c r="V192" s="445"/>
      <c r="W192" s="445"/>
      <c r="X192" s="472"/>
      <c r="Y192" s="501" t="s">
        <v>13</v>
      </c>
      <c r="Z192" s="528"/>
      <c r="AA192" s="546"/>
      <c r="AB192" s="555"/>
      <c r="AC192" s="555"/>
      <c r="AD192" s="555"/>
      <c r="AE192" s="628"/>
      <c r="AF192" s="641"/>
      <c r="AG192" s="641"/>
      <c r="AH192" s="641"/>
      <c r="AI192" s="628"/>
      <c r="AJ192" s="641"/>
      <c r="AK192" s="641"/>
      <c r="AL192" s="641"/>
      <c r="AM192" s="628"/>
      <c r="AN192" s="641"/>
      <c r="AO192" s="641"/>
      <c r="AP192" s="641"/>
      <c r="AQ192" s="631"/>
      <c r="AR192" s="644"/>
      <c r="AS192" s="644"/>
      <c r="AT192" s="717"/>
      <c r="AU192" s="641"/>
      <c r="AV192" s="641"/>
      <c r="AW192" s="641"/>
      <c r="AX192" s="747"/>
      <c r="AY192">
        <f>$AY$190</f>
        <v>0</v>
      </c>
    </row>
    <row r="193" spans="1:60" ht="23.25" hidden="1" customHeight="1">
      <c r="A193" s="26"/>
      <c r="B193" s="96"/>
      <c r="C193" s="87"/>
      <c r="D193" s="87"/>
      <c r="E193" s="87"/>
      <c r="F193" s="214"/>
      <c r="G193" s="281"/>
      <c r="H193" s="331"/>
      <c r="I193" s="331"/>
      <c r="J193" s="331"/>
      <c r="K193" s="331"/>
      <c r="L193" s="331"/>
      <c r="M193" s="331"/>
      <c r="N193" s="331"/>
      <c r="O193" s="400"/>
      <c r="P193" s="426"/>
      <c r="Q193" s="426"/>
      <c r="R193" s="426"/>
      <c r="S193" s="426"/>
      <c r="T193" s="426"/>
      <c r="U193" s="426"/>
      <c r="V193" s="426"/>
      <c r="W193" s="426"/>
      <c r="X193" s="473"/>
      <c r="Y193" s="502" t="s">
        <v>94</v>
      </c>
      <c r="Z193" s="137"/>
      <c r="AA193" s="194"/>
      <c r="AB193" s="560"/>
      <c r="AC193" s="560"/>
      <c r="AD193" s="560"/>
      <c r="AE193" s="628"/>
      <c r="AF193" s="641"/>
      <c r="AG193" s="641"/>
      <c r="AH193" s="641"/>
      <c r="AI193" s="628"/>
      <c r="AJ193" s="641"/>
      <c r="AK193" s="641"/>
      <c r="AL193" s="641"/>
      <c r="AM193" s="628"/>
      <c r="AN193" s="641"/>
      <c r="AO193" s="641"/>
      <c r="AP193" s="641"/>
      <c r="AQ193" s="631"/>
      <c r="AR193" s="644"/>
      <c r="AS193" s="644"/>
      <c r="AT193" s="717"/>
      <c r="AU193" s="641"/>
      <c r="AV193" s="641"/>
      <c r="AW193" s="641"/>
      <c r="AX193" s="747"/>
      <c r="AY193">
        <f>$AY$190</f>
        <v>0</v>
      </c>
    </row>
    <row r="194" spans="1:60" ht="23.25" hidden="1" customHeight="1">
      <c r="A194" s="26"/>
      <c r="B194" s="97"/>
      <c r="C194" s="88"/>
      <c r="D194" s="88"/>
      <c r="E194" s="88"/>
      <c r="F194" s="215"/>
      <c r="G194" s="282"/>
      <c r="H194" s="332"/>
      <c r="I194" s="332"/>
      <c r="J194" s="332"/>
      <c r="K194" s="332"/>
      <c r="L194" s="332"/>
      <c r="M194" s="332"/>
      <c r="N194" s="332"/>
      <c r="O194" s="401"/>
      <c r="P194" s="427"/>
      <c r="Q194" s="427"/>
      <c r="R194" s="427"/>
      <c r="S194" s="427"/>
      <c r="T194" s="427"/>
      <c r="U194" s="427"/>
      <c r="V194" s="427"/>
      <c r="W194" s="427"/>
      <c r="X194" s="474"/>
      <c r="Y194" s="502" t="s">
        <v>53</v>
      </c>
      <c r="Z194" s="137"/>
      <c r="AA194" s="194"/>
      <c r="AB194" s="566" t="s">
        <v>48</v>
      </c>
      <c r="AC194" s="566"/>
      <c r="AD194" s="566"/>
      <c r="AE194" s="629"/>
      <c r="AF194" s="642"/>
      <c r="AG194" s="642"/>
      <c r="AH194" s="642"/>
      <c r="AI194" s="629"/>
      <c r="AJ194" s="642"/>
      <c r="AK194" s="642"/>
      <c r="AL194" s="642"/>
      <c r="AM194" s="629"/>
      <c r="AN194" s="642"/>
      <c r="AO194" s="642"/>
      <c r="AP194" s="642"/>
      <c r="AQ194" s="631"/>
      <c r="AR194" s="644"/>
      <c r="AS194" s="644"/>
      <c r="AT194" s="717"/>
      <c r="AU194" s="641"/>
      <c r="AV194" s="641"/>
      <c r="AW194" s="641"/>
      <c r="AX194" s="747"/>
      <c r="AY194">
        <f>$AY$190</f>
        <v>0</v>
      </c>
    </row>
    <row r="195" spans="1:60" ht="18.75" hidden="1" customHeight="1">
      <c r="A195" s="26"/>
      <c r="B195" s="98" t="s">
        <v>249</v>
      </c>
      <c r="C195" s="95"/>
      <c r="D195" s="95"/>
      <c r="E195" s="95"/>
      <c r="F195" s="222"/>
      <c r="G195" s="279" t="s">
        <v>35</v>
      </c>
      <c r="H195" s="104"/>
      <c r="I195" s="104"/>
      <c r="J195" s="104"/>
      <c r="K195" s="104"/>
      <c r="L195" s="104"/>
      <c r="M195" s="104"/>
      <c r="N195" s="104"/>
      <c r="O195" s="398"/>
      <c r="P195" s="425" t="s">
        <v>116</v>
      </c>
      <c r="Q195" s="104"/>
      <c r="R195" s="104"/>
      <c r="S195" s="104"/>
      <c r="T195" s="104"/>
      <c r="U195" s="104"/>
      <c r="V195" s="104"/>
      <c r="W195" s="104"/>
      <c r="X195" s="398"/>
      <c r="Y195" s="500"/>
      <c r="Z195" s="527"/>
      <c r="AA195" s="545"/>
      <c r="AB195" s="565" t="s">
        <v>43</v>
      </c>
      <c r="AC195" s="587"/>
      <c r="AD195" s="612"/>
      <c r="AE195" s="68" t="s">
        <v>218</v>
      </c>
      <c r="AF195" s="68"/>
      <c r="AG195" s="68"/>
      <c r="AH195" s="68"/>
      <c r="AI195" s="68" t="s">
        <v>179</v>
      </c>
      <c r="AJ195" s="68"/>
      <c r="AK195" s="68"/>
      <c r="AL195" s="68"/>
      <c r="AM195" s="68" t="s">
        <v>296</v>
      </c>
      <c r="AN195" s="68"/>
      <c r="AO195" s="68"/>
      <c r="AP195" s="68"/>
      <c r="AQ195" s="429" t="s">
        <v>293</v>
      </c>
      <c r="AR195" s="334"/>
      <c r="AS195" s="334"/>
      <c r="AT195" s="403"/>
      <c r="AU195" s="720" t="s">
        <v>236</v>
      </c>
      <c r="AV195" s="720"/>
      <c r="AW195" s="720"/>
      <c r="AX195" s="757"/>
      <c r="AY195">
        <f>COUNTA($G$197)</f>
        <v>0</v>
      </c>
    </row>
    <row r="196" spans="1:60" ht="18.75" hidden="1" customHeight="1">
      <c r="A196" s="26"/>
      <c r="B196" s="96"/>
      <c r="C196" s="87"/>
      <c r="D196" s="87"/>
      <c r="E196" s="87"/>
      <c r="F196" s="214"/>
      <c r="G196" s="266"/>
      <c r="H196" s="106"/>
      <c r="I196" s="106"/>
      <c r="J196" s="106"/>
      <c r="K196" s="106"/>
      <c r="L196" s="106"/>
      <c r="M196" s="106"/>
      <c r="N196" s="106"/>
      <c r="O196" s="394"/>
      <c r="P196" s="421"/>
      <c r="Q196" s="106"/>
      <c r="R196" s="106"/>
      <c r="S196" s="106"/>
      <c r="T196" s="106"/>
      <c r="U196" s="106"/>
      <c r="V196" s="106"/>
      <c r="W196" s="106"/>
      <c r="X196" s="394"/>
      <c r="Y196" s="500"/>
      <c r="Z196" s="527"/>
      <c r="AA196" s="545"/>
      <c r="AB196" s="559"/>
      <c r="AC196" s="586"/>
      <c r="AD196" s="611"/>
      <c r="AE196" s="68"/>
      <c r="AF196" s="68"/>
      <c r="AG196" s="68"/>
      <c r="AH196" s="68"/>
      <c r="AI196" s="68"/>
      <c r="AJ196" s="68"/>
      <c r="AK196" s="68"/>
      <c r="AL196" s="68"/>
      <c r="AM196" s="68"/>
      <c r="AN196" s="68"/>
      <c r="AO196" s="68"/>
      <c r="AP196" s="68"/>
      <c r="AQ196" s="698"/>
      <c r="AR196" s="710"/>
      <c r="AS196" s="335" t="s">
        <v>294</v>
      </c>
      <c r="AT196" s="404"/>
      <c r="AU196" s="710"/>
      <c r="AV196" s="710"/>
      <c r="AW196" s="106" t="s">
        <v>285</v>
      </c>
      <c r="AX196" s="751"/>
      <c r="AY196">
        <f>$AY$195</f>
        <v>0</v>
      </c>
    </row>
    <row r="197" spans="1:60" ht="23.25" hidden="1" customHeight="1">
      <c r="A197" s="26"/>
      <c r="B197" s="96"/>
      <c r="C197" s="87"/>
      <c r="D197" s="87"/>
      <c r="E197" s="87"/>
      <c r="F197" s="214"/>
      <c r="G197" s="280"/>
      <c r="H197" s="330"/>
      <c r="I197" s="330"/>
      <c r="J197" s="330"/>
      <c r="K197" s="330"/>
      <c r="L197" s="330"/>
      <c r="M197" s="330"/>
      <c r="N197" s="330"/>
      <c r="O197" s="399"/>
      <c r="P197" s="330"/>
      <c r="Q197" s="445"/>
      <c r="R197" s="445"/>
      <c r="S197" s="445"/>
      <c r="T197" s="445"/>
      <c r="U197" s="445"/>
      <c r="V197" s="445"/>
      <c r="W197" s="445"/>
      <c r="X197" s="472"/>
      <c r="Y197" s="501" t="s">
        <v>13</v>
      </c>
      <c r="Z197" s="528"/>
      <c r="AA197" s="546"/>
      <c r="AB197" s="555"/>
      <c r="AC197" s="555"/>
      <c r="AD197" s="555"/>
      <c r="AE197" s="628"/>
      <c r="AF197" s="641"/>
      <c r="AG197" s="641"/>
      <c r="AH197" s="641"/>
      <c r="AI197" s="628"/>
      <c r="AJ197" s="641"/>
      <c r="AK197" s="641"/>
      <c r="AL197" s="641"/>
      <c r="AM197" s="628"/>
      <c r="AN197" s="641"/>
      <c r="AO197" s="641"/>
      <c r="AP197" s="641"/>
      <c r="AQ197" s="631"/>
      <c r="AR197" s="644"/>
      <c r="AS197" s="644"/>
      <c r="AT197" s="717"/>
      <c r="AU197" s="641"/>
      <c r="AV197" s="641"/>
      <c r="AW197" s="641"/>
      <c r="AX197" s="747"/>
      <c r="AY197">
        <f>$AY$195</f>
        <v>0</v>
      </c>
    </row>
    <row r="198" spans="1:60" ht="23.25" hidden="1" customHeight="1">
      <c r="A198" s="26"/>
      <c r="B198" s="96"/>
      <c r="C198" s="87"/>
      <c r="D198" s="87"/>
      <c r="E198" s="87"/>
      <c r="F198" s="214"/>
      <c r="G198" s="281"/>
      <c r="H198" s="331"/>
      <c r="I198" s="331"/>
      <c r="J198" s="331"/>
      <c r="K198" s="331"/>
      <c r="L198" s="331"/>
      <c r="M198" s="331"/>
      <c r="N198" s="331"/>
      <c r="O198" s="400"/>
      <c r="P198" s="426"/>
      <c r="Q198" s="426"/>
      <c r="R198" s="426"/>
      <c r="S198" s="426"/>
      <c r="T198" s="426"/>
      <c r="U198" s="426"/>
      <c r="V198" s="426"/>
      <c r="W198" s="426"/>
      <c r="X198" s="473"/>
      <c r="Y198" s="502" t="s">
        <v>94</v>
      </c>
      <c r="Z198" s="137"/>
      <c r="AA198" s="194"/>
      <c r="AB198" s="560"/>
      <c r="AC198" s="560"/>
      <c r="AD198" s="560"/>
      <c r="AE198" s="628"/>
      <c r="AF198" s="641"/>
      <c r="AG198" s="641"/>
      <c r="AH198" s="641"/>
      <c r="AI198" s="628"/>
      <c r="AJ198" s="641"/>
      <c r="AK198" s="641"/>
      <c r="AL198" s="641"/>
      <c r="AM198" s="628"/>
      <c r="AN198" s="641"/>
      <c r="AO198" s="641"/>
      <c r="AP198" s="641"/>
      <c r="AQ198" s="631"/>
      <c r="AR198" s="644"/>
      <c r="AS198" s="644"/>
      <c r="AT198" s="717"/>
      <c r="AU198" s="641"/>
      <c r="AV198" s="641"/>
      <c r="AW198" s="641"/>
      <c r="AX198" s="747"/>
      <c r="AY198">
        <f>$AY$195</f>
        <v>0</v>
      </c>
    </row>
    <row r="199" spans="1:60" ht="23.25" hidden="1" customHeight="1">
      <c r="A199" s="27"/>
      <c r="B199" s="99"/>
      <c r="C199" s="147"/>
      <c r="D199" s="147"/>
      <c r="E199" s="147"/>
      <c r="F199" s="223"/>
      <c r="G199" s="283"/>
      <c r="H199" s="333"/>
      <c r="I199" s="333"/>
      <c r="J199" s="333"/>
      <c r="K199" s="333"/>
      <c r="L199" s="333"/>
      <c r="M199" s="333"/>
      <c r="N199" s="333"/>
      <c r="O199" s="402"/>
      <c r="P199" s="428"/>
      <c r="Q199" s="428"/>
      <c r="R199" s="428"/>
      <c r="S199" s="428"/>
      <c r="T199" s="428"/>
      <c r="U199" s="428"/>
      <c r="V199" s="428"/>
      <c r="W199" s="428"/>
      <c r="X199" s="475"/>
      <c r="Y199" s="503" t="s">
        <v>53</v>
      </c>
      <c r="Z199" s="529"/>
      <c r="AA199" s="547"/>
      <c r="AB199" s="567" t="s">
        <v>48</v>
      </c>
      <c r="AC199" s="567"/>
      <c r="AD199" s="567"/>
      <c r="AE199" s="630"/>
      <c r="AF199" s="643"/>
      <c r="AG199" s="643"/>
      <c r="AH199" s="643"/>
      <c r="AI199" s="630"/>
      <c r="AJ199" s="643"/>
      <c r="AK199" s="643"/>
      <c r="AL199" s="643"/>
      <c r="AM199" s="630"/>
      <c r="AN199" s="643"/>
      <c r="AO199" s="643"/>
      <c r="AP199" s="643"/>
      <c r="AQ199" s="699"/>
      <c r="AR199" s="711"/>
      <c r="AS199" s="711"/>
      <c r="AT199" s="718"/>
      <c r="AU199" s="643"/>
      <c r="AV199" s="643"/>
      <c r="AW199" s="643"/>
      <c r="AX199" s="759"/>
      <c r="AY199">
        <f>$AY$195</f>
        <v>0</v>
      </c>
    </row>
    <row r="200" spans="1:60" ht="18.75" hidden="1" customHeight="1">
      <c r="A200" s="35" t="s">
        <v>271</v>
      </c>
      <c r="B200" s="107"/>
      <c r="C200" s="107"/>
      <c r="D200" s="107"/>
      <c r="E200" s="107"/>
      <c r="F200" s="231"/>
      <c r="G200" s="284"/>
      <c r="H200" s="334" t="s">
        <v>195</v>
      </c>
      <c r="I200" s="334"/>
      <c r="J200" s="334"/>
      <c r="K200" s="334"/>
      <c r="L200" s="334"/>
      <c r="M200" s="334"/>
      <c r="N200" s="334"/>
      <c r="O200" s="403"/>
      <c r="P200" s="429" t="s">
        <v>80</v>
      </c>
      <c r="Q200" s="334"/>
      <c r="R200" s="334"/>
      <c r="S200" s="334"/>
      <c r="T200" s="334"/>
      <c r="U200" s="334"/>
      <c r="V200" s="403"/>
      <c r="W200" s="457" t="s">
        <v>118</v>
      </c>
      <c r="X200" s="476"/>
      <c r="Y200" s="504"/>
      <c r="Z200" s="504"/>
      <c r="AA200" s="548"/>
      <c r="AB200" s="429" t="s">
        <v>43</v>
      </c>
      <c r="AC200" s="334"/>
      <c r="AD200" s="403"/>
      <c r="AE200" s="68" t="s">
        <v>218</v>
      </c>
      <c r="AF200" s="68"/>
      <c r="AG200" s="68"/>
      <c r="AH200" s="68"/>
      <c r="AI200" s="68" t="s">
        <v>179</v>
      </c>
      <c r="AJ200" s="68"/>
      <c r="AK200" s="68"/>
      <c r="AL200" s="68"/>
      <c r="AM200" s="68" t="s">
        <v>296</v>
      </c>
      <c r="AN200" s="68"/>
      <c r="AO200" s="68"/>
      <c r="AP200" s="68"/>
      <c r="AQ200" s="429" t="s">
        <v>293</v>
      </c>
      <c r="AR200" s="334"/>
      <c r="AS200" s="334"/>
      <c r="AT200" s="403"/>
      <c r="AU200" s="721" t="s">
        <v>236</v>
      </c>
      <c r="AV200" s="721"/>
      <c r="AW200" s="721"/>
      <c r="AX200" s="760"/>
      <c r="AY200">
        <f>COUNTA($H$202)</f>
        <v>0</v>
      </c>
    </row>
    <row r="201" spans="1:60" ht="18.75" hidden="1" customHeight="1">
      <c r="A201" s="36"/>
      <c r="B201" s="108"/>
      <c r="C201" s="108"/>
      <c r="D201" s="108"/>
      <c r="E201" s="108"/>
      <c r="F201" s="232"/>
      <c r="G201" s="285"/>
      <c r="H201" s="335"/>
      <c r="I201" s="335"/>
      <c r="J201" s="335"/>
      <c r="K201" s="335"/>
      <c r="L201" s="335"/>
      <c r="M201" s="335"/>
      <c r="N201" s="335"/>
      <c r="O201" s="404"/>
      <c r="P201" s="430"/>
      <c r="Q201" s="335"/>
      <c r="R201" s="335"/>
      <c r="S201" s="335"/>
      <c r="T201" s="335"/>
      <c r="U201" s="335"/>
      <c r="V201" s="404"/>
      <c r="W201" s="458"/>
      <c r="X201" s="477"/>
      <c r="Y201" s="505"/>
      <c r="Z201" s="505"/>
      <c r="AA201" s="537"/>
      <c r="AB201" s="430"/>
      <c r="AC201" s="335"/>
      <c r="AD201" s="404"/>
      <c r="AE201" s="68"/>
      <c r="AF201" s="68"/>
      <c r="AG201" s="68"/>
      <c r="AH201" s="68"/>
      <c r="AI201" s="68"/>
      <c r="AJ201" s="68"/>
      <c r="AK201" s="68"/>
      <c r="AL201" s="68"/>
      <c r="AM201" s="68"/>
      <c r="AN201" s="68"/>
      <c r="AO201" s="68"/>
      <c r="AP201" s="68"/>
      <c r="AQ201" s="697"/>
      <c r="AR201" s="709"/>
      <c r="AS201" s="335" t="s">
        <v>294</v>
      </c>
      <c r="AT201" s="404"/>
      <c r="AU201" s="710"/>
      <c r="AV201" s="710"/>
      <c r="AW201" s="335" t="s">
        <v>285</v>
      </c>
      <c r="AX201" s="761"/>
      <c r="AY201">
        <f t="shared" ref="AY201:AY207" si="9">$AY$200</f>
        <v>0</v>
      </c>
    </row>
    <row r="202" spans="1:60" ht="23.25" hidden="1" customHeight="1">
      <c r="A202" s="36"/>
      <c r="B202" s="108"/>
      <c r="C202" s="108"/>
      <c r="D202" s="108"/>
      <c r="E202" s="108"/>
      <c r="F202" s="232"/>
      <c r="G202" s="286" t="s">
        <v>297</v>
      </c>
      <c r="H202" s="336"/>
      <c r="I202" s="326"/>
      <c r="J202" s="326"/>
      <c r="K202" s="326"/>
      <c r="L202" s="326"/>
      <c r="M202" s="326"/>
      <c r="N202" s="326"/>
      <c r="O202" s="405"/>
      <c r="P202" s="336"/>
      <c r="Q202" s="326"/>
      <c r="R202" s="326"/>
      <c r="S202" s="326"/>
      <c r="T202" s="326"/>
      <c r="U202" s="326"/>
      <c r="V202" s="405"/>
      <c r="W202" s="459"/>
      <c r="X202" s="478"/>
      <c r="Y202" s="506" t="s">
        <v>52</v>
      </c>
      <c r="Z202" s="506"/>
      <c r="AA202" s="549"/>
      <c r="AB202" s="568" t="s">
        <v>90</v>
      </c>
      <c r="AC202" s="568"/>
      <c r="AD202" s="568"/>
      <c r="AE202" s="628"/>
      <c r="AF202" s="641"/>
      <c r="AG202" s="641"/>
      <c r="AH202" s="641"/>
      <c r="AI202" s="628"/>
      <c r="AJ202" s="641"/>
      <c r="AK202" s="641"/>
      <c r="AL202" s="641"/>
      <c r="AM202" s="628"/>
      <c r="AN202" s="641"/>
      <c r="AO202" s="641"/>
      <c r="AP202" s="641"/>
      <c r="AQ202" s="628"/>
      <c r="AR202" s="641"/>
      <c r="AS202" s="641"/>
      <c r="AT202" s="719"/>
      <c r="AU202" s="641"/>
      <c r="AV202" s="641"/>
      <c r="AW202" s="641"/>
      <c r="AX202" s="747"/>
      <c r="AY202">
        <f t="shared" si="9"/>
        <v>0</v>
      </c>
    </row>
    <row r="203" spans="1:60" ht="23.25" hidden="1" customHeight="1">
      <c r="A203" s="36"/>
      <c r="B203" s="108"/>
      <c r="C203" s="108"/>
      <c r="D203" s="108"/>
      <c r="E203" s="108"/>
      <c r="F203" s="232"/>
      <c r="G203" s="287"/>
      <c r="H203" s="337"/>
      <c r="I203" s="355"/>
      <c r="J203" s="355"/>
      <c r="K203" s="355"/>
      <c r="L203" s="355"/>
      <c r="M203" s="355"/>
      <c r="N203" s="355"/>
      <c r="O203" s="406"/>
      <c r="P203" s="337"/>
      <c r="Q203" s="355"/>
      <c r="R203" s="355"/>
      <c r="S203" s="355"/>
      <c r="T203" s="355"/>
      <c r="U203" s="355"/>
      <c r="V203" s="406"/>
      <c r="W203" s="460"/>
      <c r="X203" s="479"/>
      <c r="Y203" s="319" t="s">
        <v>94</v>
      </c>
      <c r="Z203" s="319"/>
      <c r="AA203" s="389"/>
      <c r="AB203" s="569" t="s">
        <v>90</v>
      </c>
      <c r="AC203" s="569"/>
      <c r="AD203" s="569"/>
      <c r="AE203" s="628"/>
      <c r="AF203" s="641"/>
      <c r="AG203" s="641"/>
      <c r="AH203" s="641"/>
      <c r="AI203" s="628"/>
      <c r="AJ203" s="641"/>
      <c r="AK203" s="641"/>
      <c r="AL203" s="641"/>
      <c r="AM203" s="628"/>
      <c r="AN203" s="641"/>
      <c r="AO203" s="641"/>
      <c r="AP203" s="641"/>
      <c r="AQ203" s="628"/>
      <c r="AR203" s="641"/>
      <c r="AS203" s="641"/>
      <c r="AT203" s="719"/>
      <c r="AU203" s="641"/>
      <c r="AV203" s="641"/>
      <c r="AW203" s="641"/>
      <c r="AX203" s="747"/>
      <c r="AY203">
        <f t="shared" si="9"/>
        <v>0</v>
      </c>
    </row>
    <row r="204" spans="1:60" ht="23.25" hidden="1" customHeight="1">
      <c r="A204" s="36"/>
      <c r="B204" s="108"/>
      <c r="C204" s="108"/>
      <c r="D204" s="108"/>
      <c r="E204" s="108"/>
      <c r="F204" s="232"/>
      <c r="G204" s="288"/>
      <c r="H204" s="337"/>
      <c r="I204" s="355"/>
      <c r="J204" s="355"/>
      <c r="K204" s="355"/>
      <c r="L204" s="355"/>
      <c r="M204" s="355"/>
      <c r="N204" s="355"/>
      <c r="O204" s="406"/>
      <c r="P204" s="337"/>
      <c r="Q204" s="355"/>
      <c r="R204" s="355"/>
      <c r="S204" s="355"/>
      <c r="T204" s="355"/>
      <c r="U204" s="355"/>
      <c r="V204" s="406"/>
      <c r="W204" s="461"/>
      <c r="X204" s="480"/>
      <c r="Y204" s="319" t="s">
        <v>53</v>
      </c>
      <c r="Z204" s="319"/>
      <c r="AA204" s="389"/>
      <c r="AB204" s="570" t="s">
        <v>48</v>
      </c>
      <c r="AC204" s="570"/>
      <c r="AD204" s="570"/>
      <c r="AE204" s="629"/>
      <c r="AF204" s="642"/>
      <c r="AG204" s="642"/>
      <c r="AH204" s="642"/>
      <c r="AI204" s="629"/>
      <c r="AJ204" s="642"/>
      <c r="AK204" s="642"/>
      <c r="AL204" s="642"/>
      <c r="AM204" s="629"/>
      <c r="AN204" s="642"/>
      <c r="AO204" s="642"/>
      <c r="AP204" s="642"/>
      <c r="AQ204" s="628"/>
      <c r="AR204" s="641"/>
      <c r="AS204" s="641"/>
      <c r="AT204" s="719"/>
      <c r="AU204" s="641"/>
      <c r="AV204" s="641"/>
      <c r="AW204" s="641"/>
      <c r="AX204" s="747"/>
      <c r="AY204">
        <f t="shared" si="9"/>
        <v>0</v>
      </c>
    </row>
    <row r="205" spans="1:60" ht="23.25" hidden="1" customHeight="1">
      <c r="A205" s="36" t="s">
        <v>377</v>
      </c>
      <c r="B205" s="108"/>
      <c r="C205" s="108"/>
      <c r="D205" s="108"/>
      <c r="E205" s="108"/>
      <c r="F205" s="232"/>
      <c r="G205" s="287" t="s">
        <v>299</v>
      </c>
      <c r="H205" s="338"/>
      <c r="I205" s="338"/>
      <c r="J205" s="338"/>
      <c r="K205" s="338"/>
      <c r="L205" s="338"/>
      <c r="M205" s="338"/>
      <c r="N205" s="338"/>
      <c r="O205" s="338"/>
      <c r="P205" s="338"/>
      <c r="Q205" s="338"/>
      <c r="R205" s="338"/>
      <c r="S205" s="338"/>
      <c r="T205" s="338"/>
      <c r="U205" s="338"/>
      <c r="V205" s="338"/>
      <c r="W205" s="462" t="s">
        <v>391</v>
      </c>
      <c r="X205" s="481"/>
      <c r="Y205" s="506" t="s">
        <v>52</v>
      </c>
      <c r="Z205" s="506"/>
      <c r="AA205" s="549"/>
      <c r="AB205" s="568" t="s">
        <v>90</v>
      </c>
      <c r="AC205" s="568"/>
      <c r="AD205" s="568"/>
      <c r="AE205" s="628"/>
      <c r="AF205" s="641"/>
      <c r="AG205" s="641"/>
      <c r="AH205" s="641"/>
      <c r="AI205" s="628"/>
      <c r="AJ205" s="641"/>
      <c r="AK205" s="641"/>
      <c r="AL205" s="641"/>
      <c r="AM205" s="628"/>
      <c r="AN205" s="641"/>
      <c r="AO205" s="641"/>
      <c r="AP205" s="641"/>
      <c r="AQ205" s="628"/>
      <c r="AR205" s="641"/>
      <c r="AS205" s="641"/>
      <c r="AT205" s="719"/>
      <c r="AU205" s="641"/>
      <c r="AV205" s="641"/>
      <c r="AW205" s="641"/>
      <c r="AX205" s="747"/>
      <c r="AY205">
        <f t="shared" si="9"/>
        <v>0</v>
      </c>
    </row>
    <row r="206" spans="1:60"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3"/>
      <c r="X206" s="482"/>
      <c r="Y206" s="319" t="s">
        <v>94</v>
      </c>
      <c r="Z206" s="319"/>
      <c r="AA206" s="389"/>
      <c r="AB206" s="569" t="s">
        <v>90</v>
      </c>
      <c r="AC206" s="569"/>
      <c r="AD206" s="569"/>
      <c r="AE206" s="628"/>
      <c r="AF206" s="641"/>
      <c r="AG206" s="641"/>
      <c r="AH206" s="641"/>
      <c r="AI206" s="628"/>
      <c r="AJ206" s="641"/>
      <c r="AK206" s="641"/>
      <c r="AL206" s="641"/>
      <c r="AM206" s="628"/>
      <c r="AN206" s="641"/>
      <c r="AO206" s="641"/>
      <c r="AP206" s="641"/>
      <c r="AQ206" s="628"/>
      <c r="AR206" s="641"/>
      <c r="AS206" s="641"/>
      <c r="AT206" s="719"/>
      <c r="AU206" s="641"/>
      <c r="AV206" s="641"/>
      <c r="AW206" s="641"/>
      <c r="AX206" s="747"/>
      <c r="AY206">
        <f t="shared" si="9"/>
        <v>0</v>
      </c>
    </row>
    <row r="207" spans="1:60"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4"/>
      <c r="X207" s="483"/>
      <c r="Y207" s="319" t="s">
        <v>53</v>
      </c>
      <c r="Z207" s="319"/>
      <c r="AA207" s="389"/>
      <c r="AB207" s="570" t="s">
        <v>48</v>
      </c>
      <c r="AC207" s="570"/>
      <c r="AD207" s="570"/>
      <c r="AE207" s="629"/>
      <c r="AF207" s="642"/>
      <c r="AG207" s="642"/>
      <c r="AH207" s="642"/>
      <c r="AI207" s="629"/>
      <c r="AJ207" s="642"/>
      <c r="AK207" s="642"/>
      <c r="AL207" s="642"/>
      <c r="AM207" s="629"/>
      <c r="AN207" s="642"/>
      <c r="AO207" s="642"/>
      <c r="AP207" s="688"/>
      <c r="AQ207" s="628"/>
      <c r="AR207" s="641"/>
      <c r="AS207" s="641"/>
      <c r="AT207" s="719"/>
      <c r="AU207" s="641"/>
      <c r="AV207" s="641"/>
      <c r="AW207" s="641"/>
      <c r="AX207" s="747"/>
      <c r="AY207">
        <f t="shared" si="9"/>
        <v>0</v>
      </c>
    </row>
    <row r="208" spans="1:60" ht="18.75" hidden="1" customHeight="1">
      <c r="A208" s="38" t="s">
        <v>271</v>
      </c>
      <c r="B208" s="110"/>
      <c r="C208" s="110"/>
      <c r="D208" s="110"/>
      <c r="E208" s="110"/>
      <c r="F208" s="234"/>
      <c r="G208" s="289"/>
      <c r="H208" s="334" t="s">
        <v>195</v>
      </c>
      <c r="I208" s="334"/>
      <c r="J208" s="334"/>
      <c r="K208" s="334"/>
      <c r="L208" s="334"/>
      <c r="M208" s="334"/>
      <c r="N208" s="334"/>
      <c r="O208" s="403"/>
      <c r="P208" s="429" t="s">
        <v>80</v>
      </c>
      <c r="Q208" s="334"/>
      <c r="R208" s="334"/>
      <c r="S208" s="334"/>
      <c r="T208" s="334"/>
      <c r="U208" s="334"/>
      <c r="V208" s="334"/>
      <c r="W208" s="334"/>
      <c r="X208" s="403"/>
      <c r="Y208" s="507"/>
      <c r="Z208" s="530"/>
      <c r="AA208" s="550"/>
      <c r="AB208" s="425" t="s">
        <v>43</v>
      </c>
      <c r="AC208" s="104"/>
      <c r="AD208" s="398"/>
      <c r="AE208" s="62" t="s">
        <v>218</v>
      </c>
      <c r="AF208" s="62"/>
      <c r="AG208" s="62"/>
      <c r="AH208" s="62"/>
      <c r="AI208" s="68" t="s">
        <v>179</v>
      </c>
      <c r="AJ208" s="68"/>
      <c r="AK208" s="68"/>
      <c r="AL208" s="68"/>
      <c r="AM208" s="68" t="s">
        <v>296</v>
      </c>
      <c r="AN208" s="68"/>
      <c r="AO208" s="68"/>
      <c r="AP208" s="68"/>
      <c r="AQ208" s="429" t="s">
        <v>293</v>
      </c>
      <c r="AR208" s="334"/>
      <c r="AS208" s="334"/>
      <c r="AT208" s="403"/>
      <c r="AU208" s="722" t="s">
        <v>236</v>
      </c>
      <c r="AV208" s="721"/>
      <c r="AW208" s="721"/>
      <c r="AX208" s="760"/>
      <c r="AY208">
        <f>COUNTA($H$210)</f>
        <v>0</v>
      </c>
    </row>
    <row r="209" spans="1:51" ht="18.75" hidden="1" customHeight="1">
      <c r="A209" s="36"/>
      <c r="B209" s="108"/>
      <c r="C209" s="108"/>
      <c r="D209" s="108"/>
      <c r="E209" s="108"/>
      <c r="F209" s="232"/>
      <c r="G209" s="290"/>
      <c r="H209" s="335"/>
      <c r="I209" s="335"/>
      <c r="J209" s="335"/>
      <c r="K209" s="335"/>
      <c r="L209" s="335"/>
      <c r="M209" s="335"/>
      <c r="N209" s="335"/>
      <c r="O209" s="404"/>
      <c r="P209" s="430"/>
      <c r="Q209" s="335"/>
      <c r="R209" s="335"/>
      <c r="S209" s="335"/>
      <c r="T209" s="335"/>
      <c r="U209" s="335"/>
      <c r="V209" s="335"/>
      <c r="W209" s="335"/>
      <c r="X209" s="404"/>
      <c r="Y209" s="508"/>
      <c r="Z209" s="531"/>
      <c r="AA209" s="551"/>
      <c r="AB209" s="421"/>
      <c r="AC209" s="106"/>
      <c r="AD209" s="394"/>
      <c r="AE209" s="62"/>
      <c r="AF209" s="62"/>
      <c r="AG209" s="62"/>
      <c r="AH209" s="62"/>
      <c r="AI209" s="68"/>
      <c r="AJ209" s="68"/>
      <c r="AK209" s="68"/>
      <c r="AL209" s="68"/>
      <c r="AM209" s="68"/>
      <c r="AN209" s="68"/>
      <c r="AO209" s="68"/>
      <c r="AP209" s="68"/>
      <c r="AQ209" s="697"/>
      <c r="AR209" s="709"/>
      <c r="AS209" s="335" t="s">
        <v>294</v>
      </c>
      <c r="AT209" s="404"/>
      <c r="AU209" s="697"/>
      <c r="AV209" s="709"/>
      <c r="AW209" s="335" t="s">
        <v>285</v>
      </c>
      <c r="AX209" s="761"/>
      <c r="AY209">
        <f>$AY$208</f>
        <v>0</v>
      </c>
    </row>
    <row r="210" spans="1:51" ht="23.25" hidden="1" customHeight="1">
      <c r="A210" s="36"/>
      <c r="B210" s="108"/>
      <c r="C210" s="108"/>
      <c r="D210" s="108"/>
      <c r="E210" s="108"/>
      <c r="F210" s="232"/>
      <c r="G210" s="291" t="s">
        <v>297</v>
      </c>
      <c r="H210" s="330"/>
      <c r="I210" s="330"/>
      <c r="J210" s="330"/>
      <c r="K210" s="330"/>
      <c r="L210" s="330"/>
      <c r="M210" s="330"/>
      <c r="N210" s="330"/>
      <c r="O210" s="399"/>
      <c r="P210" s="330"/>
      <c r="Q210" s="330"/>
      <c r="R210" s="330"/>
      <c r="S210" s="330"/>
      <c r="T210" s="330"/>
      <c r="U210" s="330"/>
      <c r="V210" s="330"/>
      <c r="W210" s="330"/>
      <c r="X210" s="399"/>
      <c r="Y210" s="509" t="s">
        <v>52</v>
      </c>
      <c r="Z210" s="506"/>
      <c r="AA210" s="549"/>
      <c r="AB210" s="571"/>
      <c r="AC210" s="571"/>
      <c r="AD210" s="571"/>
      <c r="AE210" s="631"/>
      <c r="AF210" s="644"/>
      <c r="AG210" s="644"/>
      <c r="AH210" s="644"/>
      <c r="AI210" s="631"/>
      <c r="AJ210" s="644"/>
      <c r="AK210" s="644"/>
      <c r="AL210" s="644"/>
      <c r="AM210" s="631"/>
      <c r="AN210" s="644"/>
      <c r="AO210" s="644"/>
      <c r="AP210" s="644"/>
      <c r="AQ210" s="631"/>
      <c r="AR210" s="644"/>
      <c r="AS210" s="644"/>
      <c r="AT210" s="717"/>
      <c r="AU210" s="641"/>
      <c r="AV210" s="641"/>
      <c r="AW210" s="641"/>
      <c r="AX210" s="747"/>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7" t="s">
        <v>94</v>
      </c>
      <c r="Z211" s="319"/>
      <c r="AA211" s="389"/>
      <c r="AB211" s="572"/>
      <c r="AC211" s="572"/>
      <c r="AD211" s="572"/>
      <c r="AE211" s="631"/>
      <c r="AF211" s="644"/>
      <c r="AG211" s="644"/>
      <c r="AH211" s="644"/>
      <c r="AI211" s="631"/>
      <c r="AJ211" s="644"/>
      <c r="AK211" s="644"/>
      <c r="AL211" s="644"/>
      <c r="AM211" s="631"/>
      <c r="AN211" s="644"/>
      <c r="AO211" s="644"/>
      <c r="AP211" s="644"/>
      <c r="AQ211" s="631"/>
      <c r="AR211" s="644"/>
      <c r="AS211" s="644"/>
      <c r="AT211" s="717"/>
      <c r="AU211" s="641"/>
      <c r="AV211" s="641"/>
      <c r="AW211" s="641"/>
      <c r="AX211" s="747"/>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29" t="s">
        <v>53</v>
      </c>
      <c r="Z212" s="334"/>
      <c r="AA212" s="403"/>
      <c r="AB212" s="573" t="s">
        <v>48</v>
      </c>
      <c r="AC212" s="573"/>
      <c r="AD212" s="573"/>
      <c r="AE212" s="632"/>
      <c r="AF212" s="645"/>
      <c r="AG212" s="645"/>
      <c r="AH212" s="645"/>
      <c r="AI212" s="632"/>
      <c r="AJ212" s="645"/>
      <c r="AK212" s="645"/>
      <c r="AL212" s="645"/>
      <c r="AM212" s="632"/>
      <c r="AN212" s="645"/>
      <c r="AO212" s="645"/>
      <c r="AP212" s="645"/>
      <c r="AQ212" s="631"/>
      <c r="AR212" s="644"/>
      <c r="AS212" s="644"/>
      <c r="AT212" s="717"/>
      <c r="AU212" s="641"/>
      <c r="AV212" s="641"/>
      <c r="AW212" s="641"/>
      <c r="AX212" s="747"/>
      <c r="AY212">
        <f>$AY$208</f>
        <v>0</v>
      </c>
    </row>
    <row r="213" spans="1:51" ht="69.75" hidden="1" customHeight="1">
      <c r="A213" s="39" t="s">
        <v>290</v>
      </c>
      <c r="B213" s="111"/>
      <c r="C213" s="111"/>
      <c r="D213" s="111"/>
      <c r="E213" s="109" t="s">
        <v>46</v>
      </c>
      <c r="F213" s="233"/>
      <c r="G213" s="294" t="s">
        <v>299</v>
      </c>
      <c r="H213" s="341"/>
      <c r="I213" s="356"/>
      <c r="J213" s="356"/>
      <c r="K213" s="356"/>
      <c r="L213" s="356"/>
      <c r="M213" s="356"/>
      <c r="N213" s="356"/>
      <c r="O213" s="407"/>
      <c r="P213" s="204"/>
      <c r="Q213" s="204"/>
      <c r="R213" s="204"/>
      <c r="S213" s="204"/>
      <c r="T213" s="204"/>
      <c r="U213" s="204"/>
      <c r="V213" s="204"/>
      <c r="W213" s="204"/>
      <c r="X213" s="204"/>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762"/>
      <c r="AY213">
        <f>$AY$208</f>
        <v>0</v>
      </c>
    </row>
    <row r="214" spans="1:51" ht="18.75" hidden="1" customHeight="1">
      <c r="A214" s="28" t="s">
        <v>609</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1" t="s">
        <v>372</v>
      </c>
      <c r="AP214" s="689"/>
      <c r="AQ214" s="689"/>
      <c r="AR214" s="712" t="s">
        <v>368</v>
      </c>
      <c r="AS214" s="681"/>
      <c r="AT214" s="689"/>
      <c r="AU214" s="689"/>
      <c r="AV214" s="689"/>
      <c r="AW214" s="689"/>
      <c r="AX214" s="763"/>
      <c r="AY214">
        <f>COUNTIF($AR$214,"☑")</f>
        <v>0</v>
      </c>
    </row>
    <row r="215" spans="1:51" ht="45" customHeight="1">
      <c r="A215" s="40" t="s">
        <v>209</v>
      </c>
      <c r="B215" s="113"/>
      <c r="C215" s="148" t="s">
        <v>300</v>
      </c>
      <c r="D215" s="113"/>
      <c r="E215" s="195" t="s">
        <v>326</v>
      </c>
      <c r="F215" s="235"/>
      <c r="G215" s="295" t="s">
        <v>650</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4"/>
    </row>
    <row r="216" spans="1:51" ht="32.25" customHeight="1">
      <c r="A216" s="41"/>
      <c r="B216" s="114"/>
      <c r="C216" s="149"/>
      <c r="D216" s="114"/>
      <c r="E216" s="98" t="s">
        <v>324</v>
      </c>
      <c r="F216" s="222"/>
      <c r="G216" s="280" t="s">
        <v>383</v>
      </c>
      <c r="H216" s="330"/>
      <c r="I216" s="330"/>
      <c r="J216" s="330"/>
      <c r="K216" s="330"/>
      <c r="L216" s="330"/>
      <c r="M216" s="330"/>
      <c r="N216" s="330"/>
      <c r="O216" s="330"/>
      <c r="P216" s="330"/>
      <c r="Q216" s="330"/>
      <c r="R216" s="330"/>
      <c r="S216" s="330"/>
      <c r="T216" s="330"/>
      <c r="U216" s="330"/>
      <c r="V216" s="399"/>
      <c r="W216" s="465" t="s">
        <v>614</v>
      </c>
      <c r="X216" s="484"/>
      <c r="Y216" s="484"/>
      <c r="Z216" s="484"/>
      <c r="AA216" s="552"/>
      <c r="AB216" s="574" t="s">
        <v>655</v>
      </c>
      <c r="AC216" s="588"/>
      <c r="AD216" s="588"/>
      <c r="AE216" s="588"/>
      <c r="AF216" s="588"/>
      <c r="AG216" s="588"/>
      <c r="AH216" s="588"/>
      <c r="AI216" s="588"/>
      <c r="AJ216" s="588"/>
      <c r="AK216" s="588"/>
      <c r="AL216" s="588"/>
      <c r="AM216" s="588"/>
      <c r="AN216" s="588"/>
      <c r="AO216" s="588"/>
      <c r="AP216" s="588"/>
      <c r="AQ216" s="588"/>
      <c r="AR216" s="588"/>
      <c r="AS216" s="588"/>
      <c r="AT216" s="588"/>
      <c r="AU216" s="588"/>
      <c r="AV216" s="588"/>
      <c r="AW216" s="588"/>
      <c r="AX216" s="765"/>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6" t="s">
        <v>82</v>
      </c>
      <c r="X217" s="485"/>
      <c r="Y217" s="485"/>
      <c r="Z217" s="485"/>
      <c r="AA217" s="553"/>
      <c r="AB217" s="574" t="s">
        <v>656</v>
      </c>
      <c r="AC217" s="588"/>
      <c r="AD217" s="588"/>
      <c r="AE217" s="588"/>
      <c r="AF217" s="588"/>
      <c r="AG217" s="588"/>
      <c r="AH217" s="588"/>
      <c r="AI217" s="588"/>
      <c r="AJ217" s="588"/>
      <c r="AK217" s="588"/>
      <c r="AL217" s="588"/>
      <c r="AM217" s="588"/>
      <c r="AN217" s="588"/>
      <c r="AO217" s="588"/>
      <c r="AP217" s="588"/>
      <c r="AQ217" s="588"/>
      <c r="AR217" s="588"/>
      <c r="AS217" s="588"/>
      <c r="AT217" s="588"/>
      <c r="AU217" s="588"/>
      <c r="AV217" s="588"/>
      <c r="AW217" s="588"/>
      <c r="AX217" s="765"/>
    </row>
    <row r="218" spans="1:51" ht="34.5" customHeight="1">
      <c r="A218" s="41"/>
      <c r="B218" s="114"/>
      <c r="C218" s="150" t="s">
        <v>579</v>
      </c>
      <c r="D218" s="174"/>
      <c r="E218" s="98" t="s">
        <v>412</v>
      </c>
      <c r="F218" s="222"/>
      <c r="G218" s="296" t="s">
        <v>307</v>
      </c>
      <c r="H218" s="343"/>
      <c r="I218" s="343"/>
      <c r="J218" s="361" t="s">
        <v>416</v>
      </c>
      <c r="K218" s="366"/>
      <c r="L218" s="366"/>
      <c r="M218" s="366"/>
      <c r="N218" s="366"/>
      <c r="O218" s="366"/>
      <c r="P218" s="366"/>
      <c r="Q218" s="366"/>
      <c r="R218" s="366"/>
      <c r="S218" s="366"/>
      <c r="T218" s="448"/>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6"/>
      <c r="AY218" s="795"/>
    </row>
    <row r="219" spans="1:51" ht="34.5" customHeight="1">
      <c r="A219" s="41"/>
      <c r="B219" s="114"/>
      <c r="C219" s="149"/>
      <c r="D219" s="114"/>
      <c r="E219" s="96"/>
      <c r="F219" s="214"/>
      <c r="G219" s="296" t="s">
        <v>621</v>
      </c>
      <c r="H219" s="343"/>
      <c r="I219" s="343"/>
      <c r="J219" s="343"/>
      <c r="K219" s="343"/>
      <c r="L219" s="343"/>
      <c r="M219" s="343"/>
      <c r="N219" s="343"/>
      <c r="O219" s="343"/>
      <c r="P219" s="343"/>
      <c r="Q219" s="343"/>
      <c r="R219" s="343"/>
      <c r="S219" s="343"/>
      <c r="T219" s="343"/>
      <c r="U219" s="341" t="s">
        <v>416</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6"/>
      <c r="AY219" s="795"/>
    </row>
    <row r="220" spans="1:51" ht="34.5" customHeight="1">
      <c r="A220" s="41"/>
      <c r="B220" s="114"/>
      <c r="C220" s="149"/>
      <c r="D220" s="114"/>
      <c r="E220" s="97"/>
      <c r="F220" s="215"/>
      <c r="G220" s="296" t="s">
        <v>82</v>
      </c>
      <c r="H220" s="343"/>
      <c r="I220" s="343"/>
      <c r="J220" s="343"/>
      <c r="K220" s="343"/>
      <c r="L220" s="343"/>
      <c r="M220" s="343"/>
      <c r="N220" s="343"/>
      <c r="O220" s="343"/>
      <c r="P220" s="343"/>
      <c r="Q220" s="343"/>
      <c r="R220" s="343"/>
      <c r="S220" s="343"/>
      <c r="T220" s="343"/>
      <c r="U220" s="449" t="s">
        <v>416</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7"/>
      <c r="AY220" s="795"/>
    </row>
    <row r="221" spans="1:51" ht="27" customHeight="1">
      <c r="A221" s="42" t="s">
        <v>121</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8"/>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89"/>
      <c r="AD222" s="175" t="s">
        <v>60</v>
      </c>
      <c r="AE222" s="175"/>
      <c r="AF222" s="175"/>
      <c r="AG222" s="653" t="s">
        <v>89</v>
      </c>
      <c r="AH222" s="175"/>
      <c r="AI222" s="175"/>
      <c r="AJ222" s="175"/>
      <c r="AK222" s="175"/>
      <c r="AL222" s="175"/>
      <c r="AM222" s="175"/>
      <c r="AN222" s="175"/>
      <c r="AO222" s="175"/>
      <c r="AP222" s="175"/>
      <c r="AQ222" s="175"/>
      <c r="AR222" s="175"/>
      <c r="AS222" s="175"/>
      <c r="AT222" s="175"/>
      <c r="AU222" s="175"/>
      <c r="AV222" s="175"/>
      <c r="AW222" s="175"/>
      <c r="AX222" s="769"/>
    </row>
    <row r="223" spans="1:51" ht="48.75" customHeight="1">
      <c r="A223" s="44" t="s">
        <v>241</v>
      </c>
      <c r="B223" s="117"/>
      <c r="C223" s="152" t="s">
        <v>242</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0"/>
      <c r="AD223" s="613" t="s">
        <v>637</v>
      </c>
      <c r="AE223" s="633"/>
      <c r="AF223" s="633"/>
      <c r="AG223" s="654" t="s">
        <v>81</v>
      </c>
      <c r="AH223" s="660"/>
      <c r="AI223" s="660"/>
      <c r="AJ223" s="660"/>
      <c r="AK223" s="660"/>
      <c r="AL223" s="660"/>
      <c r="AM223" s="660"/>
      <c r="AN223" s="660"/>
      <c r="AO223" s="660"/>
      <c r="AP223" s="660"/>
      <c r="AQ223" s="660"/>
      <c r="AR223" s="660"/>
      <c r="AS223" s="660"/>
      <c r="AT223" s="660"/>
      <c r="AU223" s="660"/>
      <c r="AV223" s="660"/>
      <c r="AW223" s="660"/>
      <c r="AX223" s="770"/>
    </row>
    <row r="224" spans="1:51" ht="45" customHeight="1">
      <c r="A224" s="45"/>
      <c r="B224" s="118"/>
      <c r="C224" s="153" t="s">
        <v>101</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4" t="s">
        <v>637</v>
      </c>
      <c r="AE224" s="634"/>
      <c r="AF224" s="634"/>
      <c r="AG224" s="655" t="s">
        <v>81</v>
      </c>
      <c r="AH224" s="661"/>
      <c r="AI224" s="661"/>
      <c r="AJ224" s="661"/>
      <c r="AK224" s="661"/>
      <c r="AL224" s="661"/>
      <c r="AM224" s="661"/>
      <c r="AN224" s="661"/>
      <c r="AO224" s="661"/>
      <c r="AP224" s="661"/>
      <c r="AQ224" s="661"/>
      <c r="AR224" s="661"/>
      <c r="AS224" s="661"/>
      <c r="AT224" s="661"/>
      <c r="AU224" s="661"/>
      <c r="AV224" s="661"/>
      <c r="AW224" s="661"/>
      <c r="AX224" s="771"/>
    </row>
    <row r="225" spans="1:50" ht="50.25" customHeight="1">
      <c r="A225" s="46"/>
      <c r="B225" s="119"/>
      <c r="C225" s="154" t="s">
        <v>246</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1"/>
      <c r="AD225" s="615" t="s">
        <v>637</v>
      </c>
      <c r="AE225" s="635"/>
      <c r="AF225" s="635"/>
      <c r="AG225" s="656" t="s">
        <v>81</v>
      </c>
      <c r="AH225" s="331"/>
      <c r="AI225" s="331"/>
      <c r="AJ225" s="331"/>
      <c r="AK225" s="331"/>
      <c r="AL225" s="331"/>
      <c r="AM225" s="331"/>
      <c r="AN225" s="331"/>
      <c r="AO225" s="331"/>
      <c r="AP225" s="331"/>
      <c r="AQ225" s="331"/>
      <c r="AR225" s="331"/>
      <c r="AS225" s="331"/>
      <c r="AT225" s="331"/>
      <c r="AU225" s="331"/>
      <c r="AV225" s="331"/>
      <c r="AW225" s="331"/>
      <c r="AX225" s="772"/>
    </row>
    <row r="226" spans="1:50" ht="27" customHeight="1">
      <c r="A226" s="47" t="s">
        <v>104</v>
      </c>
      <c r="B226" s="120"/>
      <c r="C226" s="155" t="s">
        <v>111</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2"/>
      <c r="AD226" s="616" t="s">
        <v>484</v>
      </c>
      <c r="AE226" s="636"/>
      <c r="AF226" s="636"/>
      <c r="AG226" s="422" t="s">
        <v>416</v>
      </c>
      <c r="AH226" s="330"/>
      <c r="AI226" s="330"/>
      <c r="AJ226" s="330"/>
      <c r="AK226" s="330"/>
      <c r="AL226" s="330"/>
      <c r="AM226" s="330"/>
      <c r="AN226" s="330"/>
      <c r="AO226" s="330"/>
      <c r="AP226" s="330"/>
      <c r="AQ226" s="330"/>
      <c r="AR226" s="330"/>
      <c r="AS226" s="330"/>
      <c r="AT226" s="330"/>
      <c r="AU226" s="330"/>
      <c r="AV226" s="330"/>
      <c r="AW226" s="330"/>
      <c r="AX226" s="773"/>
    </row>
    <row r="227" spans="1:50" ht="35.25" customHeight="1">
      <c r="A227" s="48"/>
      <c r="B227" s="121"/>
      <c r="C227" s="156"/>
      <c r="D227" s="180"/>
      <c r="E227" s="197" t="s">
        <v>127</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3"/>
      <c r="AD227" s="614"/>
      <c r="AE227" s="634"/>
      <c r="AF227" s="646"/>
      <c r="AG227" s="656"/>
      <c r="AH227" s="331"/>
      <c r="AI227" s="331"/>
      <c r="AJ227" s="331"/>
      <c r="AK227" s="331"/>
      <c r="AL227" s="331"/>
      <c r="AM227" s="331"/>
      <c r="AN227" s="331"/>
      <c r="AO227" s="331"/>
      <c r="AP227" s="331"/>
      <c r="AQ227" s="331"/>
      <c r="AR227" s="331"/>
      <c r="AS227" s="331"/>
      <c r="AT227" s="331"/>
      <c r="AU227" s="331"/>
      <c r="AV227" s="331"/>
      <c r="AW227" s="331"/>
      <c r="AX227" s="772"/>
    </row>
    <row r="228" spans="1:50" ht="26.25" customHeight="1">
      <c r="A228" s="48"/>
      <c r="B228" s="121"/>
      <c r="C228" s="157"/>
      <c r="D228" s="181"/>
      <c r="E228" s="198" t="s">
        <v>350</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4"/>
      <c r="AD228" s="617"/>
      <c r="AE228" s="637"/>
      <c r="AF228" s="637"/>
      <c r="AG228" s="656"/>
      <c r="AH228" s="331"/>
      <c r="AI228" s="331"/>
      <c r="AJ228" s="331"/>
      <c r="AK228" s="331"/>
      <c r="AL228" s="331"/>
      <c r="AM228" s="331"/>
      <c r="AN228" s="331"/>
      <c r="AO228" s="331"/>
      <c r="AP228" s="331"/>
      <c r="AQ228" s="331"/>
      <c r="AR228" s="331"/>
      <c r="AS228" s="331"/>
      <c r="AT228" s="331"/>
      <c r="AU228" s="331"/>
      <c r="AV228" s="331"/>
      <c r="AW228" s="331"/>
      <c r="AX228" s="772"/>
    </row>
    <row r="229" spans="1:50" ht="26.25" customHeight="1">
      <c r="A229" s="48"/>
      <c r="B229" s="122"/>
      <c r="C229" s="158" t="s">
        <v>17</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8" t="s">
        <v>484</v>
      </c>
      <c r="AE229" s="638"/>
      <c r="AF229" s="638"/>
      <c r="AG229" s="657" t="s">
        <v>416</v>
      </c>
      <c r="AH229" s="662"/>
      <c r="AI229" s="662"/>
      <c r="AJ229" s="662"/>
      <c r="AK229" s="662"/>
      <c r="AL229" s="662"/>
      <c r="AM229" s="662"/>
      <c r="AN229" s="662"/>
      <c r="AO229" s="662"/>
      <c r="AP229" s="662"/>
      <c r="AQ229" s="662"/>
      <c r="AR229" s="662"/>
      <c r="AS229" s="662"/>
      <c r="AT229" s="662"/>
      <c r="AU229" s="662"/>
      <c r="AV229" s="662"/>
      <c r="AW229" s="662"/>
      <c r="AX229" s="774"/>
    </row>
    <row r="230" spans="1:50" ht="86.25" customHeight="1">
      <c r="A230" s="48"/>
      <c r="B230" s="122"/>
      <c r="C230" s="159" t="s">
        <v>203</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4" t="s">
        <v>637</v>
      </c>
      <c r="AE230" s="634"/>
      <c r="AF230" s="634"/>
      <c r="AG230" s="655" t="s">
        <v>330</v>
      </c>
      <c r="AH230" s="661"/>
      <c r="AI230" s="661"/>
      <c r="AJ230" s="661"/>
      <c r="AK230" s="661"/>
      <c r="AL230" s="661"/>
      <c r="AM230" s="661"/>
      <c r="AN230" s="661"/>
      <c r="AO230" s="661"/>
      <c r="AP230" s="661"/>
      <c r="AQ230" s="661"/>
      <c r="AR230" s="661"/>
      <c r="AS230" s="661"/>
      <c r="AT230" s="661"/>
      <c r="AU230" s="661"/>
      <c r="AV230" s="661"/>
      <c r="AW230" s="661"/>
      <c r="AX230" s="771"/>
    </row>
    <row r="231" spans="1:50" ht="26.25" customHeight="1">
      <c r="A231" s="48"/>
      <c r="B231" s="122"/>
      <c r="C231" s="159" t="s">
        <v>20</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4" t="s">
        <v>484</v>
      </c>
      <c r="AE231" s="634"/>
      <c r="AF231" s="634"/>
      <c r="AG231" s="655" t="s">
        <v>416</v>
      </c>
      <c r="AH231" s="661"/>
      <c r="AI231" s="661"/>
      <c r="AJ231" s="661"/>
      <c r="AK231" s="661"/>
      <c r="AL231" s="661"/>
      <c r="AM231" s="661"/>
      <c r="AN231" s="661"/>
      <c r="AO231" s="661"/>
      <c r="AP231" s="661"/>
      <c r="AQ231" s="661"/>
      <c r="AR231" s="661"/>
      <c r="AS231" s="661"/>
      <c r="AT231" s="661"/>
      <c r="AU231" s="661"/>
      <c r="AV231" s="661"/>
      <c r="AW231" s="661"/>
      <c r="AX231" s="771"/>
    </row>
    <row r="232" spans="1:50" ht="26.25" customHeight="1">
      <c r="A232" s="48"/>
      <c r="B232" s="122"/>
      <c r="C232" s="159" t="s">
        <v>97</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5"/>
      <c r="AD232" s="614" t="s">
        <v>637</v>
      </c>
      <c r="AE232" s="634"/>
      <c r="AF232" s="634"/>
      <c r="AG232" s="655" t="s">
        <v>409</v>
      </c>
      <c r="AH232" s="661"/>
      <c r="AI232" s="661"/>
      <c r="AJ232" s="661"/>
      <c r="AK232" s="661"/>
      <c r="AL232" s="661"/>
      <c r="AM232" s="661"/>
      <c r="AN232" s="661"/>
      <c r="AO232" s="661"/>
      <c r="AP232" s="661"/>
      <c r="AQ232" s="661"/>
      <c r="AR232" s="661"/>
      <c r="AS232" s="661"/>
      <c r="AT232" s="661"/>
      <c r="AU232" s="661"/>
      <c r="AV232" s="661"/>
      <c r="AW232" s="661"/>
      <c r="AX232" s="771"/>
    </row>
    <row r="233" spans="1:50" ht="26.25" customHeight="1">
      <c r="A233" s="48"/>
      <c r="B233" s="122"/>
      <c r="C233" s="159" t="s">
        <v>312</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5"/>
      <c r="AD233" s="614" t="s">
        <v>484</v>
      </c>
      <c r="AE233" s="634"/>
      <c r="AF233" s="634"/>
      <c r="AG233" s="658" t="s">
        <v>416</v>
      </c>
      <c r="AH233" s="663"/>
      <c r="AI233" s="663"/>
      <c r="AJ233" s="663"/>
      <c r="AK233" s="663"/>
      <c r="AL233" s="663"/>
      <c r="AM233" s="663"/>
      <c r="AN233" s="663"/>
      <c r="AO233" s="663"/>
      <c r="AP233" s="663"/>
      <c r="AQ233" s="663"/>
      <c r="AR233" s="663"/>
      <c r="AS233" s="663"/>
      <c r="AT233" s="663"/>
      <c r="AU233" s="663"/>
      <c r="AV233" s="663"/>
      <c r="AW233" s="663"/>
      <c r="AX233" s="775"/>
    </row>
    <row r="234" spans="1:50" ht="26.25" customHeight="1">
      <c r="A234" s="48"/>
      <c r="B234" s="122"/>
      <c r="C234" s="160" t="s">
        <v>327</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6"/>
      <c r="AD234" s="614" t="s">
        <v>484</v>
      </c>
      <c r="AE234" s="634"/>
      <c r="AF234" s="634"/>
      <c r="AG234" s="655" t="s">
        <v>416</v>
      </c>
      <c r="AH234" s="661"/>
      <c r="AI234" s="661"/>
      <c r="AJ234" s="661"/>
      <c r="AK234" s="661"/>
      <c r="AL234" s="661"/>
      <c r="AM234" s="661"/>
      <c r="AN234" s="661"/>
      <c r="AO234" s="661"/>
      <c r="AP234" s="661"/>
      <c r="AQ234" s="661"/>
      <c r="AR234" s="661"/>
      <c r="AS234" s="661"/>
      <c r="AT234" s="661"/>
      <c r="AU234" s="661"/>
      <c r="AV234" s="661"/>
      <c r="AW234" s="661"/>
      <c r="AX234" s="771"/>
    </row>
    <row r="235" spans="1:50" ht="26.25" customHeight="1">
      <c r="A235" s="49"/>
      <c r="B235" s="123"/>
      <c r="C235" s="161" t="s">
        <v>363</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7"/>
      <c r="AD235" s="614" t="s">
        <v>484</v>
      </c>
      <c r="AE235" s="634"/>
      <c r="AF235" s="634"/>
      <c r="AG235" s="659" t="s">
        <v>416</v>
      </c>
      <c r="AH235" s="664"/>
      <c r="AI235" s="664"/>
      <c r="AJ235" s="664"/>
      <c r="AK235" s="664"/>
      <c r="AL235" s="664"/>
      <c r="AM235" s="664"/>
      <c r="AN235" s="664"/>
      <c r="AO235" s="664"/>
      <c r="AP235" s="664"/>
      <c r="AQ235" s="664"/>
      <c r="AR235" s="664"/>
      <c r="AS235" s="664"/>
      <c r="AT235" s="664"/>
      <c r="AU235" s="664"/>
      <c r="AV235" s="664"/>
      <c r="AW235" s="664"/>
      <c r="AX235" s="776"/>
    </row>
    <row r="236" spans="1:50" ht="27" customHeight="1">
      <c r="A236" s="47" t="s">
        <v>108</v>
      </c>
      <c r="B236" s="124"/>
      <c r="C236" s="162" t="s">
        <v>364</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8"/>
      <c r="AD236" s="618" t="s">
        <v>637</v>
      </c>
      <c r="AE236" s="638"/>
      <c r="AF236" s="647"/>
      <c r="AG236" s="657" t="s">
        <v>487</v>
      </c>
      <c r="AH236" s="662"/>
      <c r="AI236" s="662"/>
      <c r="AJ236" s="662"/>
      <c r="AK236" s="662"/>
      <c r="AL236" s="662"/>
      <c r="AM236" s="662"/>
      <c r="AN236" s="662"/>
      <c r="AO236" s="662"/>
      <c r="AP236" s="662"/>
      <c r="AQ236" s="662"/>
      <c r="AR236" s="662"/>
      <c r="AS236" s="662"/>
      <c r="AT236" s="662"/>
      <c r="AU236" s="662"/>
      <c r="AV236" s="662"/>
      <c r="AW236" s="662"/>
      <c r="AX236" s="774"/>
    </row>
    <row r="237" spans="1:50" ht="35.25" customHeight="1">
      <c r="A237" s="48"/>
      <c r="B237" s="122"/>
      <c r="C237" s="163" t="s">
        <v>117</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599"/>
      <c r="AD237" s="619" t="s">
        <v>484</v>
      </c>
      <c r="AE237" s="639"/>
      <c r="AF237" s="639"/>
      <c r="AG237" s="659" t="s">
        <v>416</v>
      </c>
      <c r="AH237" s="664"/>
      <c r="AI237" s="664"/>
      <c r="AJ237" s="664"/>
      <c r="AK237" s="664"/>
      <c r="AL237" s="664"/>
      <c r="AM237" s="664"/>
      <c r="AN237" s="664"/>
      <c r="AO237" s="664"/>
      <c r="AP237" s="664"/>
      <c r="AQ237" s="664"/>
      <c r="AR237" s="664"/>
      <c r="AS237" s="664"/>
      <c r="AT237" s="664"/>
      <c r="AU237" s="664"/>
      <c r="AV237" s="664"/>
      <c r="AW237" s="664"/>
      <c r="AX237" s="776"/>
    </row>
    <row r="238" spans="1:50" ht="125.25" customHeight="1">
      <c r="A238" s="48"/>
      <c r="B238" s="122"/>
      <c r="C238" s="159" t="s">
        <v>302</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4" t="s">
        <v>637</v>
      </c>
      <c r="AE238" s="634"/>
      <c r="AF238" s="634"/>
      <c r="AG238" s="655" t="s">
        <v>644</v>
      </c>
      <c r="AH238" s="661"/>
      <c r="AI238" s="661"/>
      <c r="AJ238" s="661"/>
      <c r="AK238" s="661"/>
      <c r="AL238" s="661"/>
      <c r="AM238" s="661"/>
      <c r="AN238" s="661"/>
      <c r="AO238" s="661"/>
      <c r="AP238" s="661"/>
      <c r="AQ238" s="661"/>
      <c r="AR238" s="661"/>
      <c r="AS238" s="661"/>
      <c r="AT238" s="661"/>
      <c r="AU238" s="661"/>
      <c r="AV238" s="661"/>
      <c r="AW238" s="661"/>
      <c r="AX238" s="771"/>
    </row>
    <row r="239" spans="1:50" ht="27" customHeight="1">
      <c r="A239" s="49"/>
      <c r="B239" s="123"/>
      <c r="C239" s="159" t="s">
        <v>115</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4" t="s">
        <v>484</v>
      </c>
      <c r="AE239" s="634"/>
      <c r="AF239" s="634"/>
      <c r="AG239" s="423" t="s">
        <v>416</v>
      </c>
      <c r="AH239" s="332"/>
      <c r="AI239" s="332"/>
      <c r="AJ239" s="332"/>
      <c r="AK239" s="332"/>
      <c r="AL239" s="332"/>
      <c r="AM239" s="332"/>
      <c r="AN239" s="332"/>
      <c r="AO239" s="332"/>
      <c r="AP239" s="332"/>
      <c r="AQ239" s="332"/>
      <c r="AR239" s="332"/>
      <c r="AS239" s="332"/>
      <c r="AT239" s="332"/>
      <c r="AU239" s="332"/>
      <c r="AV239" s="332"/>
      <c r="AW239" s="332"/>
      <c r="AX239" s="777"/>
    </row>
    <row r="240" spans="1:50" ht="41.25" customHeight="1">
      <c r="A240" s="50" t="s">
        <v>57</v>
      </c>
      <c r="B240" s="125"/>
      <c r="C240" s="164" t="s">
        <v>248</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6" t="s">
        <v>637</v>
      </c>
      <c r="AE240" s="636"/>
      <c r="AF240" s="648"/>
      <c r="AG240" s="422" t="s">
        <v>645</v>
      </c>
      <c r="AH240" s="330"/>
      <c r="AI240" s="330"/>
      <c r="AJ240" s="330"/>
      <c r="AK240" s="330"/>
      <c r="AL240" s="330"/>
      <c r="AM240" s="330"/>
      <c r="AN240" s="330"/>
      <c r="AO240" s="330"/>
      <c r="AP240" s="330"/>
      <c r="AQ240" s="330"/>
      <c r="AR240" s="330"/>
      <c r="AS240" s="330"/>
      <c r="AT240" s="330"/>
      <c r="AU240" s="330"/>
      <c r="AV240" s="330"/>
      <c r="AW240" s="330"/>
      <c r="AX240" s="773"/>
    </row>
    <row r="241" spans="1:50" ht="19.7" customHeight="1">
      <c r="A241" s="51"/>
      <c r="B241" s="126"/>
      <c r="C241" s="165" t="s">
        <v>7</v>
      </c>
      <c r="D241" s="189"/>
      <c r="E241" s="189"/>
      <c r="F241" s="189"/>
      <c r="G241" s="189"/>
      <c r="H241" s="189"/>
      <c r="I241" s="189"/>
      <c r="J241" s="189"/>
      <c r="K241" s="189"/>
      <c r="L241" s="189"/>
      <c r="M241" s="189"/>
      <c r="N241" s="189"/>
      <c r="O241" s="408" t="s">
        <v>47</v>
      </c>
      <c r="P241" s="431"/>
      <c r="Q241" s="431"/>
      <c r="R241" s="431"/>
      <c r="S241" s="431"/>
      <c r="T241" s="431"/>
      <c r="U241" s="431"/>
      <c r="V241" s="431"/>
      <c r="W241" s="431"/>
      <c r="X241" s="431"/>
      <c r="Y241" s="431"/>
      <c r="Z241" s="431"/>
      <c r="AA241" s="431"/>
      <c r="AB241" s="431"/>
      <c r="AC241" s="431"/>
      <c r="AD241" s="431"/>
      <c r="AE241" s="431"/>
      <c r="AF241" s="649"/>
      <c r="AG241" s="656"/>
      <c r="AH241" s="331"/>
      <c r="AI241" s="331"/>
      <c r="AJ241" s="331"/>
      <c r="AK241" s="331"/>
      <c r="AL241" s="331"/>
      <c r="AM241" s="331"/>
      <c r="AN241" s="331"/>
      <c r="AO241" s="331"/>
      <c r="AP241" s="331"/>
      <c r="AQ241" s="331"/>
      <c r="AR241" s="331"/>
      <c r="AS241" s="331"/>
      <c r="AT241" s="331"/>
      <c r="AU241" s="331"/>
      <c r="AV241" s="331"/>
      <c r="AW241" s="331"/>
      <c r="AX241" s="772"/>
    </row>
    <row r="242" spans="1:50" ht="24.75" customHeight="1">
      <c r="A242" s="51"/>
      <c r="B242" s="126"/>
      <c r="C242" s="166"/>
      <c r="D242" s="190"/>
      <c r="E242" s="199" t="s">
        <v>266</v>
      </c>
      <c r="F242" s="199"/>
      <c r="G242" s="199"/>
      <c r="H242" s="344"/>
      <c r="I242" s="344"/>
      <c r="J242" s="362"/>
      <c r="K242" s="362"/>
      <c r="L242" s="362"/>
      <c r="M242" s="344"/>
      <c r="N242" s="382"/>
      <c r="O242" s="409" t="s">
        <v>453</v>
      </c>
      <c r="P242" s="432"/>
      <c r="Q242" s="432"/>
      <c r="R242" s="432"/>
      <c r="S242" s="432"/>
      <c r="T242" s="432"/>
      <c r="U242" s="432"/>
      <c r="V242" s="432"/>
      <c r="W242" s="432"/>
      <c r="X242" s="432"/>
      <c r="Y242" s="432"/>
      <c r="Z242" s="432"/>
      <c r="AA242" s="432"/>
      <c r="AB242" s="432"/>
      <c r="AC242" s="432"/>
      <c r="AD242" s="432"/>
      <c r="AE242" s="432"/>
      <c r="AF242" s="650"/>
      <c r="AG242" s="656"/>
      <c r="AH242" s="331"/>
      <c r="AI242" s="331"/>
      <c r="AJ242" s="331"/>
      <c r="AK242" s="331"/>
      <c r="AL242" s="331"/>
      <c r="AM242" s="331"/>
      <c r="AN242" s="331"/>
      <c r="AO242" s="331"/>
      <c r="AP242" s="331"/>
      <c r="AQ242" s="331"/>
      <c r="AR242" s="331"/>
      <c r="AS242" s="331"/>
      <c r="AT242" s="331"/>
      <c r="AU242" s="331"/>
      <c r="AV242" s="331"/>
      <c r="AW242" s="331"/>
      <c r="AX242" s="772"/>
    </row>
    <row r="243" spans="1:50" ht="24.75" hidden="1" customHeight="1">
      <c r="A243" s="51"/>
      <c r="B243" s="126"/>
      <c r="C243" s="167"/>
      <c r="D243" s="191"/>
      <c r="E243" s="199"/>
      <c r="F243" s="199"/>
      <c r="G243" s="199"/>
      <c r="H243" s="344"/>
      <c r="I243" s="344"/>
      <c r="J243" s="363"/>
      <c r="K243" s="363"/>
      <c r="L243" s="363"/>
      <c r="M243" s="376"/>
      <c r="N243" s="383"/>
      <c r="O243" s="410"/>
      <c r="P243" s="433"/>
      <c r="Q243" s="433"/>
      <c r="R243" s="433"/>
      <c r="S243" s="433"/>
      <c r="T243" s="433"/>
      <c r="U243" s="433"/>
      <c r="V243" s="433"/>
      <c r="W243" s="433"/>
      <c r="X243" s="433"/>
      <c r="Y243" s="433"/>
      <c r="Z243" s="433"/>
      <c r="AA243" s="433"/>
      <c r="AB243" s="433"/>
      <c r="AC243" s="433"/>
      <c r="AD243" s="433"/>
      <c r="AE243" s="433"/>
      <c r="AF243" s="651"/>
      <c r="AG243" s="656"/>
      <c r="AH243" s="331"/>
      <c r="AI243" s="331"/>
      <c r="AJ243" s="331"/>
      <c r="AK243" s="331"/>
      <c r="AL243" s="331"/>
      <c r="AM243" s="331"/>
      <c r="AN243" s="331"/>
      <c r="AO243" s="331"/>
      <c r="AP243" s="331"/>
      <c r="AQ243" s="331"/>
      <c r="AR243" s="331"/>
      <c r="AS243" s="331"/>
      <c r="AT243" s="331"/>
      <c r="AU243" s="331"/>
      <c r="AV243" s="331"/>
      <c r="AW243" s="331"/>
      <c r="AX243" s="772"/>
    </row>
    <row r="244" spans="1:50" ht="24.75" hidden="1" customHeight="1">
      <c r="A244" s="51"/>
      <c r="B244" s="126"/>
      <c r="C244" s="167"/>
      <c r="D244" s="191"/>
      <c r="E244" s="199"/>
      <c r="F244" s="199"/>
      <c r="G244" s="199"/>
      <c r="H244" s="344"/>
      <c r="I244" s="344"/>
      <c r="J244" s="363"/>
      <c r="K244" s="363"/>
      <c r="L244" s="363"/>
      <c r="M244" s="376"/>
      <c r="N244" s="383"/>
      <c r="O244" s="410"/>
      <c r="P244" s="433"/>
      <c r="Q244" s="433"/>
      <c r="R244" s="433"/>
      <c r="S244" s="433"/>
      <c r="T244" s="433"/>
      <c r="U244" s="433"/>
      <c r="V244" s="433"/>
      <c r="W244" s="433"/>
      <c r="X244" s="433"/>
      <c r="Y244" s="433"/>
      <c r="Z244" s="433"/>
      <c r="AA244" s="433"/>
      <c r="AB244" s="433"/>
      <c r="AC244" s="433"/>
      <c r="AD244" s="433"/>
      <c r="AE244" s="433"/>
      <c r="AF244" s="651"/>
      <c r="AG244" s="656"/>
      <c r="AH244" s="331"/>
      <c r="AI244" s="331"/>
      <c r="AJ244" s="331"/>
      <c r="AK244" s="331"/>
      <c r="AL244" s="331"/>
      <c r="AM244" s="331"/>
      <c r="AN244" s="331"/>
      <c r="AO244" s="331"/>
      <c r="AP244" s="331"/>
      <c r="AQ244" s="331"/>
      <c r="AR244" s="331"/>
      <c r="AS244" s="331"/>
      <c r="AT244" s="331"/>
      <c r="AU244" s="331"/>
      <c r="AV244" s="331"/>
      <c r="AW244" s="331"/>
      <c r="AX244" s="772"/>
    </row>
    <row r="245" spans="1:50" ht="24.75" hidden="1" customHeight="1">
      <c r="A245" s="51"/>
      <c r="B245" s="126"/>
      <c r="C245" s="167"/>
      <c r="D245" s="191"/>
      <c r="E245" s="199"/>
      <c r="F245" s="199"/>
      <c r="G245" s="199"/>
      <c r="H245" s="344"/>
      <c r="I245" s="344"/>
      <c r="J245" s="363"/>
      <c r="K245" s="363"/>
      <c r="L245" s="363"/>
      <c r="M245" s="376"/>
      <c r="N245" s="383"/>
      <c r="O245" s="410"/>
      <c r="P245" s="433"/>
      <c r="Q245" s="433"/>
      <c r="R245" s="433"/>
      <c r="S245" s="433"/>
      <c r="T245" s="433"/>
      <c r="U245" s="433"/>
      <c r="V245" s="433"/>
      <c r="W245" s="433"/>
      <c r="X245" s="433"/>
      <c r="Y245" s="433"/>
      <c r="Z245" s="433"/>
      <c r="AA245" s="433"/>
      <c r="AB245" s="433"/>
      <c r="AC245" s="433"/>
      <c r="AD245" s="433"/>
      <c r="AE245" s="433"/>
      <c r="AF245" s="651"/>
      <c r="AG245" s="656"/>
      <c r="AH245" s="331"/>
      <c r="AI245" s="331"/>
      <c r="AJ245" s="331"/>
      <c r="AK245" s="331"/>
      <c r="AL245" s="331"/>
      <c r="AM245" s="331"/>
      <c r="AN245" s="331"/>
      <c r="AO245" s="331"/>
      <c r="AP245" s="331"/>
      <c r="AQ245" s="331"/>
      <c r="AR245" s="331"/>
      <c r="AS245" s="331"/>
      <c r="AT245" s="331"/>
      <c r="AU245" s="331"/>
      <c r="AV245" s="331"/>
      <c r="AW245" s="331"/>
      <c r="AX245" s="772"/>
    </row>
    <row r="246" spans="1:50" ht="24.75" hidden="1" customHeight="1">
      <c r="A246" s="52"/>
      <c r="B246" s="127"/>
      <c r="C246" s="168"/>
      <c r="D246" s="192"/>
      <c r="E246" s="199"/>
      <c r="F246" s="199"/>
      <c r="G246" s="199"/>
      <c r="H246" s="344"/>
      <c r="I246" s="344"/>
      <c r="J246" s="364"/>
      <c r="K246" s="364"/>
      <c r="L246" s="364"/>
      <c r="M246" s="377"/>
      <c r="N246" s="384"/>
      <c r="O246" s="411"/>
      <c r="P246" s="434"/>
      <c r="Q246" s="434"/>
      <c r="R246" s="434"/>
      <c r="S246" s="434"/>
      <c r="T246" s="434"/>
      <c r="U246" s="434"/>
      <c r="V246" s="434"/>
      <c r="W246" s="434"/>
      <c r="X246" s="434"/>
      <c r="Y246" s="434"/>
      <c r="Z246" s="434"/>
      <c r="AA246" s="434"/>
      <c r="AB246" s="434"/>
      <c r="AC246" s="434"/>
      <c r="AD246" s="434"/>
      <c r="AE246" s="434"/>
      <c r="AF246" s="652"/>
      <c r="AG246" s="423"/>
      <c r="AH246" s="332"/>
      <c r="AI246" s="332"/>
      <c r="AJ246" s="332"/>
      <c r="AK246" s="332"/>
      <c r="AL246" s="332"/>
      <c r="AM246" s="332"/>
      <c r="AN246" s="332"/>
      <c r="AO246" s="332"/>
      <c r="AP246" s="332"/>
      <c r="AQ246" s="332"/>
      <c r="AR246" s="332"/>
      <c r="AS246" s="332"/>
      <c r="AT246" s="332"/>
      <c r="AU246" s="332"/>
      <c r="AV246" s="332"/>
      <c r="AW246" s="332"/>
      <c r="AX246" s="777"/>
    </row>
    <row r="247" spans="1:50" ht="67.5" customHeight="1">
      <c r="A247" s="47" t="s">
        <v>109</v>
      </c>
      <c r="B247" s="128"/>
      <c r="C247" s="169" t="s">
        <v>128</v>
      </c>
      <c r="D247" s="89"/>
      <c r="E247" s="89"/>
      <c r="F247" s="238"/>
      <c r="G247" s="297" t="s">
        <v>154</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2"/>
    </row>
    <row r="248" spans="1:50" ht="67.5" customHeight="1">
      <c r="A248" s="53"/>
      <c r="B248" s="129"/>
      <c r="C248" s="170" t="s">
        <v>130</v>
      </c>
      <c r="D248" s="193"/>
      <c r="E248" s="193"/>
      <c r="F248" s="239"/>
      <c r="G248" s="298" t="s">
        <v>646</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78"/>
    </row>
    <row r="249" spans="1:50" ht="24" customHeight="1">
      <c r="A249" s="54" t="s">
        <v>98</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9"/>
    </row>
    <row r="250" spans="1:50" ht="67.5" customHeight="1">
      <c r="A250" s="55" t="s">
        <v>416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0"/>
    </row>
    <row r="251" spans="1:50" ht="24.75" customHeight="1">
      <c r="A251" s="56" t="s">
        <v>70</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1"/>
    </row>
    <row r="252" spans="1:50" ht="67.5" customHeight="1">
      <c r="A252" s="57" t="s">
        <v>240</v>
      </c>
      <c r="B252" s="133"/>
      <c r="C252" s="133"/>
      <c r="D252" s="133"/>
      <c r="E252" s="200"/>
      <c r="F252" s="240" t="s">
        <v>653</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0"/>
    </row>
    <row r="253" spans="1:50" ht="24.75" customHeight="1">
      <c r="A253" s="56" t="s">
        <v>120</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1"/>
    </row>
    <row r="254" spans="1:50" ht="66" customHeight="1">
      <c r="A254" s="57" t="s">
        <v>240</v>
      </c>
      <c r="B254" s="133"/>
      <c r="C254" s="133"/>
      <c r="D254" s="133"/>
      <c r="E254" s="200"/>
      <c r="F254" s="240" t="s">
        <v>654</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0"/>
    </row>
    <row r="255" spans="1:50" ht="24.75" customHeight="1">
      <c r="A255" s="58" t="s">
        <v>99</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2"/>
    </row>
    <row r="256" spans="1:50" ht="67.5" customHeight="1">
      <c r="A256" s="59" t="s">
        <v>416</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7"/>
    </row>
    <row r="257" spans="1:52" ht="24.75" customHeight="1">
      <c r="A257" s="60" t="s">
        <v>374</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3"/>
    </row>
    <row r="258" spans="1:52" ht="24.75" customHeight="1">
      <c r="A258" s="61" t="s">
        <v>220</v>
      </c>
      <c r="B258" s="137"/>
      <c r="C258" s="137"/>
      <c r="D258" s="194"/>
      <c r="E258" s="201" t="s">
        <v>634</v>
      </c>
      <c r="F258" s="241"/>
      <c r="G258" s="241"/>
      <c r="H258" s="241"/>
      <c r="I258" s="241"/>
      <c r="J258" s="241"/>
      <c r="K258" s="241"/>
      <c r="L258" s="241"/>
      <c r="M258" s="241"/>
      <c r="N258" s="241"/>
      <c r="O258" s="241"/>
      <c r="P258" s="435"/>
      <c r="Q258" s="201"/>
      <c r="R258" s="241"/>
      <c r="S258" s="241"/>
      <c r="T258" s="241"/>
      <c r="U258" s="241"/>
      <c r="V258" s="241"/>
      <c r="W258" s="241"/>
      <c r="X258" s="241"/>
      <c r="Y258" s="241"/>
      <c r="Z258" s="241"/>
      <c r="AA258" s="241"/>
      <c r="AB258" s="435"/>
      <c r="AC258" s="201"/>
      <c r="AD258" s="241"/>
      <c r="AE258" s="241"/>
      <c r="AF258" s="241"/>
      <c r="AG258" s="241"/>
      <c r="AH258" s="241"/>
      <c r="AI258" s="241"/>
      <c r="AJ258" s="241"/>
      <c r="AK258" s="241"/>
      <c r="AL258" s="241"/>
      <c r="AM258" s="241"/>
      <c r="AN258" s="435"/>
      <c r="AO258" s="201"/>
      <c r="AP258" s="241"/>
      <c r="AQ258" s="241"/>
      <c r="AR258" s="241"/>
      <c r="AS258" s="241"/>
      <c r="AT258" s="241"/>
      <c r="AU258" s="241"/>
      <c r="AV258" s="241"/>
      <c r="AW258" s="241"/>
      <c r="AX258" s="784"/>
      <c r="AY258" s="796"/>
    </row>
    <row r="259" spans="1:52" ht="24.75" customHeight="1">
      <c r="A259" s="62" t="s">
        <v>408</v>
      </c>
      <c r="B259" s="62"/>
      <c r="C259" s="62"/>
      <c r="D259" s="62"/>
      <c r="E259" s="201" t="s">
        <v>635</v>
      </c>
      <c r="F259" s="241"/>
      <c r="G259" s="241"/>
      <c r="H259" s="241"/>
      <c r="I259" s="241"/>
      <c r="J259" s="241"/>
      <c r="K259" s="241"/>
      <c r="L259" s="241"/>
      <c r="M259" s="241"/>
      <c r="N259" s="241"/>
      <c r="O259" s="241"/>
      <c r="P259" s="435"/>
      <c r="Q259" s="201"/>
      <c r="R259" s="241"/>
      <c r="S259" s="241"/>
      <c r="T259" s="241"/>
      <c r="U259" s="241"/>
      <c r="V259" s="241"/>
      <c r="W259" s="241"/>
      <c r="X259" s="241"/>
      <c r="Y259" s="241"/>
      <c r="Z259" s="241"/>
      <c r="AA259" s="241"/>
      <c r="AB259" s="435"/>
      <c r="AC259" s="201"/>
      <c r="AD259" s="241"/>
      <c r="AE259" s="241"/>
      <c r="AF259" s="241"/>
      <c r="AG259" s="241"/>
      <c r="AH259" s="241"/>
      <c r="AI259" s="241"/>
      <c r="AJ259" s="241"/>
      <c r="AK259" s="241"/>
      <c r="AL259" s="241"/>
      <c r="AM259" s="241"/>
      <c r="AN259" s="435"/>
      <c r="AO259" s="201"/>
      <c r="AP259" s="241"/>
      <c r="AQ259" s="241"/>
      <c r="AR259" s="241"/>
      <c r="AS259" s="241"/>
      <c r="AT259" s="241"/>
      <c r="AU259" s="241"/>
      <c r="AV259" s="241"/>
      <c r="AW259" s="241"/>
      <c r="AX259" s="784"/>
    </row>
    <row r="260" spans="1:52" ht="24.75" customHeight="1">
      <c r="A260" s="62" t="s">
        <v>407</v>
      </c>
      <c r="B260" s="62"/>
      <c r="C260" s="62"/>
      <c r="D260" s="62"/>
      <c r="E260" s="201" t="s">
        <v>113</v>
      </c>
      <c r="F260" s="241"/>
      <c r="G260" s="241"/>
      <c r="H260" s="241"/>
      <c r="I260" s="241"/>
      <c r="J260" s="241"/>
      <c r="K260" s="241"/>
      <c r="L260" s="241"/>
      <c r="M260" s="241"/>
      <c r="N260" s="241"/>
      <c r="O260" s="241"/>
      <c r="P260" s="435"/>
      <c r="Q260" s="201"/>
      <c r="R260" s="241"/>
      <c r="S260" s="241"/>
      <c r="T260" s="241"/>
      <c r="U260" s="241"/>
      <c r="V260" s="241"/>
      <c r="W260" s="241"/>
      <c r="X260" s="241"/>
      <c r="Y260" s="241"/>
      <c r="Z260" s="241"/>
      <c r="AA260" s="241"/>
      <c r="AB260" s="435"/>
      <c r="AC260" s="201"/>
      <c r="AD260" s="241"/>
      <c r="AE260" s="241"/>
      <c r="AF260" s="241"/>
      <c r="AG260" s="241"/>
      <c r="AH260" s="241"/>
      <c r="AI260" s="241"/>
      <c r="AJ260" s="241"/>
      <c r="AK260" s="241"/>
      <c r="AL260" s="241"/>
      <c r="AM260" s="241"/>
      <c r="AN260" s="435"/>
      <c r="AO260" s="201"/>
      <c r="AP260" s="241"/>
      <c r="AQ260" s="241"/>
      <c r="AR260" s="241"/>
      <c r="AS260" s="241"/>
      <c r="AT260" s="241"/>
      <c r="AU260" s="241"/>
      <c r="AV260" s="241"/>
      <c r="AW260" s="241"/>
      <c r="AX260" s="784"/>
    </row>
    <row r="261" spans="1:52" ht="24.75" customHeight="1">
      <c r="A261" s="62" t="s">
        <v>165</v>
      </c>
      <c r="B261" s="62"/>
      <c r="C261" s="62"/>
      <c r="D261" s="62"/>
      <c r="E261" s="201" t="s">
        <v>583</v>
      </c>
      <c r="F261" s="241"/>
      <c r="G261" s="241"/>
      <c r="H261" s="241"/>
      <c r="I261" s="241"/>
      <c r="J261" s="241"/>
      <c r="K261" s="241"/>
      <c r="L261" s="241"/>
      <c r="M261" s="241"/>
      <c r="N261" s="241"/>
      <c r="O261" s="241"/>
      <c r="P261" s="435"/>
      <c r="Q261" s="201"/>
      <c r="R261" s="241"/>
      <c r="S261" s="241"/>
      <c r="T261" s="241"/>
      <c r="U261" s="241"/>
      <c r="V261" s="241"/>
      <c r="W261" s="241"/>
      <c r="X261" s="241"/>
      <c r="Y261" s="241"/>
      <c r="Z261" s="241"/>
      <c r="AA261" s="241"/>
      <c r="AB261" s="435"/>
      <c r="AC261" s="201"/>
      <c r="AD261" s="241"/>
      <c r="AE261" s="241"/>
      <c r="AF261" s="241"/>
      <c r="AG261" s="241"/>
      <c r="AH261" s="241"/>
      <c r="AI261" s="241"/>
      <c r="AJ261" s="241"/>
      <c r="AK261" s="241"/>
      <c r="AL261" s="241"/>
      <c r="AM261" s="241"/>
      <c r="AN261" s="435"/>
      <c r="AO261" s="201"/>
      <c r="AP261" s="241"/>
      <c r="AQ261" s="241"/>
      <c r="AR261" s="241"/>
      <c r="AS261" s="241"/>
      <c r="AT261" s="241"/>
      <c r="AU261" s="241"/>
      <c r="AV261" s="241"/>
      <c r="AW261" s="241"/>
      <c r="AX261" s="784"/>
    </row>
    <row r="262" spans="1:52" ht="24.75" customHeight="1">
      <c r="A262" s="62" t="s">
        <v>404</v>
      </c>
      <c r="B262" s="62"/>
      <c r="C262" s="62"/>
      <c r="D262" s="62"/>
      <c r="E262" s="201" t="s">
        <v>583</v>
      </c>
      <c r="F262" s="241"/>
      <c r="G262" s="241"/>
      <c r="H262" s="241"/>
      <c r="I262" s="241"/>
      <c r="J262" s="241"/>
      <c r="K262" s="241"/>
      <c r="L262" s="241"/>
      <c r="M262" s="241"/>
      <c r="N262" s="241"/>
      <c r="O262" s="241"/>
      <c r="P262" s="435"/>
      <c r="Q262" s="201"/>
      <c r="R262" s="241"/>
      <c r="S262" s="241"/>
      <c r="T262" s="241"/>
      <c r="U262" s="241"/>
      <c r="V262" s="241"/>
      <c r="W262" s="241"/>
      <c r="X262" s="241"/>
      <c r="Y262" s="241"/>
      <c r="Z262" s="241"/>
      <c r="AA262" s="241"/>
      <c r="AB262" s="435"/>
      <c r="AC262" s="201"/>
      <c r="AD262" s="241"/>
      <c r="AE262" s="241"/>
      <c r="AF262" s="241"/>
      <c r="AG262" s="241"/>
      <c r="AH262" s="241"/>
      <c r="AI262" s="241"/>
      <c r="AJ262" s="241"/>
      <c r="AK262" s="241"/>
      <c r="AL262" s="241"/>
      <c r="AM262" s="241"/>
      <c r="AN262" s="435"/>
      <c r="AO262" s="201"/>
      <c r="AP262" s="241"/>
      <c r="AQ262" s="241"/>
      <c r="AR262" s="241"/>
      <c r="AS262" s="241"/>
      <c r="AT262" s="241"/>
      <c r="AU262" s="241"/>
      <c r="AV262" s="241"/>
      <c r="AW262" s="241"/>
      <c r="AX262" s="784"/>
    </row>
    <row r="263" spans="1:52" ht="24.75" customHeight="1">
      <c r="A263" s="62" t="s">
        <v>184</v>
      </c>
      <c r="B263" s="62"/>
      <c r="C263" s="62"/>
      <c r="D263" s="62"/>
      <c r="E263" s="201" t="s">
        <v>0</v>
      </c>
      <c r="F263" s="241"/>
      <c r="G263" s="241"/>
      <c r="H263" s="241"/>
      <c r="I263" s="241"/>
      <c r="J263" s="241"/>
      <c r="K263" s="241"/>
      <c r="L263" s="241"/>
      <c r="M263" s="241"/>
      <c r="N263" s="241"/>
      <c r="O263" s="241"/>
      <c r="P263" s="435"/>
      <c r="Q263" s="201"/>
      <c r="R263" s="241"/>
      <c r="S263" s="241"/>
      <c r="T263" s="241"/>
      <c r="U263" s="241"/>
      <c r="V263" s="241"/>
      <c r="W263" s="241"/>
      <c r="X263" s="241"/>
      <c r="Y263" s="241"/>
      <c r="Z263" s="241"/>
      <c r="AA263" s="241"/>
      <c r="AB263" s="435"/>
      <c r="AC263" s="201"/>
      <c r="AD263" s="241"/>
      <c r="AE263" s="241"/>
      <c r="AF263" s="241"/>
      <c r="AG263" s="241"/>
      <c r="AH263" s="241"/>
      <c r="AI263" s="241"/>
      <c r="AJ263" s="241"/>
      <c r="AK263" s="241"/>
      <c r="AL263" s="241"/>
      <c r="AM263" s="241"/>
      <c r="AN263" s="435"/>
      <c r="AO263" s="201"/>
      <c r="AP263" s="241"/>
      <c r="AQ263" s="241"/>
      <c r="AR263" s="241"/>
      <c r="AS263" s="241"/>
      <c r="AT263" s="241"/>
      <c r="AU263" s="241"/>
      <c r="AV263" s="241"/>
      <c r="AW263" s="241"/>
      <c r="AX263" s="784"/>
    </row>
    <row r="264" spans="1:52" ht="24.75" customHeight="1">
      <c r="A264" s="62" t="s">
        <v>170</v>
      </c>
      <c r="B264" s="62"/>
      <c r="C264" s="62"/>
      <c r="D264" s="62"/>
      <c r="E264" s="201" t="s">
        <v>636</v>
      </c>
      <c r="F264" s="241"/>
      <c r="G264" s="241"/>
      <c r="H264" s="241"/>
      <c r="I264" s="241"/>
      <c r="J264" s="241"/>
      <c r="K264" s="241"/>
      <c r="L264" s="241"/>
      <c r="M264" s="241"/>
      <c r="N264" s="241"/>
      <c r="O264" s="241"/>
      <c r="P264" s="435"/>
      <c r="Q264" s="201"/>
      <c r="R264" s="241"/>
      <c r="S264" s="241"/>
      <c r="T264" s="241"/>
      <c r="U264" s="241"/>
      <c r="V264" s="241"/>
      <c r="W264" s="241"/>
      <c r="X264" s="241"/>
      <c r="Y264" s="241"/>
      <c r="Z264" s="241"/>
      <c r="AA264" s="241"/>
      <c r="AB264" s="435"/>
      <c r="AC264" s="201"/>
      <c r="AD264" s="241"/>
      <c r="AE264" s="241"/>
      <c r="AF264" s="241"/>
      <c r="AG264" s="241"/>
      <c r="AH264" s="241"/>
      <c r="AI264" s="241"/>
      <c r="AJ264" s="241"/>
      <c r="AK264" s="241"/>
      <c r="AL264" s="241"/>
      <c r="AM264" s="241"/>
      <c r="AN264" s="435"/>
      <c r="AO264" s="201"/>
      <c r="AP264" s="241"/>
      <c r="AQ264" s="241"/>
      <c r="AR264" s="241"/>
      <c r="AS264" s="241"/>
      <c r="AT264" s="241"/>
      <c r="AU264" s="241"/>
      <c r="AV264" s="241"/>
      <c r="AW264" s="241"/>
      <c r="AX264" s="784"/>
    </row>
    <row r="265" spans="1:52" ht="24.75" customHeight="1">
      <c r="A265" s="62" t="s">
        <v>387</v>
      </c>
      <c r="B265" s="62"/>
      <c r="C265" s="62"/>
      <c r="D265" s="62"/>
      <c r="E265" s="201" t="s">
        <v>0</v>
      </c>
      <c r="F265" s="241"/>
      <c r="G265" s="241"/>
      <c r="H265" s="241"/>
      <c r="I265" s="241"/>
      <c r="J265" s="241"/>
      <c r="K265" s="241"/>
      <c r="L265" s="241"/>
      <c r="M265" s="241"/>
      <c r="N265" s="241"/>
      <c r="O265" s="241"/>
      <c r="P265" s="435"/>
      <c r="Q265" s="201"/>
      <c r="R265" s="241"/>
      <c r="S265" s="241"/>
      <c r="T265" s="241"/>
      <c r="U265" s="241"/>
      <c r="V265" s="241"/>
      <c r="W265" s="241"/>
      <c r="X265" s="241"/>
      <c r="Y265" s="241"/>
      <c r="Z265" s="241"/>
      <c r="AA265" s="241"/>
      <c r="AB265" s="435"/>
      <c r="AC265" s="201"/>
      <c r="AD265" s="241"/>
      <c r="AE265" s="241"/>
      <c r="AF265" s="241"/>
      <c r="AG265" s="241"/>
      <c r="AH265" s="241"/>
      <c r="AI265" s="241"/>
      <c r="AJ265" s="241"/>
      <c r="AK265" s="241"/>
      <c r="AL265" s="241"/>
      <c r="AM265" s="241"/>
      <c r="AN265" s="435"/>
      <c r="AO265" s="201"/>
      <c r="AP265" s="241"/>
      <c r="AQ265" s="241"/>
      <c r="AR265" s="241"/>
      <c r="AS265" s="241"/>
      <c r="AT265" s="241"/>
      <c r="AU265" s="241"/>
      <c r="AV265" s="241"/>
      <c r="AW265" s="241"/>
      <c r="AX265" s="784"/>
    </row>
    <row r="266" spans="1:52" ht="24.75" customHeight="1">
      <c r="A266" s="62" t="s">
        <v>218</v>
      </c>
      <c r="B266" s="62"/>
      <c r="C266" s="62"/>
      <c r="D266" s="62"/>
      <c r="E266" s="202" t="s">
        <v>275</v>
      </c>
      <c r="F266" s="242"/>
      <c r="G266" s="242"/>
      <c r="H266" s="345" t="str">
        <f>IF(E266="","","-")</f>
        <v>-</v>
      </c>
      <c r="I266" s="242"/>
      <c r="J266" s="242"/>
      <c r="K266" s="345" t="str">
        <f>IF(I266="","","-")</f>
        <v/>
      </c>
      <c r="L266" s="369">
        <v>24</v>
      </c>
      <c r="M266" s="369"/>
      <c r="N266" s="345" t="str">
        <f>IF(O266="","","-")</f>
        <v/>
      </c>
      <c r="O266" s="412"/>
      <c r="P266" s="436"/>
      <c r="Q266" s="202"/>
      <c r="R266" s="242"/>
      <c r="S266" s="242"/>
      <c r="T266" s="345" t="str">
        <f>IF(Q266="","","-")</f>
        <v/>
      </c>
      <c r="U266" s="242"/>
      <c r="V266" s="242"/>
      <c r="W266" s="345" t="str">
        <f>IF(U266="","","-")</f>
        <v/>
      </c>
      <c r="X266" s="369"/>
      <c r="Y266" s="369"/>
      <c r="Z266" s="345" t="str">
        <f>IF(AA266="","","-")</f>
        <v/>
      </c>
      <c r="AA266" s="412"/>
      <c r="AB266" s="436"/>
      <c r="AC266" s="202"/>
      <c r="AD266" s="242"/>
      <c r="AE266" s="242"/>
      <c r="AF266" s="345" t="str">
        <f>IF(AC266="","","-")</f>
        <v/>
      </c>
      <c r="AG266" s="242"/>
      <c r="AH266" s="242"/>
      <c r="AI266" s="345" t="str">
        <f>IF(AG266="","","-")</f>
        <v/>
      </c>
      <c r="AJ266" s="369"/>
      <c r="AK266" s="369"/>
      <c r="AL266" s="345" t="str">
        <f>IF(AM266="","","-")</f>
        <v/>
      </c>
      <c r="AM266" s="412"/>
      <c r="AN266" s="436"/>
      <c r="AO266" s="202"/>
      <c r="AP266" s="242"/>
      <c r="AQ266" s="345" t="str">
        <f>IF(AO266="","","-")</f>
        <v/>
      </c>
      <c r="AR266" s="242"/>
      <c r="AS266" s="242"/>
      <c r="AT266" s="345" t="str">
        <f>IF(AR266="","","-")</f>
        <v/>
      </c>
      <c r="AU266" s="369"/>
      <c r="AV266" s="369"/>
      <c r="AW266" s="345" t="str">
        <f>IF(AX266="","","-")</f>
        <v/>
      </c>
      <c r="AX266" s="785"/>
    </row>
    <row r="267" spans="1:52" ht="24.75" customHeight="1">
      <c r="A267" s="62" t="s">
        <v>620</v>
      </c>
      <c r="B267" s="62"/>
      <c r="C267" s="62"/>
      <c r="D267" s="62"/>
      <c r="E267" s="202" t="s">
        <v>275</v>
      </c>
      <c r="F267" s="242"/>
      <c r="G267" s="242"/>
      <c r="H267" s="345"/>
      <c r="I267" s="242"/>
      <c r="J267" s="242"/>
      <c r="K267" s="345"/>
      <c r="L267" s="369">
        <v>25</v>
      </c>
      <c r="M267" s="369"/>
      <c r="N267" s="345" t="str">
        <f>IF(O267="","","-")</f>
        <v/>
      </c>
      <c r="O267" s="412"/>
      <c r="P267" s="436"/>
      <c r="Q267" s="202"/>
      <c r="R267" s="242"/>
      <c r="S267" s="242"/>
      <c r="T267" s="345" t="str">
        <f>IF(Q267="","","-")</f>
        <v/>
      </c>
      <c r="U267" s="242"/>
      <c r="V267" s="242"/>
      <c r="W267" s="345" t="str">
        <f>IF(U267="","","-")</f>
        <v/>
      </c>
      <c r="X267" s="369"/>
      <c r="Y267" s="369"/>
      <c r="Z267" s="345" t="str">
        <f>IF(AA267="","","-")</f>
        <v/>
      </c>
      <c r="AA267" s="412"/>
      <c r="AB267" s="436"/>
      <c r="AC267" s="202"/>
      <c r="AD267" s="242"/>
      <c r="AE267" s="242"/>
      <c r="AF267" s="345" t="str">
        <f>IF(AC267="","","-")</f>
        <v/>
      </c>
      <c r="AG267" s="242"/>
      <c r="AH267" s="242"/>
      <c r="AI267" s="345" t="str">
        <f>IF(AG267="","","-")</f>
        <v/>
      </c>
      <c r="AJ267" s="369"/>
      <c r="AK267" s="369"/>
      <c r="AL267" s="345" t="str">
        <f>IF(AM267="","","-")</f>
        <v/>
      </c>
      <c r="AM267" s="412"/>
      <c r="AN267" s="436"/>
      <c r="AO267" s="202"/>
      <c r="AP267" s="242"/>
      <c r="AQ267" s="345" t="str">
        <f>IF(AO267="","","-")</f>
        <v/>
      </c>
      <c r="AR267" s="242"/>
      <c r="AS267" s="242"/>
      <c r="AT267" s="345" t="str">
        <f>IF(AR267="","","-")</f>
        <v/>
      </c>
      <c r="AU267" s="369"/>
      <c r="AV267" s="369"/>
      <c r="AW267" s="345" t="str">
        <f>IF(AX267="","","-")</f>
        <v/>
      </c>
      <c r="AX267" s="785"/>
    </row>
    <row r="268" spans="1:52" ht="24.75" customHeight="1">
      <c r="A268" s="62" t="s">
        <v>296</v>
      </c>
      <c r="B268" s="62"/>
      <c r="C268" s="62"/>
      <c r="D268" s="62"/>
      <c r="E268" s="203">
        <v>2021</v>
      </c>
      <c r="F268" s="243"/>
      <c r="G268" s="242" t="s">
        <v>598</v>
      </c>
      <c r="H268" s="242"/>
      <c r="I268" s="242"/>
      <c r="J268" s="243">
        <v>20</v>
      </c>
      <c r="K268" s="243"/>
      <c r="L268" s="369">
        <v>25</v>
      </c>
      <c r="M268" s="369"/>
      <c r="N268" s="369"/>
      <c r="O268" s="243"/>
      <c r="P268" s="243"/>
      <c r="Q268" s="203"/>
      <c r="R268" s="243"/>
      <c r="S268" s="242"/>
      <c r="T268" s="242"/>
      <c r="U268" s="242"/>
      <c r="V268" s="243"/>
      <c r="W268" s="243"/>
      <c r="X268" s="369"/>
      <c r="Y268" s="369"/>
      <c r="Z268" s="369"/>
      <c r="AA268" s="243"/>
      <c r="AB268" s="575"/>
      <c r="AC268" s="203"/>
      <c r="AD268" s="243"/>
      <c r="AE268" s="242"/>
      <c r="AF268" s="242"/>
      <c r="AG268" s="242"/>
      <c r="AH268" s="243"/>
      <c r="AI268" s="243"/>
      <c r="AJ268" s="369"/>
      <c r="AK268" s="369"/>
      <c r="AL268" s="369"/>
      <c r="AM268" s="243"/>
      <c r="AN268" s="575"/>
      <c r="AO268" s="203"/>
      <c r="AP268" s="243"/>
      <c r="AQ268" s="242"/>
      <c r="AR268" s="242"/>
      <c r="AS268" s="242"/>
      <c r="AT268" s="243"/>
      <c r="AU268" s="243"/>
      <c r="AV268" s="369"/>
      <c r="AW268" s="369"/>
      <c r="AX268" s="785"/>
    </row>
    <row r="269" spans="1:52" ht="28.35" customHeight="1">
      <c r="A269" s="11" t="s">
        <v>400</v>
      </c>
      <c r="B269" s="83"/>
      <c r="C269" s="83"/>
      <c r="D269" s="83"/>
      <c r="E269" s="83"/>
      <c r="F269" s="209"/>
      <c r="G269" s="299" t="s">
        <v>213</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6"/>
    </row>
    <row r="270" spans="1:52"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6"/>
    </row>
    <row r="271" spans="1:52"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6"/>
    </row>
    <row r="272" spans="1:52"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6"/>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6"/>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6"/>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6"/>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6"/>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6"/>
    </row>
    <row r="278" spans="1:50" ht="28.35" hidden="1"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6"/>
    </row>
    <row r="279" spans="1:50" ht="28.35" hidden="1"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6"/>
    </row>
    <row r="280" spans="1:50" ht="28.35" hidden="1"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6"/>
    </row>
    <row r="281" spans="1:50" ht="28.35" hidden="1"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6"/>
    </row>
    <row r="282" spans="1:50" ht="27.75" hidden="1"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6"/>
    </row>
    <row r="283" spans="1:50" ht="28.35" hidden="1"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6"/>
    </row>
    <row r="284" spans="1:50" ht="28.35" hidden="1"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6"/>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6"/>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6"/>
    </row>
    <row r="287" spans="1:50" ht="52.5" hidden="1"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6"/>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6"/>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6"/>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6"/>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6"/>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6"/>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6"/>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6"/>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6"/>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6"/>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6"/>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6"/>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6"/>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6"/>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6"/>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6"/>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6"/>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6"/>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6"/>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6"/>
    </row>
    <row r="307" spans="1:50" ht="24.75" hidden="1"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7"/>
    </row>
    <row r="308" spans="1:50" ht="24.75" customHeight="1">
      <c r="A308" s="64" t="s">
        <v>169</v>
      </c>
      <c r="B308" s="139"/>
      <c r="C308" s="139"/>
      <c r="D308" s="139"/>
      <c r="E308" s="139"/>
      <c r="F308" s="245"/>
      <c r="G308" s="302" t="s">
        <v>602</v>
      </c>
      <c r="H308" s="348"/>
      <c r="I308" s="348"/>
      <c r="J308" s="348"/>
      <c r="K308" s="348"/>
      <c r="L308" s="348"/>
      <c r="M308" s="348"/>
      <c r="N308" s="348"/>
      <c r="O308" s="348"/>
      <c r="P308" s="348"/>
      <c r="Q308" s="348"/>
      <c r="R308" s="348"/>
      <c r="S308" s="348"/>
      <c r="T308" s="348"/>
      <c r="U308" s="348"/>
      <c r="V308" s="348"/>
      <c r="W308" s="348"/>
      <c r="X308" s="348"/>
      <c r="Y308" s="348"/>
      <c r="Z308" s="348"/>
      <c r="AA308" s="348"/>
      <c r="AB308" s="576"/>
      <c r="AC308" s="302" t="s">
        <v>389</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88"/>
    </row>
    <row r="309" spans="1:50" ht="24.75" customHeight="1">
      <c r="A309" s="65"/>
      <c r="B309" s="140"/>
      <c r="C309" s="140"/>
      <c r="D309" s="140"/>
      <c r="E309" s="140"/>
      <c r="F309" s="246"/>
      <c r="G309" s="169" t="s">
        <v>56</v>
      </c>
      <c r="H309" s="89"/>
      <c r="I309" s="89"/>
      <c r="J309" s="89"/>
      <c r="K309" s="89"/>
      <c r="L309" s="370" t="s">
        <v>58</v>
      </c>
      <c r="M309" s="89"/>
      <c r="N309" s="89"/>
      <c r="O309" s="89"/>
      <c r="P309" s="89"/>
      <c r="Q309" s="89"/>
      <c r="R309" s="89"/>
      <c r="S309" s="89"/>
      <c r="T309" s="89"/>
      <c r="U309" s="89"/>
      <c r="V309" s="89"/>
      <c r="W309" s="89"/>
      <c r="X309" s="238"/>
      <c r="Y309" s="511" t="s">
        <v>63</v>
      </c>
      <c r="Z309" s="532"/>
      <c r="AA309" s="532"/>
      <c r="AB309" s="577"/>
      <c r="AC309" s="169" t="s">
        <v>56</v>
      </c>
      <c r="AD309" s="89"/>
      <c r="AE309" s="89"/>
      <c r="AF309" s="89"/>
      <c r="AG309" s="89"/>
      <c r="AH309" s="370" t="s">
        <v>58</v>
      </c>
      <c r="AI309" s="89"/>
      <c r="AJ309" s="89"/>
      <c r="AK309" s="89"/>
      <c r="AL309" s="89"/>
      <c r="AM309" s="89"/>
      <c r="AN309" s="89"/>
      <c r="AO309" s="89"/>
      <c r="AP309" s="89"/>
      <c r="AQ309" s="89"/>
      <c r="AR309" s="89"/>
      <c r="AS309" s="89"/>
      <c r="AT309" s="238"/>
      <c r="AU309" s="511" t="s">
        <v>63</v>
      </c>
      <c r="AV309" s="532"/>
      <c r="AW309" s="532"/>
      <c r="AX309" s="789"/>
    </row>
    <row r="310" spans="1:50" ht="24.75" customHeight="1">
      <c r="A310" s="65"/>
      <c r="B310" s="140"/>
      <c r="C310" s="140"/>
      <c r="D310" s="140"/>
      <c r="E310" s="140"/>
      <c r="F310" s="246"/>
      <c r="G310" s="303" t="s">
        <v>651</v>
      </c>
      <c r="H310" s="349"/>
      <c r="I310" s="349"/>
      <c r="J310" s="349"/>
      <c r="K310" s="367"/>
      <c r="L310" s="371" t="s">
        <v>119</v>
      </c>
      <c r="M310" s="378"/>
      <c r="N310" s="378"/>
      <c r="O310" s="378"/>
      <c r="P310" s="378"/>
      <c r="Q310" s="378"/>
      <c r="R310" s="378"/>
      <c r="S310" s="378"/>
      <c r="T310" s="378"/>
      <c r="U310" s="378"/>
      <c r="V310" s="378"/>
      <c r="W310" s="378"/>
      <c r="X310" s="486"/>
      <c r="Y310" s="512">
        <v>16</v>
      </c>
      <c r="Z310" s="533"/>
      <c r="AA310" s="533"/>
      <c r="AB310" s="578"/>
      <c r="AC310" s="303" t="s">
        <v>416</v>
      </c>
      <c r="AD310" s="349"/>
      <c r="AE310" s="349"/>
      <c r="AF310" s="349"/>
      <c r="AG310" s="367"/>
      <c r="AH310" s="371" t="s">
        <v>416</v>
      </c>
      <c r="AI310" s="378"/>
      <c r="AJ310" s="378"/>
      <c r="AK310" s="378"/>
      <c r="AL310" s="378"/>
      <c r="AM310" s="378"/>
      <c r="AN310" s="378"/>
      <c r="AO310" s="378"/>
      <c r="AP310" s="378"/>
      <c r="AQ310" s="378"/>
      <c r="AR310" s="378"/>
      <c r="AS310" s="378"/>
      <c r="AT310" s="486"/>
      <c r="AU310" s="512" t="s">
        <v>416</v>
      </c>
      <c r="AV310" s="533"/>
      <c r="AW310" s="533"/>
      <c r="AX310" s="790"/>
    </row>
    <row r="311" spans="1:50" ht="24.75" customHeight="1">
      <c r="A311" s="65"/>
      <c r="B311" s="140"/>
      <c r="C311" s="140"/>
      <c r="D311" s="140"/>
      <c r="E311" s="140"/>
      <c r="F311" s="246"/>
      <c r="G311" s="304"/>
      <c r="H311" s="350"/>
      <c r="I311" s="350"/>
      <c r="J311" s="350"/>
      <c r="K311" s="368"/>
      <c r="L311" s="372"/>
      <c r="M311" s="379"/>
      <c r="N311" s="379"/>
      <c r="O311" s="379"/>
      <c r="P311" s="379"/>
      <c r="Q311" s="379"/>
      <c r="R311" s="379"/>
      <c r="S311" s="379"/>
      <c r="T311" s="379"/>
      <c r="U311" s="379"/>
      <c r="V311" s="379"/>
      <c r="W311" s="379"/>
      <c r="X311" s="487"/>
      <c r="Y311" s="513"/>
      <c r="Z311" s="534"/>
      <c r="AA311" s="534"/>
      <c r="AB311" s="579"/>
      <c r="AC311" s="304"/>
      <c r="AD311" s="350"/>
      <c r="AE311" s="350"/>
      <c r="AF311" s="350"/>
      <c r="AG311" s="368"/>
      <c r="AH311" s="372"/>
      <c r="AI311" s="379"/>
      <c r="AJ311" s="379"/>
      <c r="AK311" s="379"/>
      <c r="AL311" s="379"/>
      <c r="AM311" s="379"/>
      <c r="AN311" s="379"/>
      <c r="AO311" s="379"/>
      <c r="AP311" s="379"/>
      <c r="AQ311" s="379"/>
      <c r="AR311" s="379"/>
      <c r="AS311" s="379"/>
      <c r="AT311" s="487"/>
      <c r="AU311" s="513"/>
      <c r="AV311" s="534"/>
      <c r="AW311" s="534"/>
      <c r="AX311" s="791"/>
    </row>
    <row r="312" spans="1:50" ht="24.75" hidden="1"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7"/>
      <c r="Y312" s="513"/>
      <c r="Z312" s="534"/>
      <c r="AA312" s="534"/>
      <c r="AB312" s="579"/>
      <c r="AC312" s="304"/>
      <c r="AD312" s="350"/>
      <c r="AE312" s="350"/>
      <c r="AF312" s="350"/>
      <c r="AG312" s="368"/>
      <c r="AH312" s="372"/>
      <c r="AI312" s="379"/>
      <c r="AJ312" s="379"/>
      <c r="AK312" s="379"/>
      <c r="AL312" s="379"/>
      <c r="AM312" s="379"/>
      <c r="AN312" s="379"/>
      <c r="AO312" s="379"/>
      <c r="AP312" s="379"/>
      <c r="AQ312" s="379"/>
      <c r="AR312" s="379"/>
      <c r="AS312" s="379"/>
      <c r="AT312" s="487"/>
      <c r="AU312" s="513"/>
      <c r="AV312" s="534"/>
      <c r="AW312" s="534"/>
      <c r="AX312" s="791"/>
    </row>
    <row r="313" spans="1:50" ht="24.75" hidden="1"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7"/>
      <c r="Y313" s="513"/>
      <c r="Z313" s="534"/>
      <c r="AA313" s="534"/>
      <c r="AB313" s="579"/>
      <c r="AC313" s="304"/>
      <c r="AD313" s="350"/>
      <c r="AE313" s="350"/>
      <c r="AF313" s="350"/>
      <c r="AG313" s="368"/>
      <c r="AH313" s="372"/>
      <c r="AI313" s="379"/>
      <c r="AJ313" s="379"/>
      <c r="AK313" s="379"/>
      <c r="AL313" s="379"/>
      <c r="AM313" s="379"/>
      <c r="AN313" s="379"/>
      <c r="AO313" s="379"/>
      <c r="AP313" s="379"/>
      <c r="AQ313" s="379"/>
      <c r="AR313" s="379"/>
      <c r="AS313" s="379"/>
      <c r="AT313" s="487"/>
      <c r="AU313" s="513"/>
      <c r="AV313" s="534"/>
      <c r="AW313" s="534"/>
      <c r="AX313" s="791"/>
    </row>
    <row r="314" spans="1:50" ht="24.75" hidden="1"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7"/>
      <c r="Y314" s="513"/>
      <c r="Z314" s="534"/>
      <c r="AA314" s="534"/>
      <c r="AB314" s="579"/>
      <c r="AC314" s="304"/>
      <c r="AD314" s="350"/>
      <c r="AE314" s="350"/>
      <c r="AF314" s="350"/>
      <c r="AG314" s="368"/>
      <c r="AH314" s="372"/>
      <c r="AI314" s="379"/>
      <c r="AJ314" s="379"/>
      <c r="AK314" s="379"/>
      <c r="AL314" s="379"/>
      <c r="AM314" s="379"/>
      <c r="AN314" s="379"/>
      <c r="AO314" s="379"/>
      <c r="AP314" s="379"/>
      <c r="AQ314" s="379"/>
      <c r="AR314" s="379"/>
      <c r="AS314" s="379"/>
      <c r="AT314" s="487"/>
      <c r="AU314" s="513"/>
      <c r="AV314" s="534"/>
      <c r="AW314" s="534"/>
      <c r="AX314" s="791"/>
    </row>
    <row r="315" spans="1:50" ht="24.75" hidden="1"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7"/>
      <c r="Y315" s="513"/>
      <c r="Z315" s="534"/>
      <c r="AA315" s="534"/>
      <c r="AB315" s="579"/>
      <c r="AC315" s="304"/>
      <c r="AD315" s="350"/>
      <c r="AE315" s="350"/>
      <c r="AF315" s="350"/>
      <c r="AG315" s="368"/>
      <c r="AH315" s="372"/>
      <c r="AI315" s="379"/>
      <c r="AJ315" s="379"/>
      <c r="AK315" s="379"/>
      <c r="AL315" s="379"/>
      <c r="AM315" s="379"/>
      <c r="AN315" s="379"/>
      <c r="AO315" s="379"/>
      <c r="AP315" s="379"/>
      <c r="AQ315" s="379"/>
      <c r="AR315" s="379"/>
      <c r="AS315" s="379"/>
      <c r="AT315" s="487"/>
      <c r="AU315" s="513"/>
      <c r="AV315" s="534"/>
      <c r="AW315" s="534"/>
      <c r="AX315" s="791"/>
    </row>
    <row r="316" spans="1:50" ht="24.75" hidden="1"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7"/>
      <c r="Y316" s="513"/>
      <c r="Z316" s="534"/>
      <c r="AA316" s="534"/>
      <c r="AB316" s="579"/>
      <c r="AC316" s="304"/>
      <c r="AD316" s="350"/>
      <c r="AE316" s="350"/>
      <c r="AF316" s="350"/>
      <c r="AG316" s="368"/>
      <c r="AH316" s="372"/>
      <c r="AI316" s="379"/>
      <c r="AJ316" s="379"/>
      <c r="AK316" s="379"/>
      <c r="AL316" s="379"/>
      <c r="AM316" s="379"/>
      <c r="AN316" s="379"/>
      <c r="AO316" s="379"/>
      <c r="AP316" s="379"/>
      <c r="AQ316" s="379"/>
      <c r="AR316" s="379"/>
      <c r="AS316" s="379"/>
      <c r="AT316" s="487"/>
      <c r="AU316" s="513"/>
      <c r="AV316" s="534"/>
      <c r="AW316" s="534"/>
      <c r="AX316" s="791"/>
    </row>
    <row r="317" spans="1:50" ht="24.75" hidden="1"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7"/>
      <c r="Y317" s="513"/>
      <c r="Z317" s="534"/>
      <c r="AA317" s="534"/>
      <c r="AB317" s="579"/>
      <c r="AC317" s="304"/>
      <c r="AD317" s="350"/>
      <c r="AE317" s="350"/>
      <c r="AF317" s="350"/>
      <c r="AG317" s="368"/>
      <c r="AH317" s="372"/>
      <c r="AI317" s="379"/>
      <c r="AJ317" s="379"/>
      <c r="AK317" s="379"/>
      <c r="AL317" s="379"/>
      <c r="AM317" s="379"/>
      <c r="AN317" s="379"/>
      <c r="AO317" s="379"/>
      <c r="AP317" s="379"/>
      <c r="AQ317" s="379"/>
      <c r="AR317" s="379"/>
      <c r="AS317" s="379"/>
      <c r="AT317" s="487"/>
      <c r="AU317" s="513"/>
      <c r="AV317" s="534"/>
      <c r="AW317" s="534"/>
      <c r="AX317" s="791"/>
    </row>
    <row r="318" spans="1:50" ht="24.75" hidden="1"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7"/>
      <c r="Y318" s="513"/>
      <c r="Z318" s="534"/>
      <c r="AA318" s="534"/>
      <c r="AB318" s="579"/>
      <c r="AC318" s="304"/>
      <c r="AD318" s="350"/>
      <c r="AE318" s="350"/>
      <c r="AF318" s="350"/>
      <c r="AG318" s="368"/>
      <c r="AH318" s="372"/>
      <c r="AI318" s="379"/>
      <c r="AJ318" s="379"/>
      <c r="AK318" s="379"/>
      <c r="AL318" s="379"/>
      <c r="AM318" s="379"/>
      <c r="AN318" s="379"/>
      <c r="AO318" s="379"/>
      <c r="AP318" s="379"/>
      <c r="AQ318" s="379"/>
      <c r="AR318" s="379"/>
      <c r="AS318" s="379"/>
      <c r="AT318" s="487"/>
      <c r="AU318" s="513"/>
      <c r="AV318" s="534"/>
      <c r="AW318" s="534"/>
      <c r="AX318" s="791"/>
    </row>
    <row r="319" spans="1:50" ht="24.75" hidden="1"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7"/>
      <c r="Y319" s="513"/>
      <c r="Z319" s="534"/>
      <c r="AA319" s="534"/>
      <c r="AB319" s="579"/>
      <c r="AC319" s="304"/>
      <c r="AD319" s="350"/>
      <c r="AE319" s="350"/>
      <c r="AF319" s="350"/>
      <c r="AG319" s="368"/>
      <c r="AH319" s="372"/>
      <c r="AI319" s="379"/>
      <c r="AJ319" s="379"/>
      <c r="AK319" s="379"/>
      <c r="AL319" s="379"/>
      <c r="AM319" s="379"/>
      <c r="AN319" s="379"/>
      <c r="AO319" s="379"/>
      <c r="AP319" s="379"/>
      <c r="AQ319" s="379"/>
      <c r="AR319" s="379"/>
      <c r="AS319" s="379"/>
      <c r="AT319" s="487"/>
      <c r="AU319" s="513"/>
      <c r="AV319" s="534"/>
      <c r="AW319" s="534"/>
      <c r="AX319" s="791"/>
    </row>
    <row r="320" spans="1:50" ht="24.75" customHeight="1">
      <c r="A320" s="65"/>
      <c r="B320" s="140"/>
      <c r="C320" s="140"/>
      <c r="D320" s="140"/>
      <c r="E320" s="140"/>
      <c r="F320" s="246"/>
      <c r="G320" s="305" t="s">
        <v>67</v>
      </c>
      <c r="H320" s="351"/>
      <c r="I320" s="351"/>
      <c r="J320" s="351"/>
      <c r="K320" s="351"/>
      <c r="L320" s="373"/>
      <c r="M320" s="380"/>
      <c r="N320" s="380"/>
      <c r="O320" s="380"/>
      <c r="P320" s="380"/>
      <c r="Q320" s="380"/>
      <c r="R320" s="380"/>
      <c r="S320" s="380"/>
      <c r="T320" s="380"/>
      <c r="U320" s="380"/>
      <c r="V320" s="380"/>
      <c r="W320" s="380"/>
      <c r="X320" s="488"/>
      <c r="Y320" s="514">
        <f>SUM(Y310:AB319)</f>
        <v>16</v>
      </c>
      <c r="Z320" s="535"/>
      <c r="AA320" s="535"/>
      <c r="AB320" s="580"/>
      <c r="AC320" s="305" t="s">
        <v>67</v>
      </c>
      <c r="AD320" s="351"/>
      <c r="AE320" s="351"/>
      <c r="AF320" s="351"/>
      <c r="AG320" s="351"/>
      <c r="AH320" s="373"/>
      <c r="AI320" s="380"/>
      <c r="AJ320" s="380"/>
      <c r="AK320" s="380"/>
      <c r="AL320" s="380"/>
      <c r="AM320" s="380"/>
      <c r="AN320" s="380"/>
      <c r="AO320" s="380"/>
      <c r="AP320" s="380"/>
      <c r="AQ320" s="380"/>
      <c r="AR320" s="380"/>
      <c r="AS320" s="380"/>
      <c r="AT320" s="488"/>
      <c r="AU320" s="514">
        <f>SUM(AU310:AX319)</f>
        <v>0</v>
      </c>
      <c r="AV320" s="535"/>
      <c r="AW320" s="535"/>
      <c r="AX320" s="792"/>
    </row>
    <row r="321" spans="1:51" ht="24.75" hidden="1" customHeight="1">
      <c r="A321" s="65"/>
      <c r="B321" s="140"/>
      <c r="C321" s="140"/>
      <c r="D321" s="140"/>
      <c r="E321" s="140"/>
      <c r="F321" s="246"/>
      <c r="G321" s="302" t="s">
        <v>357</v>
      </c>
      <c r="H321" s="348"/>
      <c r="I321" s="348"/>
      <c r="J321" s="348"/>
      <c r="K321" s="348"/>
      <c r="L321" s="348"/>
      <c r="M321" s="348"/>
      <c r="N321" s="348"/>
      <c r="O321" s="348"/>
      <c r="P321" s="348"/>
      <c r="Q321" s="348"/>
      <c r="R321" s="348"/>
      <c r="S321" s="348"/>
      <c r="T321" s="348"/>
      <c r="U321" s="348"/>
      <c r="V321" s="348"/>
      <c r="W321" s="348"/>
      <c r="X321" s="348"/>
      <c r="Y321" s="348"/>
      <c r="Z321" s="348"/>
      <c r="AA321" s="348"/>
      <c r="AB321" s="576"/>
      <c r="AC321" s="302" t="s">
        <v>356</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88"/>
      <c r="AY321">
        <f>COUNTA($G$323,$AC$323)</f>
        <v>0</v>
      </c>
    </row>
    <row r="322" spans="1:51" ht="24.75" hidden="1" customHeight="1">
      <c r="A322" s="65"/>
      <c r="B322" s="140"/>
      <c r="C322" s="140"/>
      <c r="D322" s="140"/>
      <c r="E322" s="140"/>
      <c r="F322" s="246"/>
      <c r="G322" s="169" t="s">
        <v>56</v>
      </c>
      <c r="H322" s="89"/>
      <c r="I322" s="89"/>
      <c r="J322" s="89"/>
      <c r="K322" s="89"/>
      <c r="L322" s="370" t="s">
        <v>58</v>
      </c>
      <c r="M322" s="89"/>
      <c r="N322" s="89"/>
      <c r="O322" s="89"/>
      <c r="P322" s="89"/>
      <c r="Q322" s="89"/>
      <c r="R322" s="89"/>
      <c r="S322" s="89"/>
      <c r="T322" s="89"/>
      <c r="U322" s="89"/>
      <c r="V322" s="89"/>
      <c r="W322" s="89"/>
      <c r="X322" s="238"/>
      <c r="Y322" s="511" t="s">
        <v>63</v>
      </c>
      <c r="Z322" s="532"/>
      <c r="AA322" s="532"/>
      <c r="AB322" s="577"/>
      <c r="AC322" s="169" t="s">
        <v>56</v>
      </c>
      <c r="AD322" s="89"/>
      <c r="AE322" s="89"/>
      <c r="AF322" s="89"/>
      <c r="AG322" s="89"/>
      <c r="AH322" s="370" t="s">
        <v>58</v>
      </c>
      <c r="AI322" s="89"/>
      <c r="AJ322" s="89"/>
      <c r="AK322" s="89"/>
      <c r="AL322" s="89"/>
      <c r="AM322" s="89"/>
      <c r="AN322" s="89"/>
      <c r="AO322" s="89"/>
      <c r="AP322" s="89"/>
      <c r="AQ322" s="89"/>
      <c r="AR322" s="89"/>
      <c r="AS322" s="89"/>
      <c r="AT322" s="238"/>
      <c r="AU322" s="511" t="s">
        <v>63</v>
      </c>
      <c r="AV322" s="532"/>
      <c r="AW322" s="532"/>
      <c r="AX322" s="789"/>
      <c r="AY322">
        <f t="shared" ref="AY322:AY333" si="10">$AY$321</f>
        <v>0</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6"/>
      <c r="Y323" s="512"/>
      <c r="Z323" s="533"/>
      <c r="AA323" s="533"/>
      <c r="AB323" s="578"/>
      <c r="AC323" s="303"/>
      <c r="AD323" s="349"/>
      <c r="AE323" s="349"/>
      <c r="AF323" s="349"/>
      <c r="AG323" s="367"/>
      <c r="AH323" s="371"/>
      <c r="AI323" s="378"/>
      <c r="AJ323" s="378"/>
      <c r="AK323" s="378"/>
      <c r="AL323" s="378"/>
      <c r="AM323" s="378"/>
      <c r="AN323" s="378"/>
      <c r="AO323" s="378"/>
      <c r="AP323" s="378"/>
      <c r="AQ323" s="378"/>
      <c r="AR323" s="378"/>
      <c r="AS323" s="378"/>
      <c r="AT323" s="486"/>
      <c r="AU323" s="512"/>
      <c r="AV323" s="533"/>
      <c r="AW323" s="533"/>
      <c r="AX323" s="790"/>
      <c r="AY323">
        <f t="shared" si="10"/>
        <v>0</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7"/>
      <c r="Y324" s="513"/>
      <c r="Z324" s="534"/>
      <c r="AA324" s="534"/>
      <c r="AB324" s="579"/>
      <c r="AC324" s="304"/>
      <c r="AD324" s="350"/>
      <c r="AE324" s="350"/>
      <c r="AF324" s="350"/>
      <c r="AG324" s="368"/>
      <c r="AH324" s="372"/>
      <c r="AI324" s="379"/>
      <c r="AJ324" s="379"/>
      <c r="AK324" s="379"/>
      <c r="AL324" s="379"/>
      <c r="AM324" s="379"/>
      <c r="AN324" s="379"/>
      <c r="AO324" s="379"/>
      <c r="AP324" s="379"/>
      <c r="AQ324" s="379"/>
      <c r="AR324" s="379"/>
      <c r="AS324" s="379"/>
      <c r="AT324" s="487"/>
      <c r="AU324" s="513"/>
      <c r="AV324" s="534"/>
      <c r="AW324" s="534"/>
      <c r="AX324" s="791"/>
      <c r="AY324">
        <f t="shared" si="10"/>
        <v>0</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7"/>
      <c r="Y325" s="513"/>
      <c r="Z325" s="534"/>
      <c r="AA325" s="534"/>
      <c r="AB325" s="579"/>
      <c r="AC325" s="304"/>
      <c r="AD325" s="350"/>
      <c r="AE325" s="350"/>
      <c r="AF325" s="350"/>
      <c r="AG325" s="368"/>
      <c r="AH325" s="372"/>
      <c r="AI325" s="379"/>
      <c r="AJ325" s="379"/>
      <c r="AK325" s="379"/>
      <c r="AL325" s="379"/>
      <c r="AM325" s="379"/>
      <c r="AN325" s="379"/>
      <c r="AO325" s="379"/>
      <c r="AP325" s="379"/>
      <c r="AQ325" s="379"/>
      <c r="AR325" s="379"/>
      <c r="AS325" s="379"/>
      <c r="AT325" s="487"/>
      <c r="AU325" s="513"/>
      <c r="AV325" s="534"/>
      <c r="AW325" s="534"/>
      <c r="AX325" s="791"/>
      <c r="AY325">
        <f t="shared" si="10"/>
        <v>0</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7"/>
      <c r="Y326" s="513"/>
      <c r="Z326" s="534"/>
      <c r="AA326" s="534"/>
      <c r="AB326" s="579"/>
      <c r="AC326" s="304"/>
      <c r="AD326" s="350"/>
      <c r="AE326" s="350"/>
      <c r="AF326" s="350"/>
      <c r="AG326" s="368"/>
      <c r="AH326" s="372"/>
      <c r="AI326" s="379"/>
      <c r="AJ326" s="379"/>
      <c r="AK326" s="379"/>
      <c r="AL326" s="379"/>
      <c r="AM326" s="379"/>
      <c r="AN326" s="379"/>
      <c r="AO326" s="379"/>
      <c r="AP326" s="379"/>
      <c r="AQ326" s="379"/>
      <c r="AR326" s="379"/>
      <c r="AS326" s="379"/>
      <c r="AT326" s="487"/>
      <c r="AU326" s="513"/>
      <c r="AV326" s="534"/>
      <c r="AW326" s="534"/>
      <c r="AX326" s="791"/>
      <c r="AY326">
        <f t="shared" si="10"/>
        <v>0</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7"/>
      <c r="Y327" s="513"/>
      <c r="Z327" s="534"/>
      <c r="AA327" s="534"/>
      <c r="AB327" s="579"/>
      <c r="AC327" s="304"/>
      <c r="AD327" s="350"/>
      <c r="AE327" s="350"/>
      <c r="AF327" s="350"/>
      <c r="AG327" s="368"/>
      <c r="AH327" s="372"/>
      <c r="AI327" s="379"/>
      <c r="AJ327" s="379"/>
      <c r="AK327" s="379"/>
      <c r="AL327" s="379"/>
      <c r="AM327" s="379"/>
      <c r="AN327" s="379"/>
      <c r="AO327" s="379"/>
      <c r="AP327" s="379"/>
      <c r="AQ327" s="379"/>
      <c r="AR327" s="379"/>
      <c r="AS327" s="379"/>
      <c r="AT327" s="487"/>
      <c r="AU327" s="513"/>
      <c r="AV327" s="534"/>
      <c r="AW327" s="534"/>
      <c r="AX327" s="791"/>
      <c r="AY327">
        <f t="shared" si="10"/>
        <v>0</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7"/>
      <c r="Y328" s="513"/>
      <c r="Z328" s="534"/>
      <c r="AA328" s="534"/>
      <c r="AB328" s="579"/>
      <c r="AC328" s="304"/>
      <c r="AD328" s="350"/>
      <c r="AE328" s="350"/>
      <c r="AF328" s="350"/>
      <c r="AG328" s="368"/>
      <c r="AH328" s="372"/>
      <c r="AI328" s="379"/>
      <c r="AJ328" s="379"/>
      <c r="AK328" s="379"/>
      <c r="AL328" s="379"/>
      <c r="AM328" s="379"/>
      <c r="AN328" s="379"/>
      <c r="AO328" s="379"/>
      <c r="AP328" s="379"/>
      <c r="AQ328" s="379"/>
      <c r="AR328" s="379"/>
      <c r="AS328" s="379"/>
      <c r="AT328" s="487"/>
      <c r="AU328" s="513"/>
      <c r="AV328" s="534"/>
      <c r="AW328" s="534"/>
      <c r="AX328" s="791"/>
      <c r="AY328">
        <f t="shared" si="10"/>
        <v>0</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7"/>
      <c r="Y329" s="513"/>
      <c r="Z329" s="534"/>
      <c r="AA329" s="534"/>
      <c r="AB329" s="579"/>
      <c r="AC329" s="304"/>
      <c r="AD329" s="350"/>
      <c r="AE329" s="350"/>
      <c r="AF329" s="350"/>
      <c r="AG329" s="368"/>
      <c r="AH329" s="372"/>
      <c r="AI329" s="379"/>
      <c r="AJ329" s="379"/>
      <c r="AK329" s="379"/>
      <c r="AL329" s="379"/>
      <c r="AM329" s="379"/>
      <c r="AN329" s="379"/>
      <c r="AO329" s="379"/>
      <c r="AP329" s="379"/>
      <c r="AQ329" s="379"/>
      <c r="AR329" s="379"/>
      <c r="AS329" s="379"/>
      <c r="AT329" s="487"/>
      <c r="AU329" s="513"/>
      <c r="AV329" s="534"/>
      <c r="AW329" s="534"/>
      <c r="AX329" s="791"/>
      <c r="AY329">
        <f t="shared" si="10"/>
        <v>0</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7"/>
      <c r="Y330" s="513"/>
      <c r="Z330" s="534"/>
      <c r="AA330" s="534"/>
      <c r="AB330" s="579"/>
      <c r="AC330" s="304"/>
      <c r="AD330" s="350"/>
      <c r="AE330" s="350"/>
      <c r="AF330" s="350"/>
      <c r="AG330" s="368"/>
      <c r="AH330" s="372"/>
      <c r="AI330" s="379"/>
      <c r="AJ330" s="379"/>
      <c r="AK330" s="379"/>
      <c r="AL330" s="379"/>
      <c r="AM330" s="379"/>
      <c r="AN330" s="379"/>
      <c r="AO330" s="379"/>
      <c r="AP330" s="379"/>
      <c r="AQ330" s="379"/>
      <c r="AR330" s="379"/>
      <c r="AS330" s="379"/>
      <c r="AT330" s="487"/>
      <c r="AU330" s="513"/>
      <c r="AV330" s="534"/>
      <c r="AW330" s="534"/>
      <c r="AX330" s="791"/>
      <c r="AY330">
        <f t="shared" si="10"/>
        <v>0</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7"/>
      <c r="Y331" s="513"/>
      <c r="Z331" s="534"/>
      <c r="AA331" s="534"/>
      <c r="AB331" s="579"/>
      <c r="AC331" s="304"/>
      <c r="AD331" s="350"/>
      <c r="AE331" s="350"/>
      <c r="AF331" s="350"/>
      <c r="AG331" s="368"/>
      <c r="AH331" s="372"/>
      <c r="AI331" s="379"/>
      <c r="AJ331" s="379"/>
      <c r="AK331" s="379"/>
      <c r="AL331" s="379"/>
      <c r="AM331" s="379"/>
      <c r="AN331" s="379"/>
      <c r="AO331" s="379"/>
      <c r="AP331" s="379"/>
      <c r="AQ331" s="379"/>
      <c r="AR331" s="379"/>
      <c r="AS331" s="379"/>
      <c r="AT331" s="487"/>
      <c r="AU331" s="513"/>
      <c r="AV331" s="534"/>
      <c r="AW331" s="534"/>
      <c r="AX331" s="791"/>
      <c r="AY331">
        <f t="shared" si="10"/>
        <v>0</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7"/>
      <c r="Y332" s="513"/>
      <c r="Z332" s="534"/>
      <c r="AA332" s="534"/>
      <c r="AB332" s="579"/>
      <c r="AC332" s="304"/>
      <c r="AD332" s="350"/>
      <c r="AE332" s="350"/>
      <c r="AF332" s="350"/>
      <c r="AG332" s="368"/>
      <c r="AH332" s="372"/>
      <c r="AI332" s="379"/>
      <c r="AJ332" s="379"/>
      <c r="AK332" s="379"/>
      <c r="AL332" s="379"/>
      <c r="AM332" s="379"/>
      <c r="AN332" s="379"/>
      <c r="AO332" s="379"/>
      <c r="AP332" s="379"/>
      <c r="AQ332" s="379"/>
      <c r="AR332" s="379"/>
      <c r="AS332" s="379"/>
      <c r="AT332" s="487"/>
      <c r="AU332" s="513"/>
      <c r="AV332" s="534"/>
      <c r="AW332" s="534"/>
      <c r="AX332" s="791"/>
      <c r="AY332">
        <f t="shared" si="10"/>
        <v>0</v>
      </c>
    </row>
    <row r="333" spans="1:51" ht="24.75" hidden="1" customHeight="1">
      <c r="A333" s="65"/>
      <c r="B333" s="140"/>
      <c r="C333" s="140"/>
      <c r="D333" s="140"/>
      <c r="E333" s="140"/>
      <c r="F333" s="246"/>
      <c r="G333" s="305" t="s">
        <v>67</v>
      </c>
      <c r="H333" s="351"/>
      <c r="I333" s="351"/>
      <c r="J333" s="351"/>
      <c r="K333" s="351"/>
      <c r="L333" s="373"/>
      <c r="M333" s="380"/>
      <c r="N333" s="380"/>
      <c r="O333" s="380"/>
      <c r="P333" s="380"/>
      <c r="Q333" s="380"/>
      <c r="R333" s="380"/>
      <c r="S333" s="380"/>
      <c r="T333" s="380"/>
      <c r="U333" s="380"/>
      <c r="V333" s="380"/>
      <c r="W333" s="380"/>
      <c r="X333" s="488"/>
      <c r="Y333" s="514">
        <f>SUM(Y323:AB332)</f>
        <v>0</v>
      </c>
      <c r="Z333" s="535"/>
      <c r="AA333" s="535"/>
      <c r="AB333" s="580"/>
      <c r="AC333" s="305" t="s">
        <v>67</v>
      </c>
      <c r="AD333" s="351"/>
      <c r="AE333" s="351"/>
      <c r="AF333" s="351"/>
      <c r="AG333" s="351"/>
      <c r="AH333" s="373"/>
      <c r="AI333" s="380"/>
      <c r="AJ333" s="380"/>
      <c r="AK333" s="380"/>
      <c r="AL333" s="380"/>
      <c r="AM333" s="380"/>
      <c r="AN333" s="380"/>
      <c r="AO333" s="380"/>
      <c r="AP333" s="380"/>
      <c r="AQ333" s="380"/>
      <c r="AR333" s="380"/>
      <c r="AS333" s="380"/>
      <c r="AT333" s="488"/>
      <c r="AU333" s="514">
        <f>SUM(AU323:AX332)</f>
        <v>0</v>
      </c>
      <c r="AV333" s="535"/>
      <c r="AW333" s="535"/>
      <c r="AX333" s="792"/>
      <c r="AY333">
        <f t="shared" si="10"/>
        <v>0</v>
      </c>
    </row>
    <row r="334" spans="1:51" ht="24.75" hidden="1" customHeight="1">
      <c r="A334" s="65"/>
      <c r="B334" s="140"/>
      <c r="C334" s="140"/>
      <c r="D334" s="140"/>
      <c r="E334" s="140"/>
      <c r="F334" s="246"/>
      <c r="G334" s="302" t="s">
        <v>360</v>
      </c>
      <c r="H334" s="348"/>
      <c r="I334" s="348"/>
      <c r="J334" s="348"/>
      <c r="K334" s="348"/>
      <c r="L334" s="348"/>
      <c r="M334" s="348"/>
      <c r="N334" s="348"/>
      <c r="O334" s="348"/>
      <c r="P334" s="348"/>
      <c r="Q334" s="348"/>
      <c r="R334" s="348"/>
      <c r="S334" s="348"/>
      <c r="T334" s="348"/>
      <c r="U334" s="348"/>
      <c r="V334" s="348"/>
      <c r="W334" s="348"/>
      <c r="X334" s="348"/>
      <c r="Y334" s="348"/>
      <c r="Z334" s="348"/>
      <c r="AA334" s="348"/>
      <c r="AB334" s="576"/>
      <c r="AC334" s="302" t="s">
        <v>264</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88"/>
      <c r="AY334">
        <f>COUNTA($G$336,$AC$336)</f>
        <v>0</v>
      </c>
    </row>
    <row r="335" spans="1:51" ht="24.75" hidden="1" customHeight="1">
      <c r="A335" s="65"/>
      <c r="B335" s="140"/>
      <c r="C335" s="140"/>
      <c r="D335" s="140"/>
      <c r="E335" s="140"/>
      <c r="F335" s="246"/>
      <c r="G335" s="169" t="s">
        <v>56</v>
      </c>
      <c r="H335" s="89"/>
      <c r="I335" s="89"/>
      <c r="J335" s="89"/>
      <c r="K335" s="89"/>
      <c r="L335" s="370" t="s">
        <v>58</v>
      </c>
      <c r="M335" s="89"/>
      <c r="N335" s="89"/>
      <c r="O335" s="89"/>
      <c r="P335" s="89"/>
      <c r="Q335" s="89"/>
      <c r="R335" s="89"/>
      <c r="S335" s="89"/>
      <c r="T335" s="89"/>
      <c r="U335" s="89"/>
      <c r="V335" s="89"/>
      <c r="W335" s="89"/>
      <c r="X335" s="238"/>
      <c r="Y335" s="511" t="s">
        <v>63</v>
      </c>
      <c r="Z335" s="532"/>
      <c r="AA335" s="532"/>
      <c r="AB335" s="577"/>
      <c r="AC335" s="169" t="s">
        <v>56</v>
      </c>
      <c r="AD335" s="89"/>
      <c r="AE335" s="89"/>
      <c r="AF335" s="89"/>
      <c r="AG335" s="89"/>
      <c r="AH335" s="370" t="s">
        <v>58</v>
      </c>
      <c r="AI335" s="89"/>
      <c r="AJ335" s="89"/>
      <c r="AK335" s="89"/>
      <c r="AL335" s="89"/>
      <c r="AM335" s="89"/>
      <c r="AN335" s="89"/>
      <c r="AO335" s="89"/>
      <c r="AP335" s="89"/>
      <c r="AQ335" s="89"/>
      <c r="AR335" s="89"/>
      <c r="AS335" s="89"/>
      <c r="AT335" s="238"/>
      <c r="AU335" s="511" t="s">
        <v>63</v>
      </c>
      <c r="AV335" s="532"/>
      <c r="AW335" s="532"/>
      <c r="AX335" s="789"/>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6"/>
      <c r="Y336" s="512"/>
      <c r="Z336" s="533"/>
      <c r="AA336" s="533"/>
      <c r="AB336" s="578"/>
      <c r="AC336" s="303"/>
      <c r="AD336" s="349"/>
      <c r="AE336" s="349"/>
      <c r="AF336" s="349"/>
      <c r="AG336" s="367"/>
      <c r="AH336" s="371"/>
      <c r="AI336" s="378"/>
      <c r="AJ336" s="378"/>
      <c r="AK336" s="378"/>
      <c r="AL336" s="378"/>
      <c r="AM336" s="378"/>
      <c r="AN336" s="378"/>
      <c r="AO336" s="378"/>
      <c r="AP336" s="378"/>
      <c r="AQ336" s="378"/>
      <c r="AR336" s="378"/>
      <c r="AS336" s="378"/>
      <c r="AT336" s="486"/>
      <c r="AU336" s="512"/>
      <c r="AV336" s="533"/>
      <c r="AW336" s="533"/>
      <c r="AX336" s="790"/>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7"/>
      <c r="Y337" s="513"/>
      <c r="Z337" s="534"/>
      <c r="AA337" s="534"/>
      <c r="AB337" s="579"/>
      <c r="AC337" s="304"/>
      <c r="AD337" s="350"/>
      <c r="AE337" s="350"/>
      <c r="AF337" s="350"/>
      <c r="AG337" s="368"/>
      <c r="AH337" s="372"/>
      <c r="AI337" s="379"/>
      <c r="AJ337" s="379"/>
      <c r="AK337" s="379"/>
      <c r="AL337" s="379"/>
      <c r="AM337" s="379"/>
      <c r="AN337" s="379"/>
      <c r="AO337" s="379"/>
      <c r="AP337" s="379"/>
      <c r="AQ337" s="379"/>
      <c r="AR337" s="379"/>
      <c r="AS337" s="379"/>
      <c r="AT337" s="487"/>
      <c r="AU337" s="513"/>
      <c r="AV337" s="534"/>
      <c r="AW337" s="534"/>
      <c r="AX337" s="791"/>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7"/>
      <c r="Y338" s="513"/>
      <c r="Z338" s="534"/>
      <c r="AA338" s="534"/>
      <c r="AB338" s="579"/>
      <c r="AC338" s="304"/>
      <c r="AD338" s="350"/>
      <c r="AE338" s="350"/>
      <c r="AF338" s="350"/>
      <c r="AG338" s="368"/>
      <c r="AH338" s="372"/>
      <c r="AI338" s="379"/>
      <c r="AJ338" s="379"/>
      <c r="AK338" s="379"/>
      <c r="AL338" s="379"/>
      <c r="AM338" s="379"/>
      <c r="AN338" s="379"/>
      <c r="AO338" s="379"/>
      <c r="AP338" s="379"/>
      <c r="AQ338" s="379"/>
      <c r="AR338" s="379"/>
      <c r="AS338" s="379"/>
      <c r="AT338" s="487"/>
      <c r="AU338" s="513"/>
      <c r="AV338" s="534"/>
      <c r="AW338" s="534"/>
      <c r="AX338" s="791"/>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7"/>
      <c r="Y339" s="513"/>
      <c r="Z339" s="534"/>
      <c r="AA339" s="534"/>
      <c r="AB339" s="579"/>
      <c r="AC339" s="304"/>
      <c r="AD339" s="350"/>
      <c r="AE339" s="350"/>
      <c r="AF339" s="350"/>
      <c r="AG339" s="368"/>
      <c r="AH339" s="372"/>
      <c r="AI339" s="379"/>
      <c r="AJ339" s="379"/>
      <c r="AK339" s="379"/>
      <c r="AL339" s="379"/>
      <c r="AM339" s="379"/>
      <c r="AN339" s="379"/>
      <c r="AO339" s="379"/>
      <c r="AP339" s="379"/>
      <c r="AQ339" s="379"/>
      <c r="AR339" s="379"/>
      <c r="AS339" s="379"/>
      <c r="AT339" s="487"/>
      <c r="AU339" s="513"/>
      <c r="AV339" s="534"/>
      <c r="AW339" s="534"/>
      <c r="AX339" s="791"/>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7"/>
      <c r="Y340" s="513"/>
      <c r="Z340" s="534"/>
      <c r="AA340" s="534"/>
      <c r="AB340" s="579"/>
      <c r="AC340" s="304"/>
      <c r="AD340" s="350"/>
      <c r="AE340" s="350"/>
      <c r="AF340" s="350"/>
      <c r="AG340" s="368"/>
      <c r="AH340" s="372"/>
      <c r="AI340" s="379"/>
      <c r="AJ340" s="379"/>
      <c r="AK340" s="379"/>
      <c r="AL340" s="379"/>
      <c r="AM340" s="379"/>
      <c r="AN340" s="379"/>
      <c r="AO340" s="379"/>
      <c r="AP340" s="379"/>
      <c r="AQ340" s="379"/>
      <c r="AR340" s="379"/>
      <c r="AS340" s="379"/>
      <c r="AT340" s="487"/>
      <c r="AU340" s="513"/>
      <c r="AV340" s="534"/>
      <c r="AW340" s="534"/>
      <c r="AX340" s="791"/>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7"/>
      <c r="Y341" s="513"/>
      <c r="Z341" s="534"/>
      <c r="AA341" s="534"/>
      <c r="AB341" s="579"/>
      <c r="AC341" s="304"/>
      <c r="AD341" s="350"/>
      <c r="AE341" s="350"/>
      <c r="AF341" s="350"/>
      <c r="AG341" s="368"/>
      <c r="AH341" s="372"/>
      <c r="AI341" s="379"/>
      <c r="AJ341" s="379"/>
      <c r="AK341" s="379"/>
      <c r="AL341" s="379"/>
      <c r="AM341" s="379"/>
      <c r="AN341" s="379"/>
      <c r="AO341" s="379"/>
      <c r="AP341" s="379"/>
      <c r="AQ341" s="379"/>
      <c r="AR341" s="379"/>
      <c r="AS341" s="379"/>
      <c r="AT341" s="487"/>
      <c r="AU341" s="513"/>
      <c r="AV341" s="534"/>
      <c r="AW341" s="534"/>
      <c r="AX341" s="791"/>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7"/>
      <c r="Y342" s="513"/>
      <c r="Z342" s="534"/>
      <c r="AA342" s="534"/>
      <c r="AB342" s="579"/>
      <c r="AC342" s="304"/>
      <c r="AD342" s="350"/>
      <c r="AE342" s="350"/>
      <c r="AF342" s="350"/>
      <c r="AG342" s="368"/>
      <c r="AH342" s="372"/>
      <c r="AI342" s="379"/>
      <c r="AJ342" s="379"/>
      <c r="AK342" s="379"/>
      <c r="AL342" s="379"/>
      <c r="AM342" s="379"/>
      <c r="AN342" s="379"/>
      <c r="AO342" s="379"/>
      <c r="AP342" s="379"/>
      <c r="AQ342" s="379"/>
      <c r="AR342" s="379"/>
      <c r="AS342" s="379"/>
      <c r="AT342" s="487"/>
      <c r="AU342" s="513"/>
      <c r="AV342" s="534"/>
      <c r="AW342" s="534"/>
      <c r="AX342" s="791"/>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7"/>
      <c r="Y343" s="513"/>
      <c r="Z343" s="534"/>
      <c r="AA343" s="534"/>
      <c r="AB343" s="579"/>
      <c r="AC343" s="304"/>
      <c r="AD343" s="350"/>
      <c r="AE343" s="350"/>
      <c r="AF343" s="350"/>
      <c r="AG343" s="368"/>
      <c r="AH343" s="372"/>
      <c r="AI343" s="379"/>
      <c r="AJ343" s="379"/>
      <c r="AK343" s="379"/>
      <c r="AL343" s="379"/>
      <c r="AM343" s="379"/>
      <c r="AN343" s="379"/>
      <c r="AO343" s="379"/>
      <c r="AP343" s="379"/>
      <c r="AQ343" s="379"/>
      <c r="AR343" s="379"/>
      <c r="AS343" s="379"/>
      <c r="AT343" s="487"/>
      <c r="AU343" s="513"/>
      <c r="AV343" s="534"/>
      <c r="AW343" s="534"/>
      <c r="AX343" s="791"/>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7"/>
      <c r="Y344" s="513"/>
      <c r="Z344" s="534"/>
      <c r="AA344" s="534"/>
      <c r="AB344" s="579"/>
      <c r="AC344" s="304"/>
      <c r="AD344" s="350"/>
      <c r="AE344" s="350"/>
      <c r="AF344" s="350"/>
      <c r="AG344" s="368"/>
      <c r="AH344" s="372"/>
      <c r="AI344" s="379"/>
      <c r="AJ344" s="379"/>
      <c r="AK344" s="379"/>
      <c r="AL344" s="379"/>
      <c r="AM344" s="379"/>
      <c r="AN344" s="379"/>
      <c r="AO344" s="379"/>
      <c r="AP344" s="379"/>
      <c r="AQ344" s="379"/>
      <c r="AR344" s="379"/>
      <c r="AS344" s="379"/>
      <c r="AT344" s="487"/>
      <c r="AU344" s="513"/>
      <c r="AV344" s="534"/>
      <c r="AW344" s="534"/>
      <c r="AX344" s="791"/>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7"/>
      <c r="Y345" s="513"/>
      <c r="Z345" s="534"/>
      <c r="AA345" s="534"/>
      <c r="AB345" s="579"/>
      <c r="AC345" s="304"/>
      <c r="AD345" s="350"/>
      <c r="AE345" s="350"/>
      <c r="AF345" s="350"/>
      <c r="AG345" s="368"/>
      <c r="AH345" s="372"/>
      <c r="AI345" s="379"/>
      <c r="AJ345" s="379"/>
      <c r="AK345" s="379"/>
      <c r="AL345" s="379"/>
      <c r="AM345" s="379"/>
      <c r="AN345" s="379"/>
      <c r="AO345" s="379"/>
      <c r="AP345" s="379"/>
      <c r="AQ345" s="379"/>
      <c r="AR345" s="379"/>
      <c r="AS345" s="379"/>
      <c r="AT345" s="487"/>
      <c r="AU345" s="513"/>
      <c r="AV345" s="534"/>
      <c r="AW345" s="534"/>
      <c r="AX345" s="791"/>
      <c r="AY345">
        <f t="shared" si="11"/>
        <v>0</v>
      </c>
    </row>
    <row r="346" spans="1:51" ht="24.75" hidden="1" customHeight="1">
      <c r="A346" s="65"/>
      <c r="B346" s="140"/>
      <c r="C346" s="140"/>
      <c r="D346" s="140"/>
      <c r="E346" s="140"/>
      <c r="F346" s="246"/>
      <c r="G346" s="305" t="s">
        <v>67</v>
      </c>
      <c r="H346" s="351"/>
      <c r="I346" s="351"/>
      <c r="J346" s="351"/>
      <c r="K346" s="351"/>
      <c r="L346" s="373"/>
      <c r="M346" s="380"/>
      <c r="N346" s="380"/>
      <c r="O346" s="380"/>
      <c r="P346" s="380"/>
      <c r="Q346" s="380"/>
      <c r="R346" s="380"/>
      <c r="S346" s="380"/>
      <c r="T346" s="380"/>
      <c r="U346" s="380"/>
      <c r="V346" s="380"/>
      <c r="W346" s="380"/>
      <c r="X346" s="488"/>
      <c r="Y346" s="514">
        <f>SUM(Y336:AB345)</f>
        <v>0</v>
      </c>
      <c r="Z346" s="535"/>
      <c r="AA346" s="535"/>
      <c r="AB346" s="580"/>
      <c r="AC346" s="305" t="s">
        <v>67</v>
      </c>
      <c r="AD346" s="351"/>
      <c r="AE346" s="351"/>
      <c r="AF346" s="351"/>
      <c r="AG346" s="351"/>
      <c r="AH346" s="373"/>
      <c r="AI346" s="380"/>
      <c r="AJ346" s="380"/>
      <c r="AK346" s="380"/>
      <c r="AL346" s="380"/>
      <c r="AM346" s="380"/>
      <c r="AN346" s="380"/>
      <c r="AO346" s="380"/>
      <c r="AP346" s="380"/>
      <c r="AQ346" s="380"/>
      <c r="AR346" s="380"/>
      <c r="AS346" s="380"/>
      <c r="AT346" s="488"/>
      <c r="AU346" s="514">
        <f>SUM(AU336:AX345)</f>
        <v>0</v>
      </c>
      <c r="AV346" s="535"/>
      <c r="AW346" s="535"/>
      <c r="AX346" s="792"/>
      <c r="AY346">
        <f t="shared" si="11"/>
        <v>0</v>
      </c>
    </row>
    <row r="347" spans="1:51" ht="24.75" hidden="1" customHeight="1">
      <c r="A347" s="65"/>
      <c r="B347" s="140"/>
      <c r="C347" s="140"/>
      <c r="D347" s="140"/>
      <c r="E347" s="140"/>
      <c r="F347" s="246"/>
      <c r="G347" s="302" t="s">
        <v>329</v>
      </c>
      <c r="H347" s="348"/>
      <c r="I347" s="348"/>
      <c r="J347" s="348"/>
      <c r="K347" s="348"/>
      <c r="L347" s="348"/>
      <c r="M347" s="348"/>
      <c r="N347" s="348"/>
      <c r="O347" s="348"/>
      <c r="P347" s="348"/>
      <c r="Q347" s="348"/>
      <c r="R347" s="348"/>
      <c r="S347" s="348"/>
      <c r="T347" s="348"/>
      <c r="U347" s="348"/>
      <c r="V347" s="348"/>
      <c r="W347" s="348"/>
      <c r="X347" s="348"/>
      <c r="Y347" s="348"/>
      <c r="Z347" s="348"/>
      <c r="AA347" s="348"/>
      <c r="AB347" s="576"/>
      <c r="AC347" s="302" t="s">
        <v>287</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88"/>
      <c r="AY347">
        <f>COUNTA($G$349,$AC$349)</f>
        <v>0</v>
      </c>
    </row>
    <row r="348" spans="1:51" ht="24.75" hidden="1" customHeight="1">
      <c r="A348" s="65"/>
      <c r="B348" s="140"/>
      <c r="C348" s="140"/>
      <c r="D348" s="140"/>
      <c r="E348" s="140"/>
      <c r="F348" s="246"/>
      <c r="G348" s="169" t="s">
        <v>56</v>
      </c>
      <c r="H348" s="89"/>
      <c r="I348" s="89"/>
      <c r="J348" s="89"/>
      <c r="K348" s="89"/>
      <c r="L348" s="370" t="s">
        <v>58</v>
      </c>
      <c r="M348" s="89"/>
      <c r="N348" s="89"/>
      <c r="O348" s="89"/>
      <c r="P348" s="89"/>
      <c r="Q348" s="89"/>
      <c r="R348" s="89"/>
      <c r="S348" s="89"/>
      <c r="T348" s="89"/>
      <c r="U348" s="89"/>
      <c r="V348" s="89"/>
      <c r="W348" s="89"/>
      <c r="X348" s="238"/>
      <c r="Y348" s="511" t="s">
        <v>63</v>
      </c>
      <c r="Z348" s="532"/>
      <c r="AA348" s="532"/>
      <c r="AB348" s="577"/>
      <c r="AC348" s="169" t="s">
        <v>56</v>
      </c>
      <c r="AD348" s="89"/>
      <c r="AE348" s="89"/>
      <c r="AF348" s="89"/>
      <c r="AG348" s="89"/>
      <c r="AH348" s="370" t="s">
        <v>58</v>
      </c>
      <c r="AI348" s="89"/>
      <c r="AJ348" s="89"/>
      <c r="AK348" s="89"/>
      <c r="AL348" s="89"/>
      <c r="AM348" s="89"/>
      <c r="AN348" s="89"/>
      <c r="AO348" s="89"/>
      <c r="AP348" s="89"/>
      <c r="AQ348" s="89"/>
      <c r="AR348" s="89"/>
      <c r="AS348" s="89"/>
      <c r="AT348" s="238"/>
      <c r="AU348" s="511" t="s">
        <v>63</v>
      </c>
      <c r="AV348" s="532"/>
      <c r="AW348" s="532"/>
      <c r="AX348" s="789"/>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6"/>
      <c r="Y349" s="512"/>
      <c r="Z349" s="533"/>
      <c r="AA349" s="533"/>
      <c r="AB349" s="578"/>
      <c r="AC349" s="303"/>
      <c r="AD349" s="349"/>
      <c r="AE349" s="349"/>
      <c r="AF349" s="349"/>
      <c r="AG349" s="367"/>
      <c r="AH349" s="371"/>
      <c r="AI349" s="378"/>
      <c r="AJ349" s="378"/>
      <c r="AK349" s="378"/>
      <c r="AL349" s="378"/>
      <c r="AM349" s="378"/>
      <c r="AN349" s="378"/>
      <c r="AO349" s="378"/>
      <c r="AP349" s="378"/>
      <c r="AQ349" s="378"/>
      <c r="AR349" s="378"/>
      <c r="AS349" s="378"/>
      <c r="AT349" s="486"/>
      <c r="AU349" s="512"/>
      <c r="AV349" s="533"/>
      <c r="AW349" s="533"/>
      <c r="AX349" s="790"/>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7"/>
      <c r="Y350" s="513"/>
      <c r="Z350" s="534"/>
      <c r="AA350" s="534"/>
      <c r="AB350" s="579"/>
      <c r="AC350" s="304"/>
      <c r="AD350" s="350"/>
      <c r="AE350" s="350"/>
      <c r="AF350" s="350"/>
      <c r="AG350" s="368"/>
      <c r="AH350" s="372"/>
      <c r="AI350" s="379"/>
      <c r="AJ350" s="379"/>
      <c r="AK350" s="379"/>
      <c r="AL350" s="379"/>
      <c r="AM350" s="379"/>
      <c r="AN350" s="379"/>
      <c r="AO350" s="379"/>
      <c r="AP350" s="379"/>
      <c r="AQ350" s="379"/>
      <c r="AR350" s="379"/>
      <c r="AS350" s="379"/>
      <c r="AT350" s="487"/>
      <c r="AU350" s="513"/>
      <c r="AV350" s="534"/>
      <c r="AW350" s="534"/>
      <c r="AX350" s="791"/>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7"/>
      <c r="Y351" s="513"/>
      <c r="Z351" s="534"/>
      <c r="AA351" s="534"/>
      <c r="AB351" s="579"/>
      <c r="AC351" s="304"/>
      <c r="AD351" s="350"/>
      <c r="AE351" s="350"/>
      <c r="AF351" s="350"/>
      <c r="AG351" s="368"/>
      <c r="AH351" s="372"/>
      <c r="AI351" s="379"/>
      <c r="AJ351" s="379"/>
      <c r="AK351" s="379"/>
      <c r="AL351" s="379"/>
      <c r="AM351" s="379"/>
      <c r="AN351" s="379"/>
      <c r="AO351" s="379"/>
      <c r="AP351" s="379"/>
      <c r="AQ351" s="379"/>
      <c r="AR351" s="379"/>
      <c r="AS351" s="379"/>
      <c r="AT351" s="487"/>
      <c r="AU351" s="513"/>
      <c r="AV351" s="534"/>
      <c r="AW351" s="534"/>
      <c r="AX351" s="791"/>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7"/>
      <c r="Y352" s="513"/>
      <c r="Z352" s="534"/>
      <c r="AA352" s="534"/>
      <c r="AB352" s="579"/>
      <c r="AC352" s="304"/>
      <c r="AD352" s="350"/>
      <c r="AE352" s="350"/>
      <c r="AF352" s="350"/>
      <c r="AG352" s="368"/>
      <c r="AH352" s="372"/>
      <c r="AI352" s="379"/>
      <c r="AJ352" s="379"/>
      <c r="AK352" s="379"/>
      <c r="AL352" s="379"/>
      <c r="AM352" s="379"/>
      <c r="AN352" s="379"/>
      <c r="AO352" s="379"/>
      <c r="AP352" s="379"/>
      <c r="AQ352" s="379"/>
      <c r="AR352" s="379"/>
      <c r="AS352" s="379"/>
      <c r="AT352" s="487"/>
      <c r="AU352" s="513"/>
      <c r="AV352" s="534"/>
      <c r="AW352" s="534"/>
      <c r="AX352" s="791"/>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7"/>
      <c r="Y353" s="513"/>
      <c r="Z353" s="534"/>
      <c r="AA353" s="534"/>
      <c r="AB353" s="579"/>
      <c r="AC353" s="304"/>
      <c r="AD353" s="350"/>
      <c r="AE353" s="350"/>
      <c r="AF353" s="350"/>
      <c r="AG353" s="368"/>
      <c r="AH353" s="372"/>
      <c r="AI353" s="379"/>
      <c r="AJ353" s="379"/>
      <c r="AK353" s="379"/>
      <c r="AL353" s="379"/>
      <c r="AM353" s="379"/>
      <c r="AN353" s="379"/>
      <c r="AO353" s="379"/>
      <c r="AP353" s="379"/>
      <c r="AQ353" s="379"/>
      <c r="AR353" s="379"/>
      <c r="AS353" s="379"/>
      <c r="AT353" s="487"/>
      <c r="AU353" s="513"/>
      <c r="AV353" s="534"/>
      <c r="AW353" s="534"/>
      <c r="AX353" s="791"/>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7"/>
      <c r="Y354" s="513"/>
      <c r="Z354" s="534"/>
      <c r="AA354" s="534"/>
      <c r="AB354" s="579"/>
      <c r="AC354" s="304"/>
      <c r="AD354" s="350"/>
      <c r="AE354" s="350"/>
      <c r="AF354" s="350"/>
      <c r="AG354" s="368"/>
      <c r="AH354" s="372"/>
      <c r="AI354" s="379"/>
      <c r="AJ354" s="379"/>
      <c r="AK354" s="379"/>
      <c r="AL354" s="379"/>
      <c r="AM354" s="379"/>
      <c r="AN354" s="379"/>
      <c r="AO354" s="379"/>
      <c r="AP354" s="379"/>
      <c r="AQ354" s="379"/>
      <c r="AR354" s="379"/>
      <c r="AS354" s="379"/>
      <c r="AT354" s="487"/>
      <c r="AU354" s="513"/>
      <c r="AV354" s="534"/>
      <c r="AW354" s="534"/>
      <c r="AX354" s="791"/>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7"/>
      <c r="Y355" s="513"/>
      <c r="Z355" s="534"/>
      <c r="AA355" s="534"/>
      <c r="AB355" s="579"/>
      <c r="AC355" s="304"/>
      <c r="AD355" s="350"/>
      <c r="AE355" s="350"/>
      <c r="AF355" s="350"/>
      <c r="AG355" s="368"/>
      <c r="AH355" s="372"/>
      <c r="AI355" s="379"/>
      <c r="AJ355" s="379"/>
      <c r="AK355" s="379"/>
      <c r="AL355" s="379"/>
      <c r="AM355" s="379"/>
      <c r="AN355" s="379"/>
      <c r="AO355" s="379"/>
      <c r="AP355" s="379"/>
      <c r="AQ355" s="379"/>
      <c r="AR355" s="379"/>
      <c r="AS355" s="379"/>
      <c r="AT355" s="487"/>
      <c r="AU355" s="513"/>
      <c r="AV355" s="534"/>
      <c r="AW355" s="534"/>
      <c r="AX355" s="791"/>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7"/>
      <c r="Y356" s="513"/>
      <c r="Z356" s="534"/>
      <c r="AA356" s="534"/>
      <c r="AB356" s="579"/>
      <c r="AC356" s="304"/>
      <c r="AD356" s="350"/>
      <c r="AE356" s="350"/>
      <c r="AF356" s="350"/>
      <c r="AG356" s="368"/>
      <c r="AH356" s="372"/>
      <c r="AI356" s="379"/>
      <c r="AJ356" s="379"/>
      <c r="AK356" s="379"/>
      <c r="AL356" s="379"/>
      <c r="AM356" s="379"/>
      <c r="AN356" s="379"/>
      <c r="AO356" s="379"/>
      <c r="AP356" s="379"/>
      <c r="AQ356" s="379"/>
      <c r="AR356" s="379"/>
      <c r="AS356" s="379"/>
      <c r="AT356" s="487"/>
      <c r="AU356" s="513"/>
      <c r="AV356" s="534"/>
      <c r="AW356" s="534"/>
      <c r="AX356" s="791"/>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7"/>
      <c r="Y357" s="513"/>
      <c r="Z357" s="534"/>
      <c r="AA357" s="534"/>
      <c r="AB357" s="579"/>
      <c r="AC357" s="304"/>
      <c r="AD357" s="350"/>
      <c r="AE357" s="350"/>
      <c r="AF357" s="350"/>
      <c r="AG357" s="368"/>
      <c r="AH357" s="372"/>
      <c r="AI357" s="379"/>
      <c r="AJ357" s="379"/>
      <c r="AK357" s="379"/>
      <c r="AL357" s="379"/>
      <c r="AM357" s="379"/>
      <c r="AN357" s="379"/>
      <c r="AO357" s="379"/>
      <c r="AP357" s="379"/>
      <c r="AQ357" s="379"/>
      <c r="AR357" s="379"/>
      <c r="AS357" s="379"/>
      <c r="AT357" s="487"/>
      <c r="AU357" s="513"/>
      <c r="AV357" s="534"/>
      <c r="AW357" s="534"/>
      <c r="AX357" s="791"/>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7"/>
      <c r="Y358" s="513"/>
      <c r="Z358" s="534"/>
      <c r="AA358" s="534"/>
      <c r="AB358" s="579"/>
      <c r="AC358" s="304"/>
      <c r="AD358" s="350"/>
      <c r="AE358" s="350"/>
      <c r="AF358" s="350"/>
      <c r="AG358" s="368"/>
      <c r="AH358" s="372"/>
      <c r="AI358" s="379"/>
      <c r="AJ358" s="379"/>
      <c r="AK358" s="379"/>
      <c r="AL358" s="379"/>
      <c r="AM358" s="379"/>
      <c r="AN358" s="379"/>
      <c r="AO358" s="379"/>
      <c r="AP358" s="379"/>
      <c r="AQ358" s="379"/>
      <c r="AR358" s="379"/>
      <c r="AS358" s="379"/>
      <c r="AT358" s="487"/>
      <c r="AU358" s="513"/>
      <c r="AV358" s="534"/>
      <c r="AW358" s="534"/>
      <c r="AX358" s="791"/>
      <c r="AY358">
        <f t="shared" si="12"/>
        <v>0</v>
      </c>
    </row>
    <row r="359" spans="1:51" ht="24.75" hidden="1" customHeight="1">
      <c r="A359" s="65"/>
      <c r="B359" s="140"/>
      <c r="C359" s="140"/>
      <c r="D359" s="140"/>
      <c r="E359" s="140"/>
      <c r="F359" s="246"/>
      <c r="G359" s="305" t="s">
        <v>67</v>
      </c>
      <c r="H359" s="351"/>
      <c r="I359" s="351"/>
      <c r="J359" s="351"/>
      <c r="K359" s="351"/>
      <c r="L359" s="373"/>
      <c r="M359" s="380"/>
      <c r="N359" s="380"/>
      <c r="O359" s="380"/>
      <c r="P359" s="380"/>
      <c r="Q359" s="380"/>
      <c r="R359" s="380"/>
      <c r="S359" s="380"/>
      <c r="T359" s="380"/>
      <c r="U359" s="380"/>
      <c r="V359" s="380"/>
      <c r="W359" s="380"/>
      <c r="X359" s="488"/>
      <c r="Y359" s="514">
        <f>SUM(Y349:AB358)</f>
        <v>0</v>
      </c>
      <c r="Z359" s="535"/>
      <c r="AA359" s="535"/>
      <c r="AB359" s="580"/>
      <c r="AC359" s="305" t="s">
        <v>67</v>
      </c>
      <c r="AD359" s="351"/>
      <c r="AE359" s="351"/>
      <c r="AF359" s="351"/>
      <c r="AG359" s="351"/>
      <c r="AH359" s="373"/>
      <c r="AI359" s="380"/>
      <c r="AJ359" s="380"/>
      <c r="AK359" s="380"/>
      <c r="AL359" s="380"/>
      <c r="AM359" s="380"/>
      <c r="AN359" s="380"/>
      <c r="AO359" s="380"/>
      <c r="AP359" s="380"/>
      <c r="AQ359" s="380"/>
      <c r="AR359" s="380"/>
      <c r="AS359" s="380"/>
      <c r="AT359" s="488"/>
      <c r="AU359" s="514">
        <f>SUM(AU349:AX358)</f>
        <v>0</v>
      </c>
      <c r="AV359" s="535"/>
      <c r="AW359" s="535"/>
      <c r="AX359" s="792"/>
      <c r="AY359">
        <f t="shared" si="12"/>
        <v>0</v>
      </c>
    </row>
    <row r="360" spans="1:51" ht="24.75" hidden="1" customHeight="1">
      <c r="A360" s="66" t="s">
        <v>610</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2"/>
      <c r="AL360" s="674" t="s">
        <v>372</v>
      </c>
      <c r="AM360" s="678"/>
      <c r="AN360" s="678"/>
      <c r="AO360" s="682" t="s">
        <v>368</v>
      </c>
      <c r="AP360" s="678"/>
      <c r="AQ360" s="678"/>
      <c r="AR360" s="678"/>
      <c r="AS360" s="678"/>
      <c r="AT360" s="678"/>
      <c r="AU360" s="678"/>
      <c r="AV360" s="678"/>
      <c r="AW360" s="678"/>
      <c r="AX360" s="793"/>
      <c r="AY360">
        <f>COUNTIF($AO$360,"☑")</f>
        <v>0</v>
      </c>
    </row>
    <row r="361" spans="1:51" ht="24.75"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5"/>
      <c r="Z361" s="515"/>
      <c r="AA361" s="515"/>
      <c r="AB361" s="515"/>
      <c r="AC361" s="90"/>
      <c r="AD361" s="90"/>
      <c r="AE361" s="90"/>
      <c r="AF361" s="90"/>
      <c r="AG361" s="90"/>
      <c r="AH361" s="374"/>
      <c r="AI361" s="90"/>
      <c r="AJ361" s="90"/>
      <c r="AK361" s="90"/>
      <c r="AL361" s="90"/>
      <c r="AM361" s="90"/>
      <c r="AN361" s="90"/>
      <c r="AO361" s="90"/>
      <c r="AP361" s="90"/>
      <c r="AQ361" s="90"/>
      <c r="AR361" s="90"/>
      <c r="AS361" s="90"/>
      <c r="AT361" s="90"/>
      <c r="AU361" s="515"/>
      <c r="AV361" s="515"/>
      <c r="AW361" s="515"/>
      <c r="AX361" s="515"/>
    </row>
    <row r="362" spans="1:51" ht="24.75" customHeight="1"/>
    <row r="363" spans="1:51" ht="24.75" customHeight="1">
      <c r="A363" s="2"/>
      <c r="B363" s="142"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77</v>
      </c>
      <c r="D365" s="68"/>
      <c r="E365" s="68"/>
      <c r="F365" s="68"/>
      <c r="G365" s="68"/>
      <c r="H365" s="68"/>
      <c r="I365" s="68"/>
      <c r="J365" s="172" t="s">
        <v>79</v>
      </c>
      <c r="K365" s="62"/>
      <c r="L365" s="62"/>
      <c r="M365" s="62"/>
      <c r="N365" s="62"/>
      <c r="O365" s="62"/>
      <c r="P365" s="68" t="s">
        <v>21</v>
      </c>
      <c r="Q365" s="68"/>
      <c r="R365" s="68"/>
      <c r="S365" s="68"/>
      <c r="T365" s="68"/>
      <c r="U365" s="68"/>
      <c r="V365" s="68"/>
      <c r="W365" s="68"/>
      <c r="X365" s="68"/>
      <c r="Y365" s="516" t="s">
        <v>331</v>
      </c>
      <c r="Z365" s="516"/>
      <c r="AA365" s="516"/>
      <c r="AB365" s="516"/>
      <c r="AC365" s="172" t="s">
        <v>295</v>
      </c>
      <c r="AD365" s="172"/>
      <c r="AE365" s="172"/>
      <c r="AF365" s="172"/>
      <c r="AG365" s="172"/>
      <c r="AH365" s="516" t="s">
        <v>385</v>
      </c>
      <c r="AI365" s="68"/>
      <c r="AJ365" s="68"/>
      <c r="AK365" s="68"/>
      <c r="AL365" s="68" t="s">
        <v>22</v>
      </c>
      <c r="AM365" s="68"/>
      <c r="AN365" s="68"/>
      <c r="AO365" s="561"/>
      <c r="AP365" s="172" t="s">
        <v>333</v>
      </c>
      <c r="AQ365" s="172"/>
      <c r="AR365" s="172"/>
      <c r="AS365" s="172"/>
      <c r="AT365" s="172"/>
      <c r="AU365" s="172"/>
      <c r="AV365" s="172"/>
      <c r="AW365" s="172"/>
      <c r="AX365" s="172"/>
    </row>
    <row r="366" spans="1:51" ht="50.25" customHeight="1">
      <c r="A366" s="69">
        <v>1</v>
      </c>
      <c r="B366" s="69">
        <v>1</v>
      </c>
      <c r="C366" s="171" t="s">
        <v>652</v>
      </c>
      <c r="D366" s="171"/>
      <c r="E366" s="171"/>
      <c r="F366" s="171"/>
      <c r="G366" s="171"/>
      <c r="H366" s="171"/>
      <c r="I366" s="171"/>
      <c r="J366" s="365" t="s">
        <v>416</v>
      </c>
      <c r="K366" s="365"/>
      <c r="L366" s="365"/>
      <c r="M366" s="365"/>
      <c r="N366" s="365"/>
      <c r="O366" s="365"/>
      <c r="P366" s="437" t="s">
        <v>467</v>
      </c>
      <c r="Q366" s="437"/>
      <c r="R366" s="437"/>
      <c r="S366" s="437"/>
      <c r="T366" s="437"/>
      <c r="U366" s="437"/>
      <c r="V366" s="437"/>
      <c r="W366" s="437"/>
      <c r="X366" s="437"/>
      <c r="Y366" s="517">
        <v>16</v>
      </c>
      <c r="Z366" s="536"/>
      <c r="AA366" s="536"/>
      <c r="AB366" s="581"/>
      <c r="AC366" s="600" t="s">
        <v>380</v>
      </c>
      <c r="AD366" s="620"/>
      <c r="AE366" s="620"/>
      <c r="AF366" s="620"/>
      <c r="AG366" s="620"/>
      <c r="AH366" s="665" t="s">
        <v>416</v>
      </c>
      <c r="AI366" s="665"/>
      <c r="AJ366" s="665"/>
      <c r="AK366" s="665"/>
      <c r="AL366" s="675" t="s">
        <v>416</v>
      </c>
      <c r="AM366" s="679"/>
      <c r="AN366" s="679"/>
      <c r="AO366" s="683"/>
      <c r="AP366" s="204" t="s">
        <v>416</v>
      </c>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5"/>
      <c r="K367" s="365"/>
      <c r="L367" s="365"/>
      <c r="M367" s="365"/>
      <c r="N367" s="365"/>
      <c r="O367" s="365"/>
      <c r="P367" s="437"/>
      <c r="Q367" s="437"/>
      <c r="R367" s="437"/>
      <c r="S367" s="437"/>
      <c r="T367" s="437"/>
      <c r="U367" s="437"/>
      <c r="V367" s="437"/>
      <c r="W367" s="437"/>
      <c r="X367" s="437"/>
      <c r="Y367" s="517"/>
      <c r="Z367" s="536"/>
      <c r="AA367" s="536"/>
      <c r="AB367" s="581"/>
      <c r="AC367" s="600"/>
      <c r="AD367" s="620"/>
      <c r="AE367" s="620"/>
      <c r="AF367" s="620"/>
      <c r="AG367" s="620"/>
      <c r="AH367" s="665"/>
      <c r="AI367" s="665"/>
      <c r="AJ367" s="665"/>
      <c r="AK367" s="665"/>
      <c r="AL367" s="675"/>
      <c r="AM367" s="679"/>
      <c r="AN367" s="679"/>
      <c r="AO367" s="683"/>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5"/>
      <c r="K368" s="365"/>
      <c r="L368" s="365"/>
      <c r="M368" s="365"/>
      <c r="N368" s="365"/>
      <c r="O368" s="365"/>
      <c r="P368" s="437"/>
      <c r="Q368" s="437"/>
      <c r="R368" s="437"/>
      <c r="S368" s="437"/>
      <c r="T368" s="437"/>
      <c r="U368" s="437"/>
      <c r="V368" s="437"/>
      <c r="W368" s="437"/>
      <c r="X368" s="437"/>
      <c r="Y368" s="517"/>
      <c r="Z368" s="536"/>
      <c r="AA368" s="536"/>
      <c r="AB368" s="581"/>
      <c r="AC368" s="600"/>
      <c r="AD368" s="620"/>
      <c r="AE368" s="620"/>
      <c r="AF368" s="620"/>
      <c r="AG368" s="620"/>
      <c r="AH368" s="666"/>
      <c r="AI368" s="666"/>
      <c r="AJ368" s="666"/>
      <c r="AK368" s="666"/>
      <c r="AL368" s="675"/>
      <c r="AM368" s="679"/>
      <c r="AN368" s="679"/>
      <c r="AO368" s="683"/>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6"/>
      <c r="AA369" s="536"/>
      <c r="AB369" s="581"/>
      <c r="AC369" s="600"/>
      <c r="AD369" s="620"/>
      <c r="AE369" s="620"/>
      <c r="AF369" s="620"/>
      <c r="AG369" s="620"/>
      <c r="AH369" s="666"/>
      <c r="AI369" s="666"/>
      <c r="AJ369" s="666"/>
      <c r="AK369" s="666"/>
      <c r="AL369" s="675"/>
      <c r="AM369" s="679"/>
      <c r="AN369" s="679"/>
      <c r="AO369" s="683"/>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6"/>
      <c r="AA370" s="536"/>
      <c r="AB370" s="581"/>
      <c r="AC370" s="600"/>
      <c r="AD370" s="620"/>
      <c r="AE370" s="620"/>
      <c r="AF370" s="620"/>
      <c r="AG370" s="620"/>
      <c r="AH370" s="666"/>
      <c r="AI370" s="666"/>
      <c r="AJ370" s="666"/>
      <c r="AK370" s="666"/>
      <c r="AL370" s="675"/>
      <c r="AM370" s="679"/>
      <c r="AN370" s="679"/>
      <c r="AO370" s="683"/>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6"/>
      <c r="AA371" s="536"/>
      <c r="AB371" s="581"/>
      <c r="AC371" s="600"/>
      <c r="AD371" s="620"/>
      <c r="AE371" s="620"/>
      <c r="AF371" s="620"/>
      <c r="AG371" s="620"/>
      <c r="AH371" s="666"/>
      <c r="AI371" s="666"/>
      <c r="AJ371" s="666"/>
      <c r="AK371" s="666"/>
      <c r="AL371" s="675"/>
      <c r="AM371" s="679"/>
      <c r="AN371" s="679"/>
      <c r="AO371" s="683"/>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6"/>
      <c r="AA372" s="536"/>
      <c r="AB372" s="581"/>
      <c r="AC372" s="600"/>
      <c r="AD372" s="620"/>
      <c r="AE372" s="620"/>
      <c r="AF372" s="620"/>
      <c r="AG372" s="620"/>
      <c r="AH372" s="666"/>
      <c r="AI372" s="666"/>
      <c r="AJ372" s="666"/>
      <c r="AK372" s="666"/>
      <c r="AL372" s="675"/>
      <c r="AM372" s="679"/>
      <c r="AN372" s="679"/>
      <c r="AO372" s="683"/>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6"/>
      <c r="AA373" s="536"/>
      <c r="AB373" s="581"/>
      <c r="AC373" s="600"/>
      <c r="AD373" s="620"/>
      <c r="AE373" s="620"/>
      <c r="AF373" s="620"/>
      <c r="AG373" s="620"/>
      <c r="AH373" s="666"/>
      <c r="AI373" s="666"/>
      <c r="AJ373" s="666"/>
      <c r="AK373" s="666"/>
      <c r="AL373" s="675"/>
      <c r="AM373" s="679"/>
      <c r="AN373" s="679"/>
      <c r="AO373" s="683"/>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6"/>
      <c r="AA374" s="536"/>
      <c r="AB374" s="581"/>
      <c r="AC374" s="600"/>
      <c r="AD374" s="620"/>
      <c r="AE374" s="620"/>
      <c r="AF374" s="620"/>
      <c r="AG374" s="620"/>
      <c r="AH374" s="666"/>
      <c r="AI374" s="666"/>
      <c r="AJ374" s="666"/>
      <c r="AK374" s="666"/>
      <c r="AL374" s="675"/>
      <c r="AM374" s="679"/>
      <c r="AN374" s="679"/>
      <c r="AO374" s="683"/>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6"/>
      <c r="AA375" s="536"/>
      <c r="AB375" s="581"/>
      <c r="AC375" s="600"/>
      <c r="AD375" s="620"/>
      <c r="AE375" s="620"/>
      <c r="AF375" s="620"/>
      <c r="AG375" s="620"/>
      <c r="AH375" s="666"/>
      <c r="AI375" s="666"/>
      <c r="AJ375" s="666"/>
      <c r="AK375" s="666"/>
      <c r="AL375" s="675"/>
      <c r="AM375" s="679"/>
      <c r="AN375" s="679"/>
      <c r="AO375" s="683"/>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6"/>
      <c r="AA376" s="536"/>
      <c r="AB376" s="581"/>
      <c r="AC376" s="600"/>
      <c r="AD376" s="620"/>
      <c r="AE376" s="620"/>
      <c r="AF376" s="620"/>
      <c r="AG376" s="620"/>
      <c r="AH376" s="666"/>
      <c r="AI376" s="666"/>
      <c r="AJ376" s="666"/>
      <c r="AK376" s="666"/>
      <c r="AL376" s="675"/>
      <c r="AM376" s="679"/>
      <c r="AN376" s="679"/>
      <c r="AO376" s="683"/>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6"/>
      <c r="AA377" s="536"/>
      <c r="AB377" s="581"/>
      <c r="AC377" s="600"/>
      <c r="AD377" s="620"/>
      <c r="AE377" s="620"/>
      <c r="AF377" s="620"/>
      <c r="AG377" s="620"/>
      <c r="AH377" s="666"/>
      <c r="AI377" s="666"/>
      <c r="AJ377" s="666"/>
      <c r="AK377" s="666"/>
      <c r="AL377" s="675"/>
      <c r="AM377" s="679"/>
      <c r="AN377" s="679"/>
      <c r="AO377" s="683"/>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6"/>
      <c r="AA378" s="536"/>
      <c r="AB378" s="581"/>
      <c r="AC378" s="600"/>
      <c r="AD378" s="620"/>
      <c r="AE378" s="620"/>
      <c r="AF378" s="620"/>
      <c r="AG378" s="620"/>
      <c r="AH378" s="666"/>
      <c r="AI378" s="666"/>
      <c r="AJ378" s="666"/>
      <c r="AK378" s="666"/>
      <c r="AL378" s="675"/>
      <c r="AM378" s="679"/>
      <c r="AN378" s="679"/>
      <c r="AO378" s="683"/>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6"/>
      <c r="AA379" s="536"/>
      <c r="AB379" s="581"/>
      <c r="AC379" s="600"/>
      <c r="AD379" s="620"/>
      <c r="AE379" s="620"/>
      <c r="AF379" s="620"/>
      <c r="AG379" s="620"/>
      <c r="AH379" s="666"/>
      <c r="AI379" s="666"/>
      <c r="AJ379" s="666"/>
      <c r="AK379" s="666"/>
      <c r="AL379" s="675"/>
      <c r="AM379" s="679"/>
      <c r="AN379" s="679"/>
      <c r="AO379" s="683"/>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6"/>
      <c r="AA380" s="536"/>
      <c r="AB380" s="581"/>
      <c r="AC380" s="600"/>
      <c r="AD380" s="620"/>
      <c r="AE380" s="620"/>
      <c r="AF380" s="620"/>
      <c r="AG380" s="620"/>
      <c r="AH380" s="666"/>
      <c r="AI380" s="666"/>
      <c r="AJ380" s="666"/>
      <c r="AK380" s="666"/>
      <c r="AL380" s="675"/>
      <c r="AM380" s="679"/>
      <c r="AN380" s="679"/>
      <c r="AO380" s="683"/>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6"/>
      <c r="AA381" s="536"/>
      <c r="AB381" s="581"/>
      <c r="AC381" s="600"/>
      <c r="AD381" s="620"/>
      <c r="AE381" s="620"/>
      <c r="AF381" s="620"/>
      <c r="AG381" s="620"/>
      <c r="AH381" s="666"/>
      <c r="AI381" s="666"/>
      <c r="AJ381" s="666"/>
      <c r="AK381" s="666"/>
      <c r="AL381" s="675"/>
      <c r="AM381" s="679"/>
      <c r="AN381" s="679"/>
      <c r="AO381" s="683"/>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6"/>
      <c r="AA382" s="536"/>
      <c r="AB382" s="581"/>
      <c r="AC382" s="600"/>
      <c r="AD382" s="620"/>
      <c r="AE382" s="620"/>
      <c r="AF382" s="620"/>
      <c r="AG382" s="620"/>
      <c r="AH382" s="666"/>
      <c r="AI382" s="666"/>
      <c r="AJ382" s="666"/>
      <c r="AK382" s="666"/>
      <c r="AL382" s="675"/>
      <c r="AM382" s="679"/>
      <c r="AN382" s="679"/>
      <c r="AO382" s="683"/>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6"/>
      <c r="AA383" s="536"/>
      <c r="AB383" s="581"/>
      <c r="AC383" s="600"/>
      <c r="AD383" s="620"/>
      <c r="AE383" s="620"/>
      <c r="AF383" s="620"/>
      <c r="AG383" s="620"/>
      <c r="AH383" s="666"/>
      <c r="AI383" s="666"/>
      <c r="AJ383" s="666"/>
      <c r="AK383" s="666"/>
      <c r="AL383" s="675"/>
      <c r="AM383" s="679"/>
      <c r="AN383" s="679"/>
      <c r="AO383" s="683"/>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6"/>
      <c r="AA384" s="536"/>
      <c r="AB384" s="581"/>
      <c r="AC384" s="600"/>
      <c r="AD384" s="620"/>
      <c r="AE384" s="620"/>
      <c r="AF384" s="620"/>
      <c r="AG384" s="620"/>
      <c r="AH384" s="666"/>
      <c r="AI384" s="666"/>
      <c r="AJ384" s="666"/>
      <c r="AK384" s="666"/>
      <c r="AL384" s="675"/>
      <c r="AM384" s="679"/>
      <c r="AN384" s="679"/>
      <c r="AO384" s="683"/>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6"/>
      <c r="AA385" s="536"/>
      <c r="AB385" s="581"/>
      <c r="AC385" s="600"/>
      <c r="AD385" s="620"/>
      <c r="AE385" s="620"/>
      <c r="AF385" s="620"/>
      <c r="AG385" s="620"/>
      <c r="AH385" s="666"/>
      <c r="AI385" s="666"/>
      <c r="AJ385" s="666"/>
      <c r="AK385" s="666"/>
      <c r="AL385" s="675"/>
      <c r="AM385" s="679"/>
      <c r="AN385" s="679"/>
      <c r="AO385" s="683"/>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6"/>
      <c r="AA386" s="536"/>
      <c r="AB386" s="581"/>
      <c r="AC386" s="600"/>
      <c r="AD386" s="620"/>
      <c r="AE386" s="620"/>
      <c r="AF386" s="620"/>
      <c r="AG386" s="620"/>
      <c r="AH386" s="666"/>
      <c r="AI386" s="666"/>
      <c r="AJ386" s="666"/>
      <c r="AK386" s="666"/>
      <c r="AL386" s="675"/>
      <c r="AM386" s="679"/>
      <c r="AN386" s="679"/>
      <c r="AO386" s="683"/>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6"/>
      <c r="AA387" s="536"/>
      <c r="AB387" s="581"/>
      <c r="AC387" s="600"/>
      <c r="AD387" s="620"/>
      <c r="AE387" s="620"/>
      <c r="AF387" s="620"/>
      <c r="AG387" s="620"/>
      <c r="AH387" s="666"/>
      <c r="AI387" s="666"/>
      <c r="AJ387" s="666"/>
      <c r="AK387" s="666"/>
      <c r="AL387" s="675"/>
      <c r="AM387" s="679"/>
      <c r="AN387" s="679"/>
      <c r="AO387" s="683"/>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6"/>
      <c r="AA388" s="536"/>
      <c r="AB388" s="581"/>
      <c r="AC388" s="600"/>
      <c r="AD388" s="620"/>
      <c r="AE388" s="620"/>
      <c r="AF388" s="620"/>
      <c r="AG388" s="620"/>
      <c r="AH388" s="666"/>
      <c r="AI388" s="666"/>
      <c r="AJ388" s="666"/>
      <c r="AK388" s="666"/>
      <c r="AL388" s="675"/>
      <c r="AM388" s="679"/>
      <c r="AN388" s="679"/>
      <c r="AO388" s="683"/>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6"/>
      <c r="AA389" s="536"/>
      <c r="AB389" s="581"/>
      <c r="AC389" s="600"/>
      <c r="AD389" s="620"/>
      <c r="AE389" s="620"/>
      <c r="AF389" s="620"/>
      <c r="AG389" s="620"/>
      <c r="AH389" s="666"/>
      <c r="AI389" s="666"/>
      <c r="AJ389" s="666"/>
      <c r="AK389" s="666"/>
      <c r="AL389" s="675"/>
      <c r="AM389" s="679"/>
      <c r="AN389" s="679"/>
      <c r="AO389" s="683"/>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6"/>
      <c r="AA390" s="536"/>
      <c r="AB390" s="581"/>
      <c r="AC390" s="600"/>
      <c r="AD390" s="620"/>
      <c r="AE390" s="620"/>
      <c r="AF390" s="620"/>
      <c r="AG390" s="620"/>
      <c r="AH390" s="666"/>
      <c r="AI390" s="666"/>
      <c r="AJ390" s="666"/>
      <c r="AK390" s="666"/>
      <c r="AL390" s="675"/>
      <c r="AM390" s="679"/>
      <c r="AN390" s="679"/>
      <c r="AO390" s="683"/>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6"/>
      <c r="AA391" s="536"/>
      <c r="AB391" s="581"/>
      <c r="AC391" s="600"/>
      <c r="AD391" s="620"/>
      <c r="AE391" s="620"/>
      <c r="AF391" s="620"/>
      <c r="AG391" s="620"/>
      <c r="AH391" s="666"/>
      <c r="AI391" s="666"/>
      <c r="AJ391" s="666"/>
      <c r="AK391" s="666"/>
      <c r="AL391" s="675"/>
      <c r="AM391" s="679"/>
      <c r="AN391" s="679"/>
      <c r="AO391" s="683"/>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6"/>
      <c r="AA392" s="536"/>
      <c r="AB392" s="581"/>
      <c r="AC392" s="600"/>
      <c r="AD392" s="620"/>
      <c r="AE392" s="620"/>
      <c r="AF392" s="620"/>
      <c r="AG392" s="620"/>
      <c r="AH392" s="666"/>
      <c r="AI392" s="666"/>
      <c r="AJ392" s="666"/>
      <c r="AK392" s="666"/>
      <c r="AL392" s="675"/>
      <c r="AM392" s="679"/>
      <c r="AN392" s="679"/>
      <c r="AO392" s="683"/>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6"/>
      <c r="AA393" s="536"/>
      <c r="AB393" s="581"/>
      <c r="AC393" s="600"/>
      <c r="AD393" s="620"/>
      <c r="AE393" s="620"/>
      <c r="AF393" s="620"/>
      <c r="AG393" s="620"/>
      <c r="AH393" s="666"/>
      <c r="AI393" s="666"/>
      <c r="AJ393" s="666"/>
      <c r="AK393" s="666"/>
      <c r="AL393" s="675"/>
      <c r="AM393" s="679"/>
      <c r="AN393" s="679"/>
      <c r="AO393" s="683"/>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6"/>
      <c r="AA394" s="536"/>
      <c r="AB394" s="581"/>
      <c r="AC394" s="600"/>
      <c r="AD394" s="620"/>
      <c r="AE394" s="620"/>
      <c r="AF394" s="620"/>
      <c r="AG394" s="620"/>
      <c r="AH394" s="666"/>
      <c r="AI394" s="666"/>
      <c r="AJ394" s="666"/>
      <c r="AK394" s="666"/>
      <c r="AL394" s="675"/>
      <c r="AM394" s="679"/>
      <c r="AN394" s="679"/>
      <c r="AO394" s="683"/>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6"/>
      <c r="AA395" s="536"/>
      <c r="AB395" s="581"/>
      <c r="AC395" s="600"/>
      <c r="AD395" s="620"/>
      <c r="AE395" s="620"/>
      <c r="AF395" s="620"/>
      <c r="AG395" s="620"/>
      <c r="AH395" s="666"/>
      <c r="AI395" s="666"/>
      <c r="AJ395" s="666"/>
      <c r="AK395" s="666"/>
      <c r="AL395" s="675"/>
      <c r="AM395" s="679"/>
      <c r="AN395" s="679"/>
      <c r="AO395" s="683"/>
      <c r="AP395" s="204"/>
      <c r="AQ395" s="204"/>
      <c r="AR395" s="204"/>
      <c r="AS395" s="204"/>
      <c r="AT395" s="204"/>
      <c r="AU395" s="204"/>
      <c r="AV395" s="204"/>
      <c r="AW395" s="204"/>
      <c r="AX395" s="204"/>
      <c r="AY395">
        <f>COUNTA($C$395)</f>
        <v>0</v>
      </c>
    </row>
    <row r="396" spans="1:51" ht="24.75" hidden="1" customHeight="1">
      <c r="A396" s="70"/>
      <c r="B396" s="70"/>
      <c r="C396" s="70"/>
      <c r="D396" s="70"/>
      <c r="E396" s="70"/>
      <c r="F396" s="70"/>
      <c r="G396" s="70"/>
      <c r="H396" s="70"/>
      <c r="I396" s="70"/>
      <c r="J396" s="73"/>
      <c r="K396" s="73"/>
      <c r="L396" s="73"/>
      <c r="M396" s="73"/>
      <c r="N396" s="73"/>
      <c r="O396" s="73"/>
      <c r="P396" s="438"/>
      <c r="Q396" s="438"/>
      <c r="R396" s="438"/>
      <c r="S396" s="438"/>
      <c r="T396" s="438"/>
      <c r="U396" s="438"/>
      <c r="V396" s="438"/>
      <c r="W396" s="438"/>
      <c r="X396" s="438"/>
      <c r="Y396" s="518"/>
      <c r="Z396" s="518"/>
      <c r="AA396" s="518"/>
      <c r="AB396" s="518"/>
      <c r="AC396" s="518"/>
      <c r="AD396" s="518"/>
      <c r="AE396" s="518"/>
      <c r="AF396" s="518"/>
      <c r="AG396" s="518"/>
      <c r="AH396" s="518"/>
      <c r="AI396" s="518"/>
      <c r="AJ396" s="518"/>
      <c r="AK396" s="518"/>
      <c r="AL396" s="518"/>
      <c r="AM396" s="518"/>
      <c r="AN396" s="518"/>
      <c r="AO396" s="518"/>
      <c r="AP396" s="438"/>
      <c r="AQ396" s="438"/>
      <c r="AR396" s="438"/>
      <c r="AS396" s="438"/>
      <c r="AT396" s="438"/>
      <c r="AU396" s="438"/>
      <c r="AV396" s="438"/>
      <c r="AW396" s="438"/>
      <c r="AX396" s="438"/>
      <c r="AY396">
        <f>COUNTA($C$399)</f>
        <v>0</v>
      </c>
    </row>
    <row r="397" spans="1:51" ht="24.75" hidden="1" customHeight="1">
      <c r="A397" s="70"/>
      <c r="B397" s="144" t="s">
        <v>288</v>
      </c>
      <c r="C397" s="70"/>
      <c r="D397" s="70"/>
      <c r="E397" s="70"/>
      <c r="F397" s="70"/>
      <c r="G397" s="70"/>
      <c r="H397" s="70"/>
      <c r="I397" s="70"/>
      <c r="J397" s="70"/>
      <c r="K397" s="70"/>
      <c r="L397" s="70"/>
      <c r="M397" s="70"/>
      <c r="N397" s="70"/>
      <c r="O397" s="70"/>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P397" s="439"/>
      <c r="AQ397" s="439"/>
      <c r="AR397" s="439"/>
      <c r="AS397" s="439"/>
      <c r="AT397" s="439"/>
      <c r="AU397" s="439"/>
      <c r="AV397" s="439"/>
      <c r="AW397" s="439"/>
      <c r="AX397" s="439"/>
      <c r="AY397">
        <f>$AY$396</f>
        <v>0</v>
      </c>
    </row>
    <row r="398" spans="1:51" ht="59.25" hidden="1" customHeight="1">
      <c r="A398" s="68"/>
      <c r="B398" s="68"/>
      <c r="C398" s="68" t="s">
        <v>77</v>
      </c>
      <c r="D398" s="68"/>
      <c r="E398" s="68"/>
      <c r="F398" s="68"/>
      <c r="G398" s="68"/>
      <c r="H398" s="68"/>
      <c r="I398" s="68"/>
      <c r="J398" s="172" t="s">
        <v>79</v>
      </c>
      <c r="K398" s="62"/>
      <c r="L398" s="62"/>
      <c r="M398" s="62"/>
      <c r="N398" s="62"/>
      <c r="O398" s="62"/>
      <c r="P398" s="68" t="s">
        <v>21</v>
      </c>
      <c r="Q398" s="68"/>
      <c r="R398" s="68"/>
      <c r="S398" s="68"/>
      <c r="T398" s="68"/>
      <c r="U398" s="68"/>
      <c r="V398" s="68"/>
      <c r="W398" s="68"/>
      <c r="X398" s="68"/>
      <c r="Y398" s="516" t="s">
        <v>331</v>
      </c>
      <c r="Z398" s="516"/>
      <c r="AA398" s="516"/>
      <c r="AB398" s="516"/>
      <c r="AC398" s="172" t="s">
        <v>295</v>
      </c>
      <c r="AD398" s="172"/>
      <c r="AE398" s="172"/>
      <c r="AF398" s="172"/>
      <c r="AG398" s="172"/>
      <c r="AH398" s="516" t="s">
        <v>385</v>
      </c>
      <c r="AI398" s="68"/>
      <c r="AJ398" s="68"/>
      <c r="AK398" s="68"/>
      <c r="AL398" s="68" t="s">
        <v>22</v>
      </c>
      <c r="AM398" s="68"/>
      <c r="AN398" s="68"/>
      <c r="AO398" s="561"/>
      <c r="AP398" s="172" t="s">
        <v>333</v>
      </c>
      <c r="AQ398" s="172"/>
      <c r="AR398" s="172"/>
      <c r="AS398" s="172"/>
      <c r="AT398" s="172"/>
      <c r="AU398" s="172"/>
      <c r="AV398" s="172"/>
      <c r="AW398" s="172"/>
      <c r="AX398" s="172"/>
      <c r="AY398">
        <f>$AY$396</f>
        <v>0</v>
      </c>
    </row>
    <row r="399" spans="1:51" ht="30" hidden="1" customHeight="1">
      <c r="A399" s="69">
        <v>1</v>
      </c>
      <c r="B399" s="69">
        <v>1</v>
      </c>
      <c r="C399" s="171"/>
      <c r="D399" s="171"/>
      <c r="E399" s="171"/>
      <c r="F399" s="171"/>
      <c r="G399" s="171"/>
      <c r="H399" s="171"/>
      <c r="I399" s="171"/>
      <c r="J399" s="365"/>
      <c r="K399" s="365"/>
      <c r="L399" s="365"/>
      <c r="M399" s="365"/>
      <c r="N399" s="365"/>
      <c r="O399" s="365"/>
      <c r="P399" s="437"/>
      <c r="Q399" s="437"/>
      <c r="R399" s="437"/>
      <c r="S399" s="437"/>
      <c r="T399" s="437"/>
      <c r="U399" s="437"/>
      <c r="V399" s="437"/>
      <c r="W399" s="437"/>
      <c r="X399" s="437"/>
      <c r="Y399" s="517"/>
      <c r="Z399" s="536"/>
      <c r="AA399" s="536"/>
      <c r="AB399" s="581"/>
      <c r="AC399" s="600"/>
      <c r="AD399" s="620"/>
      <c r="AE399" s="620"/>
      <c r="AF399" s="620"/>
      <c r="AG399" s="620"/>
      <c r="AH399" s="665"/>
      <c r="AI399" s="665"/>
      <c r="AJ399" s="665"/>
      <c r="AK399" s="665"/>
      <c r="AL399" s="675"/>
      <c r="AM399" s="679"/>
      <c r="AN399" s="679"/>
      <c r="AO399" s="683"/>
      <c r="AP399" s="204"/>
      <c r="AQ399" s="204"/>
      <c r="AR399" s="204"/>
      <c r="AS399" s="204"/>
      <c r="AT399" s="204"/>
      <c r="AU399" s="204"/>
      <c r="AV399" s="204"/>
      <c r="AW399" s="204"/>
      <c r="AX399" s="204"/>
      <c r="AY399">
        <f>$AY$396</f>
        <v>0</v>
      </c>
    </row>
    <row r="400" spans="1:51" ht="30" hidden="1" customHeight="1">
      <c r="A400" s="69">
        <v>2</v>
      </c>
      <c r="B400" s="69">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6"/>
      <c r="AA400" s="536"/>
      <c r="AB400" s="581"/>
      <c r="AC400" s="600"/>
      <c r="AD400" s="620"/>
      <c r="AE400" s="620"/>
      <c r="AF400" s="620"/>
      <c r="AG400" s="620"/>
      <c r="AH400" s="665"/>
      <c r="AI400" s="665"/>
      <c r="AJ400" s="665"/>
      <c r="AK400" s="665"/>
      <c r="AL400" s="675"/>
      <c r="AM400" s="679"/>
      <c r="AN400" s="679"/>
      <c r="AO400" s="683"/>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6"/>
      <c r="AA401" s="536"/>
      <c r="AB401" s="581"/>
      <c r="AC401" s="600"/>
      <c r="AD401" s="620"/>
      <c r="AE401" s="620"/>
      <c r="AF401" s="620"/>
      <c r="AG401" s="620"/>
      <c r="AH401" s="666"/>
      <c r="AI401" s="666"/>
      <c r="AJ401" s="666"/>
      <c r="AK401" s="666"/>
      <c r="AL401" s="675"/>
      <c r="AM401" s="679"/>
      <c r="AN401" s="679"/>
      <c r="AO401" s="683"/>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6"/>
      <c r="AA402" s="536"/>
      <c r="AB402" s="581"/>
      <c r="AC402" s="600"/>
      <c r="AD402" s="620"/>
      <c r="AE402" s="620"/>
      <c r="AF402" s="620"/>
      <c r="AG402" s="620"/>
      <c r="AH402" s="666"/>
      <c r="AI402" s="666"/>
      <c r="AJ402" s="666"/>
      <c r="AK402" s="666"/>
      <c r="AL402" s="675"/>
      <c r="AM402" s="679"/>
      <c r="AN402" s="679"/>
      <c r="AO402" s="683"/>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6"/>
      <c r="AA403" s="536"/>
      <c r="AB403" s="581"/>
      <c r="AC403" s="600"/>
      <c r="AD403" s="620"/>
      <c r="AE403" s="620"/>
      <c r="AF403" s="620"/>
      <c r="AG403" s="620"/>
      <c r="AH403" s="666"/>
      <c r="AI403" s="666"/>
      <c r="AJ403" s="666"/>
      <c r="AK403" s="666"/>
      <c r="AL403" s="675"/>
      <c r="AM403" s="679"/>
      <c r="AN403" s="679"/>
      <c r="AO403" s="683"/>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6"/>
      <c r="AA404" s="536"/>
      <c r="AB404" s="581"/>
      <c r="AC404" s="600"/>
      <c r="AD404" s="620"/>
      <c r="AE404" s="620"/>
      <c r="AF404" s="620"/>
      <c r="AG404" s="620"/>
      <c r="AH404" s="666"/>
      <c r="AI404" s="666"/>
      <c r="AJ404" s="666"/>
      <c r="AK404" s="666"/>
      <c r="AL404" s="675"/>
      <c r="AM404" s="679"/>
      <c r="AN404" s="679"/>
      <c r="AO404" s="683"/>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6"/>
      <c r="AA405" s="536"/>
      <c r="AB405" s="581"/>
      <c r="AC405" s="600"/>
      <c r="AD405" s="620"/>
      <c r="AE405" s="620"/>
      <c r="AF405" s="620"/>
      <c r="AG405" s="620"/>
      <c r="AH405" s="666"/>
      <c r="AI405" s="666"/>
      <c r="AJ405" s="666"/>
      <c r="AK405" s="666"/>
      <c r="AL405" s="675"/>
      <c r="AM405" s="679"/>
      <c r="AN405" s="679"/>
      <c r="AO405" s="683"/>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6"/>
      <c r="AA406" s="536"/>
      <c r="AB406" s="581"/>
      <c r="AC406" s="600"/>
      <c r="AD406" s="620"/>
      <c r="AE406" s="620"/>
      <c r="AF406" s="620"/>
      <c r="AG406" s="620"/>
      <c r="AH406" s="666"/>
      <c r="AI406" s="666"/>
      <c r="AJ406" s="666"/>
      <c r="AK406" s="666"/>
      <c r="AL406" s="675"/>
      <c r="AM406" s="679"/>
      <c r="AN406" s="679"/>
      <c r="AO406" s="683"/>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6"/>
      <c r="AA407" s="536"/>
      <c r="AB407" s="581"/>
      <c r="AC407" s="600"/>
      <c r="AD407" s="620"/>
      <c r="AE407" s="620"/>
      <c r="AF407" s="620"/>
      <c r="AG407" s="620"/>
      <c r="AH407" s="666"/>
      <c r="AI407" s="666"/>
      <c r="AJ407" s="666"/>
      <c r="AK407" s="666"/>
      <c r="AL407" s="675"/>
      <c r="AM407" s="679"/>
      <c r="AN407" s="679"/>
      <c r="AO407" s="683"/>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6"/>
      <c r="AA408" s="536"/>
      <c r="AB408" s="581"/>
      <c r="AC408" s="600"/>
      <c r="AD408" s="620"/>
      <c r="AE408" s="620"/>
      <c r="AF408" s="620"/>
      <c r="AG408" s="620"/>
      <c r="AH408" s="666"/>
      <c r="AI408" s="666"/>
      <c r="AJ408" s="666"/>
      <c r="AK408" s="666"/>
      <c r="AL408" s="675"/>
      <c r="AM408" s="679"/>
      <c r="AN408" s="679"/>
      <c r="AO408" s="683"/>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6"/>
      <c r="AA409" s="536"/>
      <c r="AB409" s="581"/>
      <c r="AC409" s="600"/>
      <c r="AD409" s="620"/>
      <c r="AE409" s="620"/>
      <c r="AF409" s="620"/>
      <c r="AG409" s="620"/>
      <c r="AH409" s="666"/>
      <c r="AI409" s="666"/>
      <c r="AJ409" s="666"/>
      <c r="AK409" s="666"/>
      <c r="AL409" s="675"/>
      <c r="AM409" s="679"/>
      <c r="AN409" s="679"/>
      <c r="AO409" s="683"/>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6"/>
      <c r="AA410" s="536"/>
      <c r="AB410" s="581"/>
      <c r="AC410" s="600"/>
      <c r="AD410" s="620"/>
      <c r="AE410" s="620"/>
      <c r="AF410" s="620"/>
      <c r="AG410" s="620"/>
      <c r="AH410" s="666"/>
      <c r="AI410" s="666"/>
      <c r="AJ410" s="666"/>
      <c r="AK410" s="666"/>
      <c r="AL410" s="675"/>
      <c r="AM410" s="679"/>
      <c r="AN410" s="679"/>
      <c r="AO410" s="683"/>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6"/>
      <c r="AA411" s="536"/>
      <c r="AB411" s="581"/>
      <c r="AC411" s="600"/>
      <c r="AD411" s="620"/>
      <c r="AE411" s="620"/>
      <c r="AF411" s="620"/>
      <c r="AG411" s="620"/>
      <c r="AH411" s="666"/>
      <c r="AI411" s="666"/>
      <c r="AJ411" s="666"/>
      <c r="AK411" s="666"/>
      <c r="AL411" s="675"/>
      <c r="AM411" s="679"/>
      <c r="AN411" s="679"/>
      <c r="AO411" s="683"/>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6"/>
      <c r="AA412" s="536"/>
      <c r="AB412" s="581"/>
      <c r="AC412" s="600"/>
      <c r="AD412" s="620"/>
      <c r="AE412" s="620"/>
      <c r="AF412" s="620"/>
      <c r="AG412" s="620"/>
      <c r="AH412" s="666"/>
      <c r="AI412" s="666"/>
      <c r="AJ412" s="666"/>
      <c r="AK412" s="666"/>
      <c r="AL412" s="675"/>
      <c r="AM412" s="679"/>
      <c r="AN412" s="679"/>
      <c r="AO412" s="683"/>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6"/>
      <c r="AA413" s="536"/>
      <c r="AB413" s="581"/>
      <c r="AC413" s="600"/>
      <c r="AD413" s="620"/>
      <c r="AE413" s="620"/>
      <c r="AF413" s="620"/>
      <c r="AG413" s="620"/>
      <c r="AH413" s="666"/>
      <c r="AI413" s="666"/>
      <c r="AJ413" s="666"/>
      <c r="AK413" s="666"/>
      <c r="AL413" s="675"/>
      <c r="AM413" s="679"/>
      <c r="AN413" s="679"/>
      <c r="AO413" s="683"/>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6"/>
      <c r="AA414" s="536"/>
      <c r="AB414" s="581"/>
      <c r="AC414" s="600"/>
      <c r="AD414" s="620"/>
      <c r="AE414" s="620"/>
      <c r="AF414" s="620"/>
      <c r="AG414" s="620"/>
      <c r="AH414" s="666"/>
      <c r="AI414" s="666"/>
      <c r="AJ414" s="666"/>
      <c r="AK414" s="666"/>
      <c r="AL414" s="675"/>
      <c r="AM414" s="679"/>
      <c r="AN414" s="679"/>
      <c r="AO414" s="683"/>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6"/>
      <c r="AA415" s="536"/>
      <c r="AB415" s="581"/>
      <c r="AC415" s="600"/>
      <c r="AD415" s="620"/>
      <c r="AE415" s="620"/>
      <c r="AF415" s="620"/>
      <c r="AG415" s="620"/>
      <c r="AH415" s="666"/>
      <c r="AI415" s="666"/>
      <c r="AJ415" s="666"/>
      <c r="AK415" s="666"/>
      <c r="AL415" s="675"/>
      <c r="AM415" s="679"/>
      <c r="AN415" s="679"/>
      <c r="AO415" s="683"/>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6"/>
      <c r="AA416" s="536"/>
      <c r="AB416" s="581"/>
      <c r="AC416" s="600"/>
      <c r="AD416" s="620"/>
      <c r="AE416" s="620"/>
      <c r="AF416" s="620"/>
      <c r="AG416" s="620"/>
      <c r="AH416" s="666"/>
      <c r="AI416" s="666"/>
      <c r="AJ416" s="666"/>
      <c r="AK416" s="666"/>
      <c r="AL416" s="675"/>
      <c r="AM416" s="679"/>
      <c r="AN416" s="679"/>
      <c r="AO416" s="683"/>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6"/>
      <c r="AA417" s="536"/>
      <c r="AB417" s="581"/>
      <c r="AC417" s="600"/>
      <c r="AD417" s="620"/>
      <c r="AE417" s="620"/>
      <c r="AF417" s="620"/>
      <c r="AG417" s="620"/>
      <c r="AH417" s="666"/>
      <c r="AI417" s="666"/>
      <c r="AJ417" s="666"/>
      <c r="AK417" s="666"/>
      <c r="AL417" s="675"/>
      <c r="AM417" s="679"/>
      <c r="AN417" s="679"/>
      <c r="AO417" s="683"/>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6"/>
      <c r="AA418" s="536"/>
      <c r="AB418" s="581"/>
      <c r="AC418" s="600"/>
      <c r="AD418" s="620"/>
      <c r="AE418" s="620"/>
      <c r="AF418" s="620"/>
      <c r="AG418" s="620"/>
      <c r="AH418" s="666"/>
      <c r="AI418" s="666"/>
      <c r="AJ418" s="666"/>
      <c r="AK418" s="666"/>
      <c r="AL418" s="675"/>
      <c r="AM418" s="679"/>
      <c r="AN418" s="679"/>
      <c r="AO418" s="683"/>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6"/>
      <c r="AA419" s="536"/>
      <c r="AB419" s="581"/>
      <c r="AC419" s="600"/>
      <c r="AD419" s="620"/>
      <c r="AE419" s="620"/>
      <c r="AF419" s="620"/>
      <c r="AG419" s="620"/>
      <c r="AH419" s="666"/>
      <c r="AI419" s="666"/>
      <c r="AJ419" s="666"/>
      <c r="AK419" s="666"/>
      <c r="AL419" s="675"/>
      <c r="AM419" s="679"/>
      <c r="AN419" s="679"/>
      <c r="AO419" s="683"/>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6"/>
      <c r="AA420" s="536"/>
      <c r="AB420" s="581"/>
      <c r="AC420" s="600"/>
      <c r="AD420" s="620"/>
      <c r="AE420" s="620"/>
      <c r="AF420" s="620"/>
      <c r="AG420" s="620"/>
      <c r="AH420" s="666"/>
      <c r="AI420" s="666"/>
      <c r="AJ420" s="666"/>
      <c r="AK420" s="666"/>
      <c r="AL420" s="675"/>
      <c r="AM420" s="679"/>
      <c r="AN420" s="679"/>
      <c r="AO420" s="683"/>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6"/>
      <c r="AA421" s="536"/>
      <c r="AB421" s="581"/>
      <c r="AC421" s="600"/>
      <c r="AD421" s="620"/>
      <c r="AE421" s="620"/>
      <c r="AF421" s="620"/>
      <c r="AG421" s="620"/>
      <c r="AH421" s="666"/>
      <c r="AI421" s="666"/>
      <c r="AJ421" s="666"/>
      <c r="AK421" s="666"/>
      <c r="AL421" s="675"/>
      <c r="AM421" s="679"/>
      <c r="AN421" s="679"/>
      <c r="AO421" s="683"/>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6"/>
      <c r="AA422" s="536"/>
      <c r="AB422" s="581"/>
      <c r="AC422" s="600"/>
      <c r="AD422" s="620"/>
      <c r="AE422" s="620"/>
      <c r="AF422" s="620"/>
      <c r="AG422" s="620"/>
      <c r="AH422" s="666"/>
      <c r="AI422" s="666"/>
      <c r="AJ422" s="666"/>
      <c r="AK422" s="666"/>
      <c r="AL422" s="675"/>
      <c r="AM422" s="679"/>
      <c r="AN422" s="679"/>
      <c r="AO422" s="683"/>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6"/>
      <c r="AA423" s="536"/>
      <c r="AB423" s="581"/>
      <c r="AC423" s="600"/>
      <c r="AD423" s="620"/>
      <c r="AE423" s="620"/>
      <c r="AF423" s="620"/>
      <c r="AG423" s="620"/>
      <c r="AH423" s="666"/>
      <c r="AI423" s="666"/>
      <c r="AJ423" s="666"/>
      <c r="AK423" s="666"/>
      <c r="AL423" s="675"/>
      <c r="AM423" s="679"/>
      <c r="AN423" s="679"/>
      <c r="AO423" s="683"/>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6"/>
      <c r="AA424" s="536"/>
      <c r="AB424" s="581"/>
      <c r="AC424" s="600"/>
      <c r="AD424" s="620"/>
      <c r="AE424" s="620"/>
      <c r="AF424" s="620"/>
      <c r="AG424" s="620"/>
      <c r="AH424" s="666"/>
      <c r="AI424" s="666"/>
      <c r="AJ424" s="666"/>
      <c r="AK424" s="666"/>
      <c r="AL424" s="675"/>
      <c r="AM424" s="679"/>
      <c r="AN424" s="679"/>
      <c r="AO424" s="683"/>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6"/>
      <c r="AA425" s="536"/>
      <c r="AB425" s="581"/>
      <c r="AC425" s="600"/>
      <c r="AD425" s="620"/>
      <c r="AE425" s="620"/>
      <c r="AF425" s="620"/>
      <c r="AG425" s="620"/>
      <c r="AH425" s="666"/>
      <c r="AI425" s="666"/>
      <c r="AJ425" s="666"/>
      <c r="AK425" s="666"/>
      <c r="AL425" s="675"/>
      <c r="AM425" s="679"/>
      <c r="AN425" s="679"/>
      <c r="AO425" s="683"/>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6"/>
      <c r="AA426" s="536"/>
      <c r="AB426" s="581"/>
      <c r="AC426" s="600"/>
      <c r="AD426" s="620"/>
      <c r="AE426" s="620"/>
      <c r="AF426" s="620"/>
      <c r="AG426" s="620"/>
      <c r="AH426" s="666"/>
      <c r="AI426" s="666"/>
      <c r="AJ426" s="666"/>
      <c r="AK426" s="666"/>
      <c r="AL426" s="675"/>
      <c r="AM426" s="679"/>
      <c r="AN426" s="679"/>
      <c r="AO426" s="683"/>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6"/>
      <c r="AA427" s="536"/>
      <c r="AB427" s="581"/>
      <c r="AC427" s="600"/>
      <c r="AD427" s="620"/>
      <c r="AE427" s="620"/>
      <c r="AF427" s="620"/>
      <c r="AG427" s="620"/>
      <c r="AH427" s="666"/>
      <c r="AI427" s="666"/>
      <c r="AJ427" s="666"/>
      <c r="AK427" s="666"/>
      <c r="AL427" s="675"/>
      <c r="AM427" s="679"/>
      <c r="AN427" s="679"/>
      <c r="AO427" s="683"/>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6"/>
      <c r="AA428" s="536"/>
      <c r="AB428" s="581"/>
      <c r="AC428" s="600"/>
      <c r="AD428" s="620"/>
      <c r="AE428" s="620"/>
      <c r="AF428" s="620"/>
      <c r="AG428" s="620"/>
      <c r="AH428" s="666"/>
      <c r="AI428" s="666"/>
      <c r="AJ428" s="666"/>
      <c r="AK428" s="666"/>
      <c r="AL428" s="675"/>
      <c r="AM428" s="679"/>
      <c r="AN428" s="679"/>
      <c r="AO428" s="683"/>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39"/>
      <c r="Q429" s="439"/>
      <c r="R429" s="439"/>
      <c r="S429" s="439"/>
      <c r="T429" s="439"/>
      <c r="U429" s="439"/>
      <c r="V429" s="439"/>
      <c r="W429" s="439"/>
      <c r="X429" s="439"/>
      <c r="Y429" s="519"/>
      <c r="Z429" s="519"/>
      <c r="AA429" s="519"/>
      <c r="AB429" s="519"/>
      <c r="AC429" s="519"/>
      <c r="AD429" s="519"/>
      <c r="AE429" s="519"/>
      <c r="AF429" s="519"/>
      <c r="AG429" s="519"/>
      <c r="AH429" s="519"/>
      <c r="AI429" s="519"/>
      <c r="AJ429" s="519"/>
      <c r="AK429" s="519"/>
      <c r="AL429" s="519"/>
      <c r="AM429" s="519"/>
      <c r="AN429" s="519"/>
      <c r="AO429" s="519"/>
      <c r="AP429" s="439"/>
      <c r="AQ429" s="439"/>
      <c r="AR429" s="439"/>
      <c r="AS429" s="439"/>
      <c r="AT429" s="439"/>
      <c r="AU429" s="439"/>
      <c r="AV429" s="439"/>
      <c r="AW429" s="439"/>
      <c r="AX429" s="439"/>
      <c r="AY429">
        <f>COUNTA($C$432)</f>
        <v>0</v>
      </c>
    </row>
    <row r="430" spans="1:51" ht="24.75" hidden="1" customHeight="1">
      <c r="A430" s="70"/>
      <c r="B430" s="144" t="s">
        <v>361</v>
      </c>
      <c r="C430" s="70"/>
      <c r="D430" s="70"/>
      <c r="E430" s="70"/>
      <c r="F430" s="70"/>
      <c r="G430" s="70"/>
      <c r="H430" s="70"/>
      <c r="I430" s="70"/>
      <c r="J430" s="70"/>
      <c r="K430" s="70"/>
      <c r="L430" s="70"/>
      <c r="M430" s="70"/>
      <c r="N430" s="70"/>
      <c r="O430" s="70"/>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P430" s="439"/>
      <c r="AQ430" s="439"/>
      <c r="AR430" s="439"/>
      <c r="AS430" s="439"/>
      <c r="AT430" s="439"/>
      <c r="AU430" s="439"/>
      <c r="AV430" s="439"/>
      <c r="AW430" s="439"/>
      <c r="AX430" s="439"/>
      <c r="AY430">
        <f>$AY$429</f>
        <v>0</v>
      </c>
    </row>
    <row r="431" spans="1:51" ht="59.25" hidden="1" customHeight="1">
      <c r="A431" s="68"/>
      <c r="B431" s="68"/>
      <c r="C431" s="68" t="s">
        <v>77</v>
      </c>
      <c r="D431" s="68"/>
      <c r="E431" s="68"/>
      <c r="F431" s="68"/>
      <c r="G431" s="68"/>
      <c r="H431" s="68"/>
      <c r="I431" s="68"/>
      <c r="J431" s="172" t="s">
        <v>79</v>
      </c>
      <c r="K431" s="62"/>
      <c r="L431" s="62"/>
      <c r="M431" s="62"/>
      <c r="N431" s="62"/>
      <c r="O431" s="62"/>
      <c r="P431" s="68" t="s">
        <v>21</v>
      </c>
      <c r="Q431" s="68"/>
      <c r="R431" s="68"/>
      <c r="S431" s="68"/>
      <c r="T431" s="68"/>
      <c r="U431" s="68"/>
      <c r="V431" s="68"/>
      <c r="W431" s="68"/>
      <c r="X431" s="68"/>
      <c r="Y431" s="516" t="s">
        <v>331</v>
      </c>
      <c r="Z431" s="516"/>
      <c r="AA431" s="516"/>
      <c r="AB431" s="516"/>
      <c r="AC431" s="172" t="s">
        <v>295</v>
      </c>
      <c r="AD431" s="172"/>
      <c r="AE431" s="172"/>
      <c r="AF431" s="172"/>
      <c r="AG431" s="172"/>
      <c r="AH431" s="516" t="s">
        <v>385</v>
      </c>
      <c r="AI431" s="68"/>
      <c r="AJ431" s="68"/>
      <c r="AK431" s="68"/>
      <c r="AL431" s="68" t="s">
        <v>22</v>
      </c>
      <c r="AM431" s="68"/>
      <c r="AN431" s="68"/>
      <c r="AO431" s="561"/>
      <c r="AP431" s="172" t="s">
        <v>333</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7"/>
      <c r="Q432" s="437"/>
      <c r="R432" s="437"/>
      <c r="S432" s="437"/>
      <c r="T432" s="437"/>
      <c r="U432" s="437"/>
      <c r="V432" s="437"/>
      <c r="W432" s="437"/>
      <c r="X432" s="437"/>
      <c r="Y432" s="517"/>
      <c r="Z432" s="536"/>
      <c r="AA432" s="536"/>
      <c r="AB432" s="581"/>
      <c r="AC432" s="600"/>
      <c r="AD432" s="620"/>
      <c r="AE432" s="620"/>
      <c r="AF432" s="620"/>
      <c r="AG432" s="620"/>
      <c r="AH432" s="665"/>
      <c r="AI432" s="665"/>
      <c r="AJ432" s="665"/>
      <c r="AK432" s="665"/>
      <c r="AL432" s="675"/>
      <c r="AM432" s="679"/>
      <c r="AN432" s="679"/>
      <c r="AO432" s="683"/>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6"/>
      <c r="AA433" s="536"/>
      <c r="AB433" s="581"/>
      <c r="AC433" s="600"/>
      <c r="AD433" s="620"/>
      <c r="AE433" s="620"/>
      <c r="AF433" s="620"/>
      <c r="AG433" s="620"/>
      <c r="AH433" s="665"/>
      <c r="AI433" s="665"/>
      <c r="AJ433" s="665"/>
      <c r="AK433" s="665"/>
      <c r="AL433" s="675"/>
      <c r="AM433" s="679"/>
      <c r="AN433" s="679"/>
      <c r="AO433" s="683"/>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6"/>
      <c r="AA434" s="536"/>
      <c r="AB434" s="581"/>
      <c r="AC434" s="600"/>
      <c r="AD434" s="620"/>
      <c r="AE434" s="620"/>
      <c r="AF434" s="620"/>
      <c r="AG434" s="620"/>
      <c r="AH434" s="666"/>
      <c r="AI434" s="666"/>
      <c r="AJ434" s="666"/>
      <c r="AK434" s="666"/>
      <c r="AL434" s="675"/>
      <c r="AM434" s="679"/>
      <c r="AN434" s="679"/>
      <c r="AO434" s="683"/>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6"/>
      <c r="AA435" s="536"/>
      <c r="AB435" s="581"/>
      <c r="AC435" s="600"/>
      <c r="AD435" s="620"/>
      <c r="AE435" s="620"/>
      <c r="AF435" s="620"/>
      <c r="AG435" s="620"/>
      <c r="AH435" s="666"/>
      <c r="AI435" s="666"/>
      <c r="AJ435" s="666"/>
      <c r="AK435" s="666"/>
      <c r="AL435" s="675"/>
      <c r="AM435" s="679"/>
      <c r="AN435" s="679"/>
      <c r="AO435" s="683"/>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6"/>
      <c r="AA436" s="536"/>
      <c r="AB436" s="581"/>
      <c r="AC436" s="600"/>
      <c r="AD436" s="620"/>
      <c r="AE436" s="620"/>
      <c r="AF436" s="620"/>
      <c r="AG436" s="620"/>
      <c r="AH436" s="666"/>
      <c r="AI436" s="666"/>
      <c r="AJ436" s="666"/>
      <c r="AK436" s="666"/>
      <c r="AL436" s="675"/>
      <c r="AM436" s="679"/>
      <c r="AN436" s="679"/>
      <c r="AO436" s="683"/>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6"/>
      <c r="AA437" s="536"/>
      <c r="AB437" s="581"/>
      <c r="AC437" s="600"/>
      <c r="AD437" s="620"/>
      <c r="AE437" s="620"/>
      <c r="AF437" s="620"/>
      <c r="AG437" s="620"/>
      <c r="AH437" s="666"/>
      <c r="AI437" s="666"/>
      <c r="AJ437" s="666"/>
      <c r="AK437" s="666"/>
      <c r="AL437" s="675"/>
      <c r="AM437" s="679"/>
      <c r="AN437" s="679"/>
      <c r="AO437" s="683"/>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6"/>
      <c r="AA438" s="536"/>
      <c r="AB438" s="581"/>
      <c r="AC438" s="600"/>
      <c r="AD438" s="620"/>
      <c r="AE438" s="620"/>
      <c r="AF438" s="620"/>
      <c r="AG438" s="620"/>
      <c r="AH438" s="666"/>
      <c r="AI438" s="666"/>
      <c r="AJ438" s="666"/>
      <c r="AK438" s="666"/>
      <c r="AL438" s="675"/>
      <c r="AM438" s="679"/>
      <c r="AN438" s="679"/>
      <c r="AO438" s="683"/>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6"/>
      <c r="AA439" s="536"/>
      <c r="AB439" s="581"/>
      <c r="AC439" s="600"/>
      <c r="AD439" s="620"/>
      <c r="AE439" s="620"/>
      <c r="AF439" s="620"/>
      <c r="AG439" s="620"/>
      <c r="AH439" s="666"/>
      <c r="AI439" s="666"/>
      <c r="AJ439" s="666"/>
      <c r="AK439" s="666"/>
      <c r="AL439" s="675"/>
      <c r="AM439" s="679"/>
      <c r="AN439" s="679"/>
      <c r="AO439" s="683"/>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6"/>
      <c r="AA440" s="536"/>
      <c r="AB440" s="581"/>
      <c r="AC440" s="600"/>
      <c r="AD440" s="620"/>
      <c r="AE440" s="620"/>
      <c r="AF440" s="620"/>
      <c r="AG440" s="620"/>
      <c r="AH440" s="666"/>
      <c r="AI440" s="666"/>
      <c r="AJ440" s="666"/>
      <c r="AK440" s="666"/>
      <c r="AL440" s="675"/>
      <c r="AM440" s="679"/>
      <c r="AN440" s="679"/>
      <c r="AO440" s="683"/>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6"/>
      <c r="AA441" s="536"/>
      <c r="AB441" s="581"/>
      <c r="AC441" s="600"/>
      <c r="AD441" s="620"/>
      <c r="AE441" s="620"/>
      <c r="AF441" s="620"/>
      <c r="AG441" s="620"/>
      <c r="AH441" s="666"/>
      <c r="AI441" s="666"/>
      <c r="AJ441" s="666"/>
      <c r="AK441" s="666"/>
      <c r="AL441" s="675"/>
      <c r="AM441" s="679"/>
      <c r="AN441" s="679"/>
      <c r="AO441" s="683"/>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6"/>
      <c r="AA442" s="536"/>
      <c r="AB442" s="581"/>
      <c r="AC442" s="600"/>
      <c r="AD442" s="620"/>
      <c r="AE442" s="620"/>
      <c r="AF442" s="620"/>
      <c r="AG442" s="620"/>
      <c r="AH442" s="666"/>
      <c r="AI442" s="666"/>
      <c r="AJ442" s="666"/>
      <c r="AK442" s="666"/>
      <c r="AL442" s="675"/>
      <c r="AM442" s="679"/>
      <c r="AN442" s="679"/>
      <c r="AO442" s="683"/>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6"/>
      <c r="AA443" s="536"/>
      <c r="AB443" s="581"/>
      <c r="AC443" s="600"/>
      <c r="AD443" s="620"/>
      <c r="AE443" s="620"/>
      <c r="AF443" s="620"/>
      <c r="AG443" s="620"/>
      <c r="AH443" s="666"/>
      <c r="AI443" s="666"/>
      <c r="AJ443" s="666"/>
      <c r="AK443" s="666"/>
      <c r="AL443" s="675"/>
      <c r="AM443" s="679"/>
      <c r="AN443" s="679"/>
      <c r="AO443" s="683"/>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6"/>
      <c r="AA444" s="536"/>
      <c r="AB444" s="581"/>
      <c r="AC444" s="600"/>
      <c r="AD444" s="620"/>
      <c r="AE444" s="620"/>
      <c r="AF444" s="620"/>
      <c r="AG444" s="620"/>
      <c r="AH444" s="666"/>
      <c r="AI444" s="666"/>
      <c r="AJ444" s="666"/>
      <c r="AK444" s="666"/>
      <c r="AL444" s="675"/>
      <c r="AM444" s="679"/>
      <c r="AN444" s="679"/>
      <c r="AO444" s="683"/>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6"/>
      <c r="AA445" s="536"/>
      <c r="AB445" s="581"/>
      <c r="AC445" s="600"/>
      <c r="AD445" s="620"/>
      <c r="AE445" s="620"/>
      <c r="AF445" s="620"/>
      <c r="AG445" s="620"/>
      <c r="AH445" s="666"/>
      <c r="AI445" s="666"/>
      <c r="AJ445" s="666"/>
      <c r="AK445" s="666"/>
      <c r="AL445" s="675"/>
      <c r="AM445" s="679"/>
      <c r="AN445" s="679"/>
      <c r="AO445" s="683"/>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6"/>
      <c r="AA446" s="536"/>
      <c r="AB446" s="581"/>
      <c r="AC446" s="600"/>
      <c r="AD446" s="620"/>
      <c r="AE446" s="620"/>
      <c r="AF446" s="620"/>
      <c r="AG446" s="620"/>
      <c r="AH446" s="666"/>
      <c r="AI446" s="666"/>
      <c r="AJ446" s="666"/>
      <c r="AK446" s="666"/>
      <c r="AL446" s="675"/>
      <c r="AM446" s="679"/>
      <c r="AN446" s="679"/>
      <c r="AO446" s="683"/>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6"/>
      <c r="AA447" s="536"/>
      <c r="AB447" s="581"/>
      <c r="AC447" s="600"/>
      <c r="AD447" s="620"/>
      <c r="AE447" s="620"/>
      <c r="AF447" s="620"/>
      <c r="AG447" s="620"/>
      <c r="AH447" s="666"/>
      <c r="AI447" s="666"/>
      <c r="AJ447" s="666"/>
      <c r="AK447" s="666"/>
      <c r="AL447" s="675"/>
      <c r="AM447" s="679"/>
      <c r="AN447" s="679"/>
      <c r="AO447" s="683"/>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6"/>
      <c r="AA448" s="536"/>
      <c r="AB448" s="581"/>
      <c r="AC448" s="600"/>
      <c r="AD448" s="620"/>
      <c r="AE448" s="620"/>
      <c r="AF448" s="620"/>
      <c r="AG448" s="620"/>
      <c r="AH448" s="666"/>
      <c r="AI448" s="666"/>
      <c r="AJ448" s="666"/>
      <c r="AK448" s="666"/>
      <c r="AL448" s="675"/>
      <c r="AM448" s="679"/>
      <c r="AN448" s="679"/>
      <c r="AO448" s="683"/>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6"/>
      <c r="AA449" s="536"/>
      <c r="AB449" s="581"/>
      <c r="AC449" s="600"/>
      <c r="AD449" s="620"/>
      <c r="AE449" s="620"/>
      <c r="AF449" s="620"/>
      <c r="AG449" s="620"/>
      <c r="AH449" s="666"/>
      <c r="AI449" s="666"/>
      <c r="AJ449" s="666"/>
      <c r="AK449" s="666"/>
      <c r="AL449" s="675"/>
      <c r="AM449" s="679"/>
      <c r="AN449" s="679"/>
      <c r="AO449" s="683"/>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6"/>
      <c r="AA450" s="536"/>
      <c r="AB450" s="581"/>
      <c r="AC450" s="600"/>
      <c r="AD450" s="620"/>
      <c r="AE450" s="620"/>
      <c r="AF450" s="620"/>
      <c r="AG450" s="620"/>
      <c r="AH450" s="666"/>
      <c r="AI450" s="666"/>
      <c r="AJ450" s="666"/>
      <c r="AK450" s="666"/>
      <c r="AL450" s="675"/>
      <c r="AM450" s="679"/>
      <c r="AN450" s="679"/>
      <c r="AO450" s="683"/>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6"/>
      <c r="AA451" s="536"/>
      <c r="AB451" s="581"/>
      <c r="AC451" s="600"/>
      <c r="AD451" s="620"/>
      <c r="AE451" s="620"/>
      <c r="AF451" s="620"/>
      <c r="AG451" s="620"/>
      <c r="AH451" s="666"/>
      <c r="AI451" s="666"/>
      <c r="AJ451" s="666"/>
      <c r="AK451" s="666"/>
      <c r="AL451" s="675"/>
      <c r="AM451" s="679"/>
      <c r="AN451" s="679"/>
      <c r="AO451" s="683"/>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6"/>
      <c r="AA452" s="536"/>
      <c r="AB452" s="581"/>
      <c r="AC452" s="600"/>
      <c r="AD452" s="620"/>
      <c r="AE452" s="620"/>
      <c r="AF452" s="620"/>
      <c r="AG452" s="620"/>
      <c r="AH452" s="666"/>
      <c r="AI452" s="666"/>
      <c r="AJ452" s="666"/>
      <c r="AK452" s="666"/>
      <c r="AL452" s="675"/>
      <c r="AM452" s="679"/>
      <c r="AN452" s="679"/>
      <c r="AO452" s="683"/>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6"/>
      <c r="AA453" s="536"/>
      <c r="AB453" s="581"/>
      <c r="AC453" s="600"/>
      <c r="AD453" s="620"/>
      <c r="AE453" s="620"/>
      <c r="AF453" s="620"/>
      <c r="AG453" s="620"/>
      <c r="AH453" s="666"/>
      <c r="AI453" s="666"/>
      <c r="AJ453" s="666"/>
      <c r="AK453" s="666"/>
      <c r="AL453" s="675"/>
      <c r="AM453" s="679"/>
      <c r="AN453" s="679"/>
      <c r="AO453" s="683"/>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6"/>
      <c r="AA454" s="536"/>
      <c r="AB454" s="581"/>
      <c r="AC454" s="600"/>
      <c r="AD454" s="620"/>
      <c r="AE454" s="620"/>
      <c r="AF454" s="620"/>
      <c r="AG454" s="620"/>
      <c r="AH454" s="666"/>
      <c r="AI454" s="666"/>
      <c r="AJ454" s="666"/>
      <c r="AK454" s="666"/>
      <c r="AL454" s="675"/>
      <c r="AM454" s="679"/>
      <c r="AN454" s="679"/>
      <c r="AO454" s="683"/>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6"/>
      <c r="AA455" s="536"/>
      <c r="AB455" s="581"/>
      <c r="AC455" s="600"/>
      <c r="AD455" s="620"/>
      <c r="AE455" s="620"/>
      <c r="AF455" s="620"/>
      <c r="AG455" s="620"/>
      <c r="AH455" s="666"/>
      <c r="AI455" s="666"/>
      <c r="AJ455" s="666"/>
      <c r="AK455" s="666"/>
      <c r="AL455" s="675"/>
      <c r="AM455" s="679"/>
      <c r="AN455" s="679"/>
      <c r="AO455" s="683"/>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6"/>
      <c r="AA456" s="536"/>
      <c r="AB456" s="581"/>
      <c r="AC456" s="600"/>
      <c r="AD456" s="620"/>
      <c r="AE456" s="620"/>
      <c r="AF456" s="620"/>
      <c r="AG456" s="620"/>
      <c r="AH456" s="666"/>
      <c r="AI456" s="666"/>
      <c r="AJ456" s="666"/>
      <c r="AK456" s="666"/>
      <c r="AL456" s="675"/>
      <c r="AM456" s="679"/>
      <c r="AN456" s="679"/>
      <c r="AO456" s="683"/>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6"/>
      <c r="AA457" s="536"/>
      <c r="AB457" s="581"/>
      <c r="AC457" s="600"/>
      <c r="AD457" s="620"/>
      <c r="AE457" s="620"/>
      <c r="AF457" s="620"/>
      <c r="AG457" s="620"/>
      <c r="AH457" s="666"/>
      <c r="AI457" s="666"/>
      <c r="AJ457" s="666"/>
      <c r="AK457" s="666"/>
      <c r="AL457" s="675"/>
      <c r="AM457" s="679"/>
      <c r="AN457" s="679"/>
      <c r="AO457" s="683"/>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6"/>
      <c r="AA458" s="536"/>
      <c r="AB458" s="581"/>
      <c r="AC458" s="600"/>
      <c r="AD458" s="620"/>
      <c r="AE458" s="620"/>
      <c r="AF458" s="620"/>
      <c r="AG458" s="620"/>
      <c r="AH458" s="666"/>
      <c r="AI458" s="666"/>
      <c r="AJ458" s="666"/>
      <c r="AK458" s="666"/>
      <c r="AL458" s="675"/>
      <c r="AM458" s="679"/>
      <c r="AN458" s="679"/>
      <c r="AO458" s="683"/>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6"/>
      <c r="AA459" s="536"/>
      <c r="AB459" s="581"/>
      <c r="AC459" s="600"/>
      <c r="AD459" s="620"/>
      <c r="AE459" s="620"/>
      <c r="AF459" s="620"/>
      <c r="AG459" s="620"/>
      <c r="AH459" s="666"/>
      <c r="AI459" s="666"/>
      <c r="AJ459" s="666"/>
      <c r="AK459" s="666"/>
      <c r="AL459" s="675"/>
      <c r="AM459" s="679"/>
      <c r="AN459" s="679"/>
      <c r="AO459" s="683"/>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6"/>
      <c r="AA460" s="536"/>
      <c r="AB460" s="581"/>
      <c r="AC460" s="600"/>
      <c r="AD460" s="620"/>
      <c r="AE460" s="620"/>
      <c r="AF460" s="620"/>
      <c r="AG460" s="620"/>
      <c r="AH460" s="666"/>
      <c r="AI460" s="666"/>
      <c r="AJ460" s="666"/>
      <c r="AK460" s="666"/>
      <c r="AL460" s="675"/>
      <c r="AM460" s="679"/>
      <c r="AN460" s="679"/>
      <c r="AO460" s="683"/>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6"/>
      <c r="AA461" s="536"/>
      <c r="AB461" s="581"/>
      <c r="AC461" s="600"/>
      <c r="AD461" s="620"/>
      <c r="AE461" s="620"/>
      <c r="AF461" s="620"/>
      <c r="AG461" s="620"/>
      <c r="AH461" s="666"/>
      <c r="AI461" s="666"/>
      <c r="AJ461" s="666"/>
      <c r="AK461" s="666"/>
      <c r="AL461" s="675"/>
      <c r="AM461" s="679"/>
      <c r="AN461" s="679"/>
      <c r="AO461" s="683"/>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39"/>
      <c r="Q462" s="439"/>
      <c r="R462" s="439"/>
      <c r="S462" s="439"/>
      <c r="T462" s="439"/>
      <c r="U462" s="439"/>
      <c r="V462" s="439"/>
      <c r="W462" s="439"/>
      <c r="X462" s="439"/>
      <c r="Y462" s="519"/>
      <c r="Z462" s="519"/>
      <c r="AA462" s="519"/>
      <c r="AB462" s="519"/>
      <c r="AC462" s="519"/>
      <c r="AD462" s="519"/>
      <c r="AE462" s="519"/>
      <c r="AF462" s="519"/>
      <c r="AG462" s="519"/>
      <c r="AH462" s="519"/>
      <c r="AI462" s="519"/>
      <c r="AJ462" s="519"/>
      <c r="AK462" s="519"/>
      <c r="AL462" s="519"/>
      <c r="AM462" s="519"/>
      <c r="AN462" s="519"/>
      <c r="AO462" s="519"/>
      <c r="AP462" s="439"/>
      <c r="AQ462" s="439"/>
      <c r="AR462" s="439"/>
      <c r="AS462" s="439"/>
      <c r="AT462" s="439"/>
      <c r="AU462" s="439"/>
      <c r="AV462" s="439"/>
      <c r="AW462" s="439"/>
      <c r="AX462" s="439"/>
      <c r="AY462">
        <f>COUNTA($C$465)</f>
        <v>0</v>
      </c>
    </row>
    <row r="463" spans="1:51" ht="24.75" hidden="1" customHeight="1">
      <c r="A463" s="70"/>
      <c r="B463" s="144" t="s">
        <v>289</v>
      </c>
      <c r="C463" s="70"/>
      <c r="D463" s="70"/>
      <c r="E463" s="70"/>
      <c r="F463" s="70"/>
      <c r="G463" s="70"/>
      <c r="H463" s="70"/>
      <c r="I463" s="70"/>
      <c r="J463" s="70"/>
      <c r="K463" s="70"/>
      <c r="L463" s="70"/>
      <c r="M463" s="70"/>
      <c r="N463" s="70"/>
      <c r="O463" s="70"/>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P463" s="439"/>
      <c r="AQ463" s="439"/>
      <c r="AR463" s="439"/>
      <c r="AS463" s="439"/>
      <c r="AT463" s="439"/>
      <c r="AU463" s="439"/>
      <c r="AV463" s="439"/>
      <c r="AW463" s="439"/>
      <c r="AX463" s="439"/>
      <c r="AY463">
        <f>$AY$462</f>
        <v>0</v>
      </c>
    </row>
    <row r="464" spans="1:51" ht="59.25" hidden="1" customHeight="1">
      <c r="A464" s="68"/>
      <c r="B464" s="68"/>
      <c r="C464" s="68" t="s">
        <v>77</v>
      </c>
      <c r="D464" s="68"/>
      <c r="E464" s="68"/>
      <c r="F464" s="68"/>
      <c r="G464" s="68"/>
      <c r="H464" s="68"/>
      <c r="I464" s="68"/>
      <c r="J464" s="172" t="s">
        <v>79</v>
      </c>
      <c r="K464" s="62"/>
      <c r="L464" s="62"/>
      <c r="M464" s="62"/>
      <c r="N464" s="62"/>
      <c r="O464" s="62"/>
      <c r="P464" s="68" t="s">
        <v>21</v>
      </c>
      <c r="Q464" s="68"/>
      <c r="R464" s="68"/>
      <c r="S464" s="68"/>
      <c r="T464" s="68"/>
      <c r="U464" s="68"/>
      <c r="V464" s="68"/>
      <c r="W464" s="68"/>
      <c r="X464" s="68"/>
      <c r="Y464" s="516" t="s">
        <v>331</v>
      </c>
      <c r="Z464" s="516"/>
      <c r="AA464" s="516"/>
      <c r="AB464" s="516"/>
      <c r="AC464" s="172" t="s">
        <v>295</v>
      </c>
      <c r="AD464" s="172"/>
      <c r="AE464" s="172"/>
      <c r="AF464" s="172"/>
      <c r="AG464" s="172"/>
      <c r="AH464" s="516" t="s">
        <v>385</v>
      </c>
      <c r="AI464" s="68"/>
      <c r="AJ464" s="68"/>
      <c r="AK464" s="68"/>
      <c r="AL464" s="68" t="s">
        <v>22</v>
      </c>
      <c r="AM464" s="68"/>
      <c r="AN464" s="68"/>
      <c r="AO464" s="561"/>
      <c r="AP464" s="172" t="s">
        <v>333</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7"/>
      <c r="Q465" s="437"/>
      <c r="R465" s="437"/>
      <c r="S465" s="437"/>
      <c r="T465" s="437"/>
      <c r="U465" s="437"/>
      <c r="V465" s="437"/>
      <c r="W465" s="437"/>
      <c r="X465" s="437"/>
      <c r="Y465" s="517"/>
      <c r="Z465" s="536"/>
      <c r="AA465" s="536"/>
      <c r="AB465" s="581"/>
      <c r="AC465" s="600"/>
      <c r="AD465" s="620"/>
      <c r="AE465" s="620"/>
      <c r="AF465" s="620"/>
      <c r="AG465" s="620"/>
      <c r="AH465" s="665"/>
      <c r="AI465" s="665"/>
      <c r="AJ465" s="665"/>
      <c r="AK465" s="665"/>
      <c r="AL465" s="675"/>
      <c r="AM465" s="679"/>
      <c r="AN465" s="679"/>
      <c r="AO465" s="683"/>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6"/>
      <c r="AA466" s="536"/>
      <c r="AB466" s="581"/>
      <c r="AC466" s="600"/>
      <c r="AD466" s="620"/>
      <c r="AE466" s="620"/>
      <c r="AF466" s="620"/>
      <c r="AG466" s="620"/>
      <c r="AH466" s="665"/>
      <c r="AI466" s="665"/>
      <c r="AJ466" s="665"/>
      <c r="AK466" s="665"/>
      <c r="AL466" s="675"/>
      <c r="AM466" s="679"/>
      <c r="AN466" s="679"/>
      <c r="AO466" s="683"/>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6"/>
      <c r="AA467" s="536"/>
      <c r="AB467" s="581"/>
      <c r="AC467" s="600"/>
      <c r="AD467" s="620"/>
      <c r="AE467" s="620"/>
      <c r="AF467" s="620"/>
      <c r="AG467" s="620"/>
      <c r="AH467" s="666"/>
      <c r="AI467" s="666"/>
      <c r="AJ467" s="666"/>
      <c r="AK467" s="666"/>
      <c r="AL467" s="675"/>
      <c r="AM467" s="679"/>
      <c r="AN467" s="679"/>
      <c r="AO467" s="683"/>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6"/>
      <c r="AA468" s="536"/>
      <c r="AB468" s="581"/>
      <c r="AC468" s="600"/>
      <c r="AD468" s="620"/>
      <c r="AE468" s="620"/>
      <c r="AF468" s="620"/>
      <c r="AG468" s="620"/>
      <c r="AH468" s="666"/>
      <c r="AI468" s="666"/>
      <c r="AJ468" s="666"/>
      <c r="AK468" s="666"/>
      <c r="AL468" s="675"/>
      <c r="AM468" s="679"/>
      <c r="AN468" s="679"/>
      <c r="AO468" s="683"/>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6"/>
      <c r="AA469" s="536"/>
      <c r="AB469" s="581"/>
      <c r="AC469" s="600"/>
      <c r="AD469" s="620"/>
      <c r="AE469" s="620"/>
      <c r="AF469" s="620"/>
      <c r="AG469" s="620"/>
      <c r="AH469" s="666"/>
      <c r="AI469" s="666"/>
      <c r="AJ469" s="666"/>
      <c r="AK469" s="666"/>
      <c r="AL469" s="675"/>
      <c r="AM469" s="679"/>
      <c r="AN469" s="679"/>
      <c r="AO469" s="683"/>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6"/>
      <c r="AA470" s="536"/>
      <c r="AB470" s="581"/>
      <c r="AC470" s="600"/>
      <c r="AD470" s="620"/>
      <c r="AE470" s="620"/>
      <c r="AF470" s="620"/>
      <c r="AG470" s="620"/>
      <c r="AH470" s="666"/>
      <c r="AI470" s="666"/>
      <c r="AJ470" s="666"/>
      <c r="AK470" s="666"/>
      <c r="AL470" s="675"/>
      <c r="AM470" s="679"/>
      <c r="AN470" s="679"/>
      <c r="AO470" s="683"/>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6"/>
      <c r="AA471" s="536"/>
      <c r="AB471" s="581"/>
      <c r="AC471" s="600"/>
      <c r="AD471" s="620"/>
      <c r="AE471" s="620"/>
      <c r="AF471" s="620"/>
      <c r="AG471" s="620"/>
      <c r="AH471" s="666"/>
      <c r="AI471" s="666"/>
      <c r="AJ471" s="666"/>
      <c r="AK471" s="666"/>
      <c r="AL471" s="675"/>
      <c r="AM471" s="679"/>
      <c r="AN471" s="679"/>
      <c r="AO471" s="683"/>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6"/>
      <c r="AA472" s="536"/>
      <c r="AB472" s="581"/>
      <c r="AC472" s="600"/>
      <c r="AD472" s="620"/>
      <c r="AE472" s="620"/>
      <c r="AF472" s="620"/>
      <c r="AG472" s="620"/>
      <c r="AH472" s="666"/>
      <c r="AI472" s="666"/>
      <c r="AJ472" s="666"/>
      <c r="AK472" s="666"/>
      <c r="AL472" s="675"/>
      <c r="AM472" s="679"/>
      <c r="AN472" s="679"/>
      <c r="AO472" s="683"/>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6"/>
      <c r="AA473" s="536"/>
      <c r="AB473" s="581"/>
      <c r="AC473" s="600"/>
      <c r="AD473" s="620"/>
      <c r="AE473" s="620"/>
      <c r="AF473" s="620"/>
      <c r="AG473" s="620"/>
      <c r="AH473" s="666"/>
      <c r="AI473" s="666"/>
      <c r="AJ473" s="666"/>
      <c r="AK473" s="666"/>
      <c r="AL473" s="675"/>
      <c r="AM473" s="679"/>
      <c r="AN473" s="679"/>
      <c r="AO473" s="683"/>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6"/>
      <c r="AA474" s="536"/>
      <c r="AB474" s="581"/>
      <c r="AC474" s="600"/>
      <c r="AD474" s="620"/>
      <c r="AE474" s="620"/>
      <c r="AF474" s="620"/>
      <c r="AG474" s="620"/>
      <c r="AH474" s="666"/>
      <c r="AI474" s="666"/>
      <c r="AJ474" s="666"/>
      <c r="AK474" s="666"/>
      <c r="AL474" s="675"/>
      <c r="AM474" s="679"/>
      <c r="AN474" s="679"/>
      <c r="AO474" s="683"/>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6"/>
      <c r="AA475" s="536"/>
      <c r="AB475" s="581"/>
      <c r="AC475" s="600"/>
      <c r="AD475" s="620"/>
      <c r="AE475" s="620"/>
      <c r="AF475" s="620"/>
      <c r="AG475" s="620"/>
      <c r="AH475" s="666"/>
      <c r="AI475" s="666"/>
      <c r="AJ475" s="666"/>
      <c r="AK475" s="666"/>
      <c r="AL475" s="675"/>
      <c r="AM475" s="679"/>
      <c r="AN475" s="679"/>
      <c r="AO475" s="683"/>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6"/>
      <c r="AA476" s="536"/>
      <c r="AB476" s="581"/>
      <c r="AC476" s="600"/>
      <c r="AD476" s="620"/>
      <c r="AE476" s="620"/>
      <c r="AF476" s="620"/>
      <c r="AG476" s="620"/>
      <c r="AH476" s="666"/>
      <c r="AI476" s="666"/>
      <c r="AJ476" s="666"/>
      <c r="AK476" s="666"/>
      <c r="AL476" s="675"/>
      <c r="AM476" s="679"/>
      <c r="AN476" s="679"/>
      <c r="AO476" s="683"/>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6"/>
      <c r="AA477" s="536"/>
      <c r="AB477" s="581"/>
      <c r="AC477" s="600"/>
      <c r="AD477" s="620"/>
      <c r="AE477" s="620"/>
      <c r="AF477" s="620"/>
      <c r="AG477" s="620"/>
      <c r="AH477" s="666"/>
      <c r="AI477" s="666"/>
      <c r="AJ477" s="666"/>
      <c r="AK477" s="666"/>
      <c r="AL477" s="675"/>
      <c r="AM477" s="679"/>
      <c r="AN477" s="679"/>
      <c r="AO477" s="683"/>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6"/>
      <c r="AA478" s="536"/>
      <c r="AB478" s="581"/>
      <c r="AC478" s="600"/>
      <c r="AD478" s="620"/>
      <c r="AE478" s="620"/>
      <c r="AF478" s="620"/>
      <c r="AG478" s="620"/>
      <c r="AH478" s="666"/>
      <c r="AI478" s="666"/>
      <c r="AJ478" s="666"/>
      <c r="AK478" s="666"/>
      <c r="AL478" s="675"/>
      <c r="AM478" s="679"/>
      <c r="AN478" s="679"/>
      <c r="AO478" s="683"/>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6"/>
      <c r="AA479" s="536"/>
      <c r="AB479" s="581"/>
      <c r="AC479" s="600"/>
      <c r="AD479" s="620"/>
      <c r="AE479" s="620"/>
      <c r="AF479" s="620"/>
      <c r="AG479" s="620"/>
      <c r="AH479" s="666"/>
      <c r="AI479" s="666"/>
      <c r="AJ479" s="666"/>
      <c r="AK479" s="666"/>
      <c r="AL479" s="675"/>
      <c r="AM479" s="679"/>
      <c r="AN479" s="679"/>
      <c r="AO479" s="683"/>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6"/>
      <c r="AA480" s="536"/>
      <c r="AB480" s="581"/>
      <c r="AC480" s="600"/>
      <c r="AD480" s="620"/>
      <c r="AE480" s="620"/>
      <c r="AF480" s="620"/>
      <c r="AG480" s="620"/>
      <c r="AH480" s="666"/>
      <c r="AI480" s="666"/>
      <c r="AJ480" s="666"/>
      <c r="AK480" s="666"/>
      <c r="AL480" s="675"/>
      <c r="AM480" s="679"/>
      <c r="AN480" s="679"/>
      <c r="AO480" s="683"/>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6"/>
      <c r="AA481" s="536"/>
      <c r="AB481" s="581"/>
      <c r="AC481" s="600"/>
      <c r="AD481" s="620"/>
      <c r="AE481" s="620"/>
      <c r="AF481" s="620"/>
      <c r="AG481" s="620"/>
      <c r="AH481" s="666"/>
      <c r="AI481" s="666"/>
      <c r="AJ481" s="666"/>
      <c r="AK481" s="666"/>
      <c r="AL481" s="675"/>
      <c r="AM481" s="679"/>
      <c r="AN481" s="679"/>
      <c r="AO481" s="683"/>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6"/>
      <c r="AA482" s="536"/>
      <c r="AB482" s="581"/>
      <c r="AC482" s="600"/>
      <c r="AD482" s="620"/>
      <c r="AE482" s="620"/>
      <c r="AF482" s="620"/>
      <c r="AG482" s="620"/>
      <c r="AH482" s="666"/>
      <c r="AI482" s="666"/>
      <c r="AJ482" s="666"/>
      <c r="AK482" s="666"/>
      <c r="AL482" s="675"/>
      <c r="AM482" s="679"/>
      <c r="AN482" s="679"/>
      <c r="AO482" s="683"/>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6"/>
      <c r="AA483" s="536"/>
      <c r="AB483" s="581"/>
      <c r="AC483" s="600"/>
      <c r="AD483" s="620"/>
      <c r="AE483" s="620"/>
      <c r="AF483" s="620"/>
      <c r="AG483" s="620"/>
      <c r="AH483" s="666"/>
      <c r="AI483" s="666"/>
      <c r="AJ483" s="666"/>
      <c r="AK483" s="666"/>
      <c r="AL483" s="675"/>
      <c r="AM483" s="679"/>
      <c r="AN483" s="679"/>
      <c r="AO483" s="683"/>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6"/>
      <c r="AA484" s="536"/>
      <c r="AB484" s="581"/>
      <c r="AC484" s="600"/>
      <c r="AD484" s="620"/>
      <c r="AE484" s="620"/>
      <c r="AF484" s="620"/>
      <c r="AG484" s="620"/>
      <c r="AH484" s="666"/>
      <c r="AI484" s="666"/>
      <c r="AJ484" s="666"/>
      <c r="AK484" s="666"/>
      <c r="AL484" s="675"/>
      <c r="AM484" s="679"/>
      <c r="AN484" s="679"/>
      <c r="AO484" s="683"/>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6"/>
      <c r="AA485" s="536"/>
      <c r="AB485" s="581"/>
      <c r="AC485" s="600"/>
      <c r="AD485" s="620"/>
      <c r="AE485" s="620"/>
      <c r="AF485" s="620"/>
      <c r="AG485" s="620"/>
      <c r="AH485" s="666"/>
      <c r="AI485" s="666"/>
      <c r="AJ485" s="666"/>
      <c r="AK485" s="666"/>
      <c r="AL485" s="675"/>
      <c r="AM485" s="679"/>
      <c r="AN485" s="679"/>
      <c r="AO485" s="683"/>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6"/>
      <c r="AA486" s="536"/>
      <c r="AB486" s="581"/>
      <c r="AC486" s="600"/>
      <c r="AD486" s="620"/>
      <c r="AE486" s="620"/>
      <c r="AF486" s="620"/>
      <c r="AG486" s="620"/>
      <c r="AH486" s="666"/>
      <c r="AI486" s="666"/>
      <c r="AJ486" s="666"/>
      <c r="AK486" s="666"/>
      <c r="AL486" s="675"/>
      <c r="AM486" s="679"/>
      <c r="AN486" s="679"/>
      <c r="AO486" s="683"/>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6"/>
      <c r="AA487" s="536"/>
      <c r="AB487" s="581"/>
      <c r="AC487" s="600"/>
      <c r="AD487" s="620"/>
      <c r="AE487" s="620"/>
      <c r="AF487" s="620"/>
      <c r="AG487" s="620"/>
      <c r="AH487" s="666"/>
      <c r="AI487" s="666"/>
      <c r="AJ487" s="666"/>
      <c r="AK487" s="666"/>
      <c r="AL487" s="675"/>
      <c r="AM487" s="679"/>
      <c r="AN487" s="679"/>
      <c r="AO487" s="683"/>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6"/>
      <c r="AA488" s="536"/>
      <c r="AB488" s="581"/>
      <c r="AC488" s="600"/>
      <c r="AD488" s="620"/>
      <c r="AE488" s="620"/>
      <c r="AF488" s="620"/>
      <c r="AG488" s="620"/>
      <c r="AH488" s="666"/>
      <c r="AI488" s="666"/>
      <c r="AJ488" s="666"/>
      <c r="AK488" s="666"/>
      <c r="AL488" s="675"/>
      <c r="AM488" s="679"/>
      <c r="AN488" s="679"/>
      <c r="AO488" s="683"/>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6"/>
      <c r="AA489" s="536"/>
      <c r="AB489" s="581"/>
      <c r="AC489" s="600"/>
      <c r="AD489" s="620"/>
      <c r="AE489" s="620"/>
      <c r="AF489" s="620"/>
      <c r="AG489" s="620"/>
      <c r="AH489" s="666"/>
      <c r="AI489" s="666"/>
      <c r="AJ489" s="666"/>
      <c r="AK489" s="666"/>
      <c r="AL489" s="675"/>
      <c r="AM489" s="679"/>
      <c r="AN489" s="679"/>
      <c r="AO489" s="683"/>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6"/>
      <c r="AA490" s="536"/>
      <c r="AB490" s="581"/>
      <c r="AC490" s="600"/>
      <c r="AD490" s="620"/>
      <c r="AE490" s="620"/>
      <c r="AF490" s="620"/>
      <c r="AG490" s="620"/>
      <c r="AH490" s="666"/>
      <c r="AI490" s="666"/>
      <c r="AJ490" s="666"/>
      <c r="AK490" s="666"/>
      <c r="AL490" s="675"/>
      <c r="AM490" s="679"/>
      <c r="AN490" s="679"/>
      <c r="AO490" s="683"/>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6"/>
      <c r="AA491" s="536"/>
      <c r="AB491" s="581"/>
      <c r="AC491" s="600"/>
      <c r="AD491" s="620"/>
      <c r="AE491" s="620"/>
      <c r="AF491" s="620"/>
      <c r="AG491" s="620"/>
      <c r="AH491" s="666"/>
      <c r="AI491" s="666"/>
      <c r="AJ491" s="666"/>
      <c r="AK491" s="666"/>
      <c r="AL491" s="675"/>
      <c r="AM491" s="679"/>
      <c r="AN491" s="679"/>
      <c r="AO491" s="683"/>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6"/>
      <c r="AA492" s="536"/>
      <c r="AB492" s="581"/>
      <c r="AC492" s="600"/>
      <c r="AD492" s="620"/>
      <c r="AE492" s="620"/>
      <c r="AF492" s="620"/>
      <c r="AG492" s="620"/>
      <c r="AH492" s="666"/>
      <c r="AI492" s="666"/>
      <c r="AJ492" s="666"/>
      <c r="AK492" s="666"/>
      <c r="AL492" s="675"/>
      <c r="AM492" s="679"/>
      <c r="AN492" s="679"/>
      <c r="AO492" s="683"/>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6"/>
      <c r="AA493" s="536"/>
      <c r="AB493" s="581"/>
      <c r="AC493" s="600"/>
      <c r="AD493" s="620"/>
      <c r="AE493" s="620"/>
      <c r="AF493" s="620"/>
      <c r="AG493" s="620"/>
      <c r="AH493" s="666"/>
      <c r="AI493" s="666"/>
      <c r="AJ493" s="666"/>
      <c r="AK493" s="666"/>
      <c r="AL493" s="675"/>
      <c r="AM493" s="679"/>
      <c r="AN493" s="679"/>
      <c r="AO493" s="683"/>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6"/>
      <c r="AA494" s="536"/>
      <c r="AB494" s="581"/>
      <c r="AC494" s="600"/>
      <c r="AD494" s="620"/>
      <c r="AE494" s="620"/>
      <c r="AF494" s="620"/>
      <c r="AG494" s="620"/>
      <c r="AH494" s="666"/>
      <c r="AI494" s="666"/>
      <c r="AJ494" s="666"/>
      <c r="AK494" s="666"/>
      <c r="AL494" s="675"/>
      <c r="AM494" s="679"/>
      <c r="AN494" s="679"/>
      <c r="AO494" s="683"/>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39"/>
      <c r="Q495" s="439"/>
      <c r="R495" s="439"/>
      <c r="S495" s="439"/>
      <c r="T495" s="439"/>
      <c r="U495" s="439"/>
      <c r="V495" s="439"/>
      <c r="W495" s="439"/>
      <c r="X495" s="439"/>
      <c r="Y495" s="519"/>
      <c r="Z495" s="519"/>
      <c r="AA495" s="519"/>
      <c r="AB495" s="519"/>
      <c r="AC495" s="519"/>
      <c r="AD495" s="519"/>
      <c r="AE495" s="519"/>
      <c r="AF495" s="519"/>
      <c r="AG495" s="519"/>
      <c r="AH495" s="519"/>
      <c r="AI495" s="519"/>
      <c r="AJ495" s="519"/>
      <c r="AK495" s="519"/>
      <c r="AL495" s="519"/>
      <c r="AM495" s="519"/>
      <c r="AN495" s="519"/>
      <c r="AO495" s="519"/>
      <c r="AP495" s="439"/>
      <c r="AQ495" s="439"/>
      <c r="AR495" s="439"/>
      <c r="AS495" s="439"/>
      <c r="AT495" s="439"/>
      <c r="AU495" s="439"/>
      <c r="AV495" s="439"/>
      <c r="AW495" s="439"/>
      <c r="AX495" s="439"/>
      <c r="AY495">
        <f>COUNTA($C$498)</f>
        <v>0</v>
      </c>
    </row>
    <row r="496" spans="1:51" ht="24.75" hidden="1" customHeight="1">
      <c r="A496" s="70"/>
      <c r="B496" s="144" t="s">
        <v>292</v>
      </c>
      <c r="C496" s="70"/>
      <c r="D496" s="70"/>
      <c r="E496" s="70"/>
      <c r="F496" s="70"/>
      <c r="G496" s="70"/>
      <c r="H496" s="70"/>
      <c r="I496" s="70"/>
      <c r="J496" s="70"/>
      <c r="K496" s="70"/>
      <c r="L496" s="70"/>
      <c r="M496" s="70"/>
      <c r="N496" s="70"/>
      <c r="O496" s="70"/>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P496" s="439"/>
      <c r="AQ496" s="439"/>
      <c r="AR496" s="439"/>
      <c r="AS496" s="439"/>
      <c r="AT496" s="439"/>
      <c r="AU496" s="439"/>
      <c r="AV496" s="439"/>
      <c r="AW496" s="439"/>
      <c r="AX496" s="439"/>
      <c r="AY496">
        <f>$AY$495</f>
        <v>0</v>
      </c>
    </row>
    <row r="497" spans="1:51" ht="59.25" hidden="1" customHeight="1">
      <c r="A497" s="68"/>
      <c r="B497" s="68"/>
      <c r="C497" s="68" t="s">
        <v>77</v>
      </c>
      <c r="D497" s="68"/>
      <c r="E497" s="68"/>
      <c r="F497" s="68"/>
      <c r="G497" s="68"/>
      <c r="H497" s="68"/>
      <c r="I497" s="68"/>
      <c r="J497" s="172" t="s">
        <v>79</v>
      </c>
      <c r="K497" s="62"/>
      <c r="L497" s="62"/>
      <c r="M497" s="62"/>
      <c r="N497" s="62"/>
      <c r="O497" s="62"/>
      <c r="P497" s="68" t="s">
        <v>21</v>
      </c>
      <c r="Q497" s="68"/>
      <c r="R497" s="68"/>
      <c r="S497" s="68"/>
      <c r="T497" s="68"/>
      <c r="U497" s="68"/>
      <c r="V497" s="68"/>
      <c r="W497" s="68"/>
      <c r="X497" s="68"/>
      <c r="Y497" s="516" t="s">
        <v>331</v>
      </c>
      <c r="Z497" s="516"/>
      <c r="AA497" s="516"/>
      <c r="AB497" s="516"/>
      <c r="AC497" s="172" t="s">
        <v>295</v>
      </c>
      <c r="AD497" s="172"/>
      <c r="AE497" s="172"/>
      <c r="AF497" s="172"/>
      <c r="AG497" s="172"/>
      <c r="AH497" s="516" t="s">
        <v>385</v>
      </c>
      <c r="AI497" s="68"/>
      <c r="AJ497" s="68"/>
      <c r="AK497" s="68"/>
      <c r="AL497" s="68" t="s">
        <v>22</v>
      </c>
      <c r="AM497" s="68"/>
      <c r="AN497" s="68"/>
      <c r="AO497" s="561"/>
      <c r="AP497" s="172" t="s">
        <v>333</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7"/>
      <c r="Q498" s="437"/>
      <c r="R498" s="437"/>
      <c r="S498" s="437"/>
      <c r="T498" s="437"/>
      <c r="U498" s="437"/>
      <c r="V498" s="437"/>
      <c r="W498" s="437"/>
      <c r="X498" s="437"/>
      <c r="Y498" s="517"/>
      <c r="Z498" s="536"/>
      <c r="AA498" s="536"/>
      <c r="AB498" s="581"/>
      <c r="AC498" s="600"/>
      <c r="AD498" s="620"/>
      <c r="AE498" s="620"/>
      <c r="AF498" s="620"/>
      <c r="AG498" s="620"/>
      <c r="AH498" s="665"/>
      <c r="AI498" s="665"/>
      <c r="AJ498" s="665"/>
      <c r="AK498" s="665"/>
      <c r="AL498" s="675"/>
      <c r="AM498" s="679"/>
      <c r="AN498" s="679"/>
      <c r="AO498" s="683"/>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6"/>
      <c r="AA499" s="536"/>
      <c r="AB499" s="581"/>
      <c r="AC499" s="600"/>
      <c r="AD499" s="620"/>
      <c r="AE499" s="620"/>
      <c r="AF499" s="620"/>
      <c r="AG499" s="620"/>
      <c r="AH499" s="665"/>
      <c r="AI499" s="665"/>
      <c r="AJ499" s="665"/>
      <c r="AK499" s="665"/>
      <c r="AL499" s="675"/>
      <c r="AM499" s="679"/>
      <c r="AN499" s="679"/>
      <c r="AO499" s="683"/>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6"/>
      <c r="AA500" s="536"/>
      <c r="AB500" s="581"/>
      <c r="AC500" s="600"/>
      <c r="AD500" s="620"/>
      <c r="AE500" s="620"/>
      <c r="AF500" s="620"/>
      <c r="AG500" s="620"/>
      <c r="AH500" s="666"/>
      <c r="AI500" s="666"/>
      <c r="AJ500" s="666"/>
      <c r="AK500" s="666"/>
      <c r="AL500" s="675"/>
      <c r="AM500" s="679"/>
      <c r="AN500" s="679"/>
      <c r="AO500" s="683"/>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6"/>
      <c r="AA501" s="536"/>
      <c r="AB501" s="581"/>
      <c r="AC501" s="600"/>
      <c r="AD501" s="620"/>
      <c r="AE501" s="620"/>
      <c r="AF501" s="620"/>
      <c r="AG501" s="620"/>
      <c r="AH501" s="666"/>
      <c r="AI501" s="666"/>
      <c r="AJ501" s="666"/>
      <c r="AK501" s="666"/>
      <c r="AL501" s="675"/>
      <c r="AM501" s="679"/>
      <c r="AN501" s="679"/>
      <c r="AO501" s="683"/>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6"/>
      <c r="AA502" s="536"/>
      <c r="AB502" s="581"/>
      <c r="AC502" s="600"/>
      <c r="AD502" s="620"/>
      <c r="AE502" s="620"/>
      <c r="AF502" s="620"/>
      <c r="AG502" s="620"/>
      <c r="AH502" s="666"/>
      <c r="AI502" s="666"/>
      <c r="AJ502" s="666"/>
      <c r="AK502" s="666"/>
      <c r="AL502" s="675"/>
      <c r="AM502" s="679"/>
      <c r="AN502" s="679"/>
      <c r="AO502" s="683"/>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6"/>
      <c r="AA503" s="536"/>
      <c r="AB503" s="581"/>
      <c r="AC503" s="600"/>
      <c r="AD503" s="620"/>
      <c r="AE503" s="620"/>
      <c r="AF503" s="620"/>
      <c r="AG503" s="620"/>
      <c r="AH503" s="666"/>
      <c r="AI503" s="666"/>
      <c r="AJ503" s="666"/>
      <c r="AK503" s="666"/>
      <c r="AL503" s="675"/>
      <c r="AM503" s="679"/>
      <c r="AN503" s="679"/>
      <c r="AO503" s="683"/>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6"/>
      <c r="AA504" s="536"/>
      <c r="AB504" s="581"/>
      <c r="AC504" s="600"/>
      <c r="AD504" s="620"/>
      <c r="AE504" s="620"/>
      <c r="AF504" s="620"/>
      <c r="AG504" s="620"/>
      <c r="AH504" s="666"/>
      <c r="AI504" s="666"/>
      <c r="AJ504" s="666"/>
      <c r="AK504" s="666"/>
      <c r="AL504" s="675"/>
      <c r="AM504" s="679"/>
      <c r="AN504" s="679"/>
      <c r="AO504" s="683"/>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6"/>
      <c r="AA505" s="536"/>
      <c r="AB505" s="581"/>
      <c r="AC505" s="600"/>
      <c r="AD505" s="620"/>
      <c r="AE505" s="620"/>
      <c r="AF505" s="620"/>
      <c r="AG505" s="620"/>
      <c r="AH505" s="666"/>
      <c r="AI505" s="666"/>
      <c r="AJ505" s="666"/>
      <c r="AK505" s="666"/>
      <c r="AL505" s="675"/>
      <c r="AM505" s="679"/>
      <c r="AN505" s="679"/>
      <c r="AO505" s="683"/>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6"/>
      <c r="AA506" s="536"/>
      <c r="AB506" s="581"/>
      <c r="AC506" s="600"/>
      <c r="AD506" s="620"/>
      <c r="AE506" s="620"/>
      <c r="AF506" s="620"/>
      <c r="AG506" s="620"/>
      <c r="AH506" s="666"/>
      <c r="AI506" s="666"/>
      <c r="AJ506" s="666"/>
      <c r="AK506" s="666"/>
      <c r="AL506" s="675"/>
      <c r="AM506" s="679"/>
      <c r="AN506" s="679"/>
      <c r="AO506" s="683"/>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6"/>
      <c r="AA507" s="536"/>
      <c r="AB507" s="581"/>
      <c r="AC507" s="600"/>
      <c r="AD507" s="620"/>
      <c r="AE507" s="620"/>
      <c r="AF507" s="620"/>
      <c r="AG507" s="620"/>
      <c r="AH507" s="666"/>
      <c r="AI507" s="666"/>
      <c r="AJ507" s="666"/>
      <c r="AK507" s="666"/>
      <c r="AL507" s="675"/>
      <c r="AM507" s="679"/>
      <c r="AN507" s="679"/>
      <c r="AO507" s="683"/>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6"/>
      <c r="AA508" s="536"/>
      <c r="AB508" s="581"/>
      <c r="AC508" s="600"/>
      <c r="AD508" s="620"/>
      <c r="AE508" s="620"/>
      <c r="AF508" s="620"/>
      <c r="AG508" s="620"/>
      <c r="AH508" s="666"/>
      <c r="AI508" s="666"/>
      <c r="AJ508" s="666"/>
      <c r="AK508" s="666"/>
      <c r="AL508" s="675"/>
      <c r="AM508" s="679"/>
      <c r="AN508" s="679"/>
      <c r="AO508" s="683"/>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6"/>
      <c r="AA509" s="536"/>
      <c r="AB509" s="581"/>
      <c r="AC509" s="600"/>
      <c r="AD509" s="620"/>
      <c r="AE509" s="620"/>
      <c r="AF509" s="620"/>
      <c r="AG509" s="620"/>
      <c r="AH509" s="666"/>
      <c r="AI509" s="666"/>
      <c r="AJ509" s="666"/>
      <c r="AK509" s="666"/>
      <c r="AL509" s="675"/>
      <c r="AM509" s="679"/>
      <c r="AN509" s="679"/>
      <c r="AO509" s="683"/>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6"/>
      <c r="AA510" s="536"/>
      <c r="AB510" s="581"/>
      <c r="AC510" s="600"/>
      <c r="AD510" s="620"/>
      <c r="AE510" s="620"/>
      <c r="AF510" s="620"/>
      <c r="AG510" s="620"/>
      <c r="AH510" s="666"/>
      <c r="AI510" s="666"/>
      <c r="AJ510" s="666"/>
      <c r="AK510" s="666"/>
      <c r="AL510" s="675"/>
      <c r="AM510" s="679"/>
      <c r="AN510" s="679"/>
      <c r="AO510" s="683"/>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6"/>
      <c r="AA511" s="536"/>
      <c r="AB511" s="581"/>
      <c r="AC511" s="600"/>
      <c r="AD511" s="620"/>
      <c r="AE511" s="620"/>
      <c r="AF511" s="620"/>
      <c r="AG511" s="620"/>
      <c r="AH511" s="666"/>
      <c r="AI511" s="666"/>
      <c r="AJ511" s="666"/>
      <c r="AK511" s="666"/>
      <c r="AL511" s="675"/>
      <c r="AM511" s="679"/>
      <c r="AN511" s="679"/>
      <c r="AO511" s="683"/>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6"/>
      <c r="AA512" s="536"/>
      <c r="AB512" s="581"/>
      <c r="AC512" s="600"/>
      <c r="AD512" s="620"/>
      <c r="AE512" s="620"/>
      <c r="AF512" s="620"/>
      <c r="AG512" s="620"/>
      <c r="AH512" s="666"/>
      <c r="AI512" s="666"/>
      <c r="AJ512" s="666"/>
      <c r="AK512" s="666"/>
      <c r="AL512" s="675"/>
      <c r="AM512" s="679"/>
      <c r="AN512" s="679"/>
      <c r="AO512" s="683"/>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6"/>
      <c r="AA513" s="536"/>
      <c r="AB513" s="581"/>
      <c r="AC513" s="600"/>
      <c r="AD513" s="620"/>
      <c r="AE513" s="620"/>
      <c r="AF513" s="620"/>
      <c r="AG513" s="620"/>
      <c r="AH513" s="666"/>
      <c r="AI513" s="666"/>
      <c r="AJ513" s="666"/>
      <c r="AK513" s="666"/>
      <c r="AL513" s="675"/>
      <c r="AM513" s="679"/>
      <c r="AN513" s="679"/>
      <c r="AO513" s="683"/>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6"/>
      <c r="AA514" s="536"/>
      <c r="AB514" s="581"/>
      <c r="AC514" s="600"/>
      <c r="AD514" s="620"/>
      <c r="AE514" s="620"/>
      <c r="AF514" s="620"/>
      <c r="AG514" s="620"/>
      <c r="AH514" s="666"/>
      <c r="AI514" s="666"/>
      <c r="AJ514" s="666"/>
      <c r="AK514" s="666"/>
      <c r="AL514" s="675"/>
      <c r="AM514" s="679"/>
      <c r="AN514" s="679"/>
      <c r="AO514" s="683"/>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6"/>
      <c r="AA515" s="536"/>
      <c r="AB515" s="581"/>
      <c r="AC515" s="600"/>
      <c r="AD515" s="620"/>
      <c r="AE515" s="620"/>
      <c r="AF515" s="620"/>
      <c r="AG515" s="620"/>
      <c r="AH515" s="666"/>
      <c r="AI515" s="666"/>
      <c r="AJ515" s="666"/>
      <c r="AK515" s="666"/>
      <c r="AL515" s="675"/>
      <c r="AM515" s="679"/>
      <c r="AN515" s="679"/>
      <c r="AO515" s="683"/>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6"/>
      <c r="AA516" s="536"/>
      <c r="AB516" s="581"/>
      <c r="AC516" s="600"/>
      <c r="AD516" s="620"/>
      <c r="AE516" s="620"/>
      <c r="AF516" s="620"/>
      <c r="AG516" s="620"/>
      <c r="AH516" s="666"/>
      <c r="AI516" s="666"/>
      <c r="AJ516" s="666"/>
      <c r="AK516" s="666"/>
      <c r="AL516" s="675"/>
      <c r="AM516" s="679"/>
      <c r="AN516" s="679"/>
      <c r="AO516" s="683"/>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6"/>
      <c r="AA517" s="536"/>
      <c r="AB517" s="581"/>
      <c r="AC517" s="600"/>
      <c r="AD517" s="620"/>
      <c r="AE517" s="620"/>
      <c r="AF517" s="620"/>
      <c r="AG517" s="620"/>
      <c r="AH517" s="666"/>
      <c r="AI517" s="666"/>
      <c r="AJ517" s="666"/>
      <c r="AK517" s="666"/>
      <c r="AL517" s="675"/>
      <c r="AM517" s="679"/>
      <c r="AN517" s="679"/>
      <c r="AO517" s="683"/>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6"/>
      <c r="AA518" s="536"/>
      <c r="AB518" s="581"/>
      <c r="AC518" s="600"/>
      <c r="AD518" s="620"/>
      <c r="AE518" s="620"/>
      <c r="AF518" s="620"/>
      <c r="AG518" s="620"/>
      <c r="AH518" s="666"/>
      <c r="AI518" s="666"/>
      <c r="AJ518" s="666"/>
      <c r="AK518" s="666"/>
      <c r="AL518" s="675"/>
      <c r="AM518" s="679"/>
      <c r="AN518" s="679"/>
      <c r="AO518" s="683"/>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6"/>
      <c r="AA519" s="536"/>
      <c r="AB519" s="581"/>
      <c r="AC519" s="600"/>
      <c r="AD519" s="620"/>
      <c r="AE519" s="620"/>
      <c r="AF519" s="620"/>
      <c r="AG519" s="620"/>
      <c r="AH519" s="666"/>
      <c r="AI519" s="666"/>
      <c r="AJ519" s="666"/>
      <c r="AK519" s="666"/>
      <c r="AL519" s="675"/>
      <c r="AM519" s="679"/>
      <c r="AN519" s="679"/>
      <c r="AO519" s="683"/>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6"/>
      <c r="AA520" s="536"/>
      <c r="AB520" s="581"/>
      <c r="AC520" s="600"/>
      <c r="AD520" s="620"/>
      <c r="AE520" s="620"/>
      <c r="AF520" s="620"/>
      <c r="AG520" s="620"/>
      <c r="AH520" s="666"/>
      <c r="AI520" s="666"/>
      <c r="AJ520" s="666"/>
      <c r="AK520" s="666"/>
      <c r="AL520" s="675"/>
      <c r="AM520" s="679"/>
      <c r="AN520" s="679"/>
      <c r="AO520" s="683"/>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6"/>
      <c r="AA521" s="536"/>
      <c r="AB521" s="581"/>
      <c r="AC521" s="600"/>
      <c r="AD521" s="620"/>
      <c r="AE521" s="620"/>
      <c r="AF521" s="620"/>
      <c r="AG521" s="620"/>
      <c r="AH521" s="666"/>
      <c r="AI521" s="666"/>
      <c r="AJ521" s="666"/>
      <c r="AK521" s="666"/>
      <c r="AL521" s="675"/>
      <c r="AM521" s="679"/>
      <c r="AN521" s="679"/>
      <c r="AO521" s="683"/>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6"/>
      <c r="AA522" s="536"/>
      <c r="AB522" s="581"/>
      <c r="AC522" s="600"/>
      <c r="AD522" s="620"/>
      <c r="AE522" s="620"/>
      <c r="AF522" s="620"/>
      <c r="AG522" s="620"/>
      <c r="AH522" s="666"/>
      <c r="AI522" s="666"/>
      <c r="AJ522" s="666"/>
      <c r="AK522" s="666"/>
      <c r="AL522" s="675"/>
      <c r="AM522" s="679"/>
      <c r="AN522" s="679"/>
      <c r="AO522" s="683"/>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6"/>
      <c r="AA523" s="536"/>
      <c r="AB523" s="581"/>
      <c r="AC523" s="600"/>
      <c r="AD523" s="620"/>
      <c r="AE523" s="620"/>
      <c r="AF523" s="620"/>
      <c r="AG523" s="620"/>
      <c r="AH523" s="666"/>
      <c r="AI523" s="666"/>
      <c r="AJ523" s="666"/>
      <c r="AK523" s="666"/>
      <c r="AL523" s="675"/>
      <c r="AM523" s="679"/>
      <c r="AN523" s="679"/>
      <c r="AO523" s="683"/>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6"/>
      <c r="AA524" s="536"/>
      <c r="AB524" s="581"/>
      <c r="AC524" s="600"/>
      <c r="AD524" s="620"/>
      <c r="AE524" s="620"/>
      <c r="AF524" s="620"/>
      <c r="AG524" s="620"/>
      <c r="AH524" s="666"/>
      <c r="AI524" s="666"/>
      <c r="AJ524" s="666"/>
      <c r="AK524" s="666"/>
      <c r="AL524" s="675"/>
      <c r="AM524" s="679"/>
      <c r="AN524" s="679"/>
      <c r="AO524" s="683"/>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6"/>
      <c r="AA525" s="536"/>
      <c r="AB525" s="581"/>
      <c r="AC525" s="600"/>
      <c r="AD525" s="620"/>
      <c r="AE525" s="620"/>
      <c r="AF525" s="620"/>
      <c r="AG525" s="620"/>
      <c r="AH525" s="666"/>
      <c r="AI525" s="666"/>
      <c r="AJ525" s="666"/>
      <c r="AK525" s="666"/>
      <c r="AL525" s="675"/>
      <c r="AM525" s="679"/>
      <c r="AN525" s="679"/>
      <c r="AO525" s="683"/>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6"/>
      <c r="AA526" s="536"/>
      <c r="AB526" s="581"/>
      <c r="AC526" s="600"/>
      <c r="AD526" s="620"/>
      <c r="AE526" s="620"/>
      <c r="AF526" s="620"/>
      <c r="AG526" s="620"/>
      <c r="AH526" s="666"/>
      <c r="AI526" s="666"/>
      <c r="AJ526" s="666"/>
      <c r="AK526" s="666"/>
      <c r="AL526" s="675"/>
      <c r="AM526" s="679"/>
      <c r="AN526" s="679"/>
      <c r="AO526" s="683"/>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6"/>
      <c r="AA527" s="536"/>
      <c r="AB527" s="581"/>
      <c r="AC527" s="600"/>
      <c r="AD527" s="620"/>
      <c r="AE527" s="620"/>
      <c r="AF527" s="620"/>
      <c r="AG527" s="620"/>
      <c r="AH527" s="666"/>
      <c r="AI527" s="666"/>
      <c r="AJ527" s="666"/>
      <c r="AK527" s="666"/>
      <c r="AL527" s="675"/>
      <c r="AM527" s="679"/>
      <c r="AN527" s="679"/>
      <c r="AO527" s="683"/>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39"/>
      <c r="Q528" s="439"/>
      <c r="R528" s="439"/>
      <c r="S528" s="439"/>
      <c r="T528" s="439"/>
      <c r="U528" s="439"/>
      <c r="V528" s="439"/>
      <c r="W528" s="439"/>
      <c r="X528" s="439"/>
      <c r="Y528" s="519"/>
      <c r="Z528" s="519"/>
      <c r="AA528" s="519"/>
      <c r="AB528" s="519"/>
      <c r="AC528" s="519"/>
      <c r="AD528" s="519"/>
      <c r="AE528" s="519"/>
      <c r="AF528" s="519"/>
      <c r="AG528" s="519"/>
      <c r="AH528" s="519"/>
      <c r="AI528" s="519"/>
      <c r="AJ528" s="519"/>
      <c r="AK528" s="519"/>
      <c r="AL528" s="519"/>
      <c r="AM528" s="519"/>
      <c r="AN528" s="519"/>
      <c r="AO528" s="519"/>
      <c r="AP528" s="439"/>
      <c r="AQ528" s="439"/>
      <c r="AR528" s="439"/>
      <c r="AS528" s="439"/>
      <c r="AT528" s="439"/>
      <c r="AU528" s="439"/>
      <c r="AV528" s="439"/>
      <c r="AW528" s="439"/>
      <c r="AX528" s="439"/>
      <c r="AY528">
        <f>COUNTA($C$531)</f>
        <v>0</v>
      </c>
    </row>
    <row r="529" spans="1:51" ht="24.75" hidden="1" customHeight="1">
      <c r="A529" s="70"/>
      <c r="B529" s="144" t="s">
        <v>123</v>
      </c>
      <c r="C529" s="70"/>
      <c r="D529" s="70"/>
      <c r="E529" s="70"/>
      <c r="F529" s="70"/>
      <c r="G529" s="70"/>
      <c r="H529" s="70"/>
      <c r="I529" s="70"/>
      <c r="J529" s="70"/>
      <c r="K529" s="70"/>
      <c r="L529" s="70"/>
      <c r="M529" s="70"/>
      <c r="N529" s="70"/>
      <c r="O529" s="70"/>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P529" s="439"/>
      <c r="AQ529" s="439"/>
      <c r="AR529" s="439"/>
      <c r="AS529" s="439"/>
      <c r="AT529" s="439"/>
      <c r="AU529" s="439"/>
      <c r="AV529" s="439"/>
      <c r="AW529" s="439"/>
      <c r="AX529" s="439"/>
      <c r="AY529">
        <f>$AY$528</f>
        <v>0</v>
      </c>
    </row>
    <row r="530" spans="1:51" ht="59.25" hidden="1" customHeight="1">
      <c r="A530" s="68"/>
      <c r="B530" s="68"/>
      <c r="C530" s="68" t="s">
        <v>77</v>
      </c>
      <c r="D530" s="68"/>
      <c r="E530" s="68"/>
      <c r="F530" s="68"/>
      <c r="G530" s="68"/>
      <c r="H530" s="68"/>
      <c r="I530" s="68"/>
      <c r="J530" s="172" t="s">
        <v>79</v>
      </c>
      <c r="K530" s="62"/>
      <c r="L530" s="62"/>
      <c r="M530" s="62"/>
      <c r="N530" s="62"/>
      <c r="O530" s="62"/>
      <c r="P530" s="68" t="s">
        <v>21</v>
      </c>
      <c r="Q530" s="68"/>
      <c r="R530" s="68"/>
      <c r="S530" s="68"/>
      <c r="T530" s="68"/>
      <c r="U530" s="68"/>
      <c r="V530" s="68"/>
      <c r="W530" s="68"/>
      <c r="X530" s="68"/>
      <c r="Y530" s="516" t="s">
        <v>331</v>
      </c>
      <c r="Z530" s="516"/>
      <c r="AA530" s="516"/>
      <c r="AB530" s="516"/>
      <c r="AC530" s="172" t="s">
        <v>295</v>
      </c>
      <c r="AD530" s="172"/>
      <c r="AE530" s="172"/>
      <c r="AF530" s="172"/>
      <c r="AG530" s="172"/>
      <c r="AH530" s="516" t="s">
        <v>385</v>
      </c>
      <c r="AI530" s="68"/>
      <c r="AJ530" s="68"/>
      <c r="AK530" s="68"/>
      <c r="AL530" s="68" t="s">
        <v>22</v>
      </c>
      <c r="AM530" s="68"/>
      <c r="AN530" s="68"/>
      <c r="AO530" s="561"/>
      <c r="AP530" s="172" t="s">
        <v>333</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7"/>
      <c r="Q531" s="437"/>
      <c r="R531" s="437"/>
      <c r="S531" s="437"/>
      <c r="T531" s="437"/>
      <c r="U531" s="437"/>
      <c r="V531" s="437"/>
      <c r="W531" s="437"/>
      <c r="X531" s="437"/>
      <c r="Y531" s="517"/>
      <c r="Z531" s="536"/>
      <c r="AA531" s="536"/>
      <c r="AB531" s="581"/>
      <c r="AC531" s="600"/>
      <c r="AD531" s="620"/>
      <c r="AE531" s="620"/>
      <c r="AF531" s="620"/>
      <c r="AG531" s="620"/>
      <c r="AH531" s="665"/>
      <c r="AI531" s="665"/>
      <c r="AJ531" s="665"/>
      <c r="AK531" s="665"/>
      <c r="AL531" s="675"/>
      <c r="AM531" s="679"/>
      <c r="AN531" s="679"/>
      <c r="AO531" s="683"/>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6"/>
      <c r="AA532" s="536"/>
      <c r="AB532" s="581"/>
      <c r="AC532" s="600"/>
      <c r="AD532" s="620"/>
      <c r="AE532" s="620"/>
      <c r="AF532" s="620"/>
      <c r="AG532" s="620"/>
      <c r="AH532" s="665"/>
      <c r="AI532" s="665"/>
      <c r="AJ532" s="665"/>
      <c r="AK532" s="665"/>
      <c r="AL532" s="675"/>
      <c r="AM532" s="679"/>
      <c r="AN532" s="679"/>
      <c r="AO532" s="683"/>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6"/>
      <c r="AA533" s="536"/>
      <c r="AB533" s="581"/>
      <c r="AC533" s="600"/>
      <c r="AD533" s="620"/>
      <c r="AE533" s="620"/>
      <c r="AF533" s="620"/>
      <c r="AG533" s="620"/>
      <c r="AH533" s="666"/>
      <c r="AI533" s="666"/>
      <c r="AJ533" s="666"/>
      <c r="AK533" s="666"/>
      <c r="AL533" s="675"/>
      <c r="AM533" s="679"/>
      <c r="AN533" s="679"/>
      <c r="AO533" s="683"/>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6"/>
      <c r="AA534" s="536"/>
      <c r="AB534" s="581"/>
      <c r="AC534" s="600"/>
      <c r="AD534" s="620"/>
      <c r="AE534" s="620"/>
      <c r="AF534" s="620"/>
      <c r="AG534" s="620"/>
      <c r="AH534" s="666"/>
      <c r="AI534" s="666"/>
      <c r="AJ534" s="666"/>
      <c r="AK534" s="666"/>
      <c r="AL534" s="675"/>
      <c r="AM534" s="679"/>
      <c r="AN534" s="679"/>
      <c r="AO534" s="683"/>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6"/>
      <c r="AA535" s="536"/>
      <c r="AB535" s="581"/>
      <c r="AC535" s="600"/>
      <c r="AD535" s="620"/>
      <c r="AE535" s="620"/>
      <c r="AF535" s="620"/>
      <c r="AG535" s="620"/>
      <c r="AH535" s="666"/>
      <c r="AI535" s="666"/>
      <c r="AJ535" s="666"/>
      <c r="AK535" s="666"/>
      <c r="AL535" s="675"/>
      <c r="AM535" s="679"/>
      <c r="AN535" s="679"/>
      <c r="AO535" s="683"/>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6"/>
      <c r="AA536" s="536"/>
      <c r="AB536" s="581"/>
      <c r="AC536" s="600"/>
      <c r="AD536" s="620"/>
      <c r="AE536" s="620"/>
      <c r="AF536" s="620"/>
      <c r="AG536" s="620"/>
      <c r="AH536" s="666"/>
      <c r="AI536" s="666"/>
      <c r="AJ536" s="666"/>
      <c r="AK536" s="666"/>
      <c r="AL536" s="675"/>
      <c r="AM536" s="679"/>
      <c r="AN536" s="679"/>
      <c r="AO536" s="683"/>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6"/>
      <c r="AA537" s="536"/>
      <c r="AB537" s="581"/>
      <c r="AC537" s="600"/>
      <c r="AD537" s="620"/>
      <c r="AE537" s="620"/>
      <c r="AF537" s="620"/>
      <c r="AG537" s="620"/>
      <c r="AH537" s="666"/>
      <c r="AI537" s="666"/>
      <c r="AJ537" s="666"/>
      <c r="AK537" s="666"/>
      <c r="AL537" s="675"/>
      <c r="AM537" s="679"/>
      <c r="AN537" s="679"/>
      <c r="AO537" s="683"/>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6"/>
      <c r="AA538" s="536"/>
      <c r="AB538" s="581"/>
      <c r="AC538" s="600"/>
      <c r="AD538" s="620"/>
      <c r="AE538" s="620"/>
      <c r="AF538" s="620"/>
      <c r="AG538" s="620"/>
      <c r="AH538" s="666"/>
      <c r="AI538" s="666"/>
      <c r="AJ538" s="666"/>
      <c r="AK538" s="666"/>
      <c r="AL538" s="675"/>
      <c r="AM538" s="679"/>
      <c r="AN538" s="679"/>
      <c r="AO538" s="683"/>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6"/>
      <c r="AA539" s="536"/>
      <c r="AB539" s="581"/>
      <c r="AC539" s="600"/>
      <c r="AD539" s="620"/>
      <c r="AE539" s="620"/>
      <c r="AF539" s="620"/>
      <c r="AG539" s="620"/>
      <c r="AH539" s="666"/>
      <c r="AI539" s="666"/>
      <c r="AJ539" s="666"/>
      <c r="AK539" s="666"/>
      <c r="AL539" s="675"/>
      <c r="AM539" s="679"/>
      <c r="AN539" s="679"/>
      <c r="AO539" s="683"/>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6"/>
      <c r="AA540" s="536"/>
      <c r="AB540" s="581"/>
      <c r="AC540" s="600"/>
      <c r="AD540" s="620"/>
      <c r="AE540" s="620"/>
      <c r="AF540" s="620"/>
      <c r="AG540" s="620"/>
      <c r="AH540" s="666"/>
      <c r="AI540" s="666"/>
      <c r="AJ540" s="666"/>
      <c r="AK540" s="666"/>
      <c r="AL540" s="675"/>
      <c r="AM540" s="679"/>
      <c r="AN540" s="679"/>
      <c r="AO540" s="683"/>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6"/>
      <c r="AA541" s="536"/>
      <c r="AB541" s="581"/>
      <c r="AC541" s="600"/>
      <c r="AD541" s="620"/>
      <c r="AE541" s="620"/>
      <c r="AF541" s="620"/>
      <c r="AG541" s="620"/>
      <c r="AH541" s="666"/>
      <c r="AI541" s="666"/>
      <c r="AJ541" s="666"/>
      <c r="AK541" s="666"/>
      <c r="AL541" s="675"/>
      <c r="AM541" s="679"/>
      <c r="AN541" s="679"/>
      <c r="AO541" s="683"/>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6"/>
      <c r="AA542" s="536"/>
      <c r="AB542" s="581"/>
      <c r="AC542" s="600"/>
      <c r="AD542" s="620"/>
      <c r="AE542" s="620"/>
      <c r="AF542" s="620"/>
      <c r="AG542" s="620"/>
      <c r="AH542" s="666"/>
      <c r="AI542" s="666"/>
      <c r="AJ542" s="666"/>
      <c r="AK542" s="666"/>
      <c r="AL542" s="675"/>
      <c r="AM542" s="679"/>
      <c r="AN542" s="679"/>
      <c r="AO542" s="683"/>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6"/>
      <c r="AA543" s="536"/>
      <c r="AB543" s="581"/>
      <c r="AC543" s="600"/>
      <c r="AD543" s="620"/>
      <c r="AE543" s="620"/>
      <c r="AF543" s="620"/>
      <c r="AG543" s="620"/>
      <c r="AH543" s="666"/>
      <c r="AI543" s="666"/>
      <c r="AJ543" s="666"/>
      <c r="AK543" s="666"/>
      <c r="AL543" s="675"/>
      <c r="AM543" s="679"/>
      <c r="AN543" s="679"/>
      <c r="AO543" s="683"/>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6"/>
      <c r="AA544" s="536"/>
      <c r="AB544" s="581"/>
      <c r="AC544" s="600"/>
      <c r="AD544" s="620"/>
      <c r="AE544" s="620"/>
      <c r="AF544" s="620"/>
      <c r="AG544" s="620"/>
      <c r="AH544" s="666"/>
      <c r="AI544" s="666"/>
      <c r="AJ544" s="666"/>
      <c r="AK544" s="666"/>
      <c r="AL544" s="675"/>
      <c r="AM544" s="679"/>
      <c r="AN544" s="679"/>
      <c r="AO544" s="683"/>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6"/>
      <c r="AA545" s="536"/>
      <c r="AB545" s="581"/>
      <c r="AC545" s="600"/>
      <c r="AD545" s="620"/>
      <c r="AE545" s="620"/>
      <c r="AF545" s="620"/>
      <c r="AG545" s="620"/>
      <c r="AH545" s="666"/>
      <c r="AI545" s="666"/>
      <c r="AJ545" s="666"/>
      <c r="AK545" s="666"/>
      <c r="AL545" s="675"/>
      <c r="AM545" s="679"/>
      <c r="AN545" s="679"/>
      <c r="AO545" s="683"/>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6"/>
      <c r="AA546" s="536"/>
      <c r="AB546" s="581"/>
      <c r="AC546" s="600"/>
      <c r="AD546" s="620"/>
      <c r="AE546" s="620"/>
      <c r="AF546" s="620"/>
      <c r="AG546" s="620"/>
      <c r="AH546" s="666"/>
      <c r="AI546" s="666"/>
      <c r="AJ546" s="666"/>
      <c r="AK546" s="666"/>
      <c r="AL546" s="675"/>
      <c r="AM546" s="679"/>
      <c r="AN546" s="679"/>
      <c r="AO546" s="683"/>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6"/>
      <c r="AA547" s="536"/>
      <c r="AB547" s="581"/>
      <c r="AC547" s="600"/>
      <c r="AD547" s="620"/>
      <c r="AE547" s="620"/>
      <c r="AF547" s="620"/>
      <c r="AG547" s="620"/>
      <c r="AH547" s="666"/>
      <c r="AI547" s="666"/>
      <c r="AJ547" s="666"/>
      <c r="AK547" s="666"/>
      <c r="AL547" s="675"/>
      <c r="AM547" s="679"/>
      <c r="AN547" s="679"/>
      <c r="AO547" s="683"/>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6"/>
      <c r="AA548" s="536"/>
      <c r="AB548" s="581"/>
      <c r="AC548" s="600"/>
      <c r="AD548" s="620"/>
      <c r="AE548" s="620"/>
      <c r="AF548" s="620"/>
      <c r="AG548" s="620"/>
      <c r="AH548" s="666"/>
      <c r="AI548" s="666"/>
      <c r="AJ548" s="666"/>
      <c r="AK548" s="666"/>
      <c r="AL548" s="675"/>
      <c r="AM548" s="679"/>
      <c r="AN548" s="679"/>
      <c r="AO548" s="683"/>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6"/>
      <c r="AA549" s="536"/>
      <c r="AB549" s="581"/>
      <c r="AC549" s="600"/>
      <c r="AD549" s="620"/>
      <c r="AE549" s="620"/>
      <c r="AF549" s="620"/>
      <c r="AG549" s="620"/>
      <c r="AH549" s="666"/>
      <c r="AI549" s="666"/>
      <c r="AJ549" s="666"/>
      <c r="AK549" s="666"/>
      <c r="AL549" s="675"/>
      <c r="AM549" s="679"/>
      <c r="AN549" s="679"/>
      <c r="AO549" s="683"/>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6"/>
      <c r="AA550" s="536"/>
      <c r="AB550" s="581"/>
      <c r="AC550" s="600"/>
      <c r="AD550" s="620"/>
      <c r="AE550" s="620"/>
      <c r="AF550" s="620"/>
      <c r="AG550" s="620"/>
      <c r="AH550" s="666"/>
      <c r="AI550" s="666"/>
      <c r="AJ550" s="666"/>
      <c r="AK550" s="666"/>
      <c r="AL550" s="675"/>
      <c r="AM550" s="679"/>
      <c r="AN550" s="679"/>
      <c r="AO550" s="683"/>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6"/>
      <c r="AA551" s="536"/>
      <c r="AB551" s="581"/>
      <c r="AC551" s="600"/>
      <c r="AD551" s="620"/>
      <c r="AE551" s="620"/>
      <c r="AF551" s="620"/>
      <c r="AG551" s="620"/>
      <c r="AH551" s="666"/>
      <c r="AI551" s="666"/>
      <c r="AJ551" s="666"/>
      <c r="AK551" s="666"/>
      <c r="AL551" s="675"/>
      <c r="AM551" s="679"/>
      <c r="AN551" s="679"/>
      <c r="AO551" s="683"/>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6"/>
      <c r="AA552" s="536"/>
      <c r="AB552" s="581"/>
      <c r="AC552" s="600"/>
      <c r="AD552" s="620"/>
      <c r="AE552" s="620"/>
      <c r="AF552" s="620"/>
      <c r="AG552" s="620"/>
      <c r="AH552" s="666"/>
      <c r="AI552" s="666"/>
      <c r="AJ552" s="666"/>
      <c r="AK552" s="666"/>
      <c r="AL552" s="675"/>
      <c r="AM552" s="679"/>
      <c r="AN552" s="679"/>
      <c r="AO552" s="683"/>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6"/>
      <c r="AA553" s="536"/>
      <c r="AB553" s="581"/>
      <c r="AC553" s="600"/>
      <c r="AD553" s="620"/>
      <c r="AE553" s="620"/>
      <c r="AF553" s="620"/>
      <c r="AG553" s="620"/>
      <c r="AH553" s="666"/>
      <c r="AI553" s="666"/>
      <c r="AJ553" s="666"/>
      <c r="AK553" s="666"/>
      <c r="AL553" s="675"/>
      <c r="AM553" s="679"/>
      <c r="AN553" s="679"/>
      <c r="AO553" s="683"/>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6"/>
      <c r="AA554" s="536"/>
      <c r="AB554" s="581"/>
      <c r="AC554" s="600"/>
      <c r="AD554" s="620"/>
      <c r="AE554" s="620"/>
      <c r="AF554" s="620"/>
      <c r="AG554" s="620"/>
      <c r="AH554" s="666"/>
      <c r="AI554" s="666"/>
      <c r="AJ554" s="666"/>
      <c r="AK554" s="666"/>
      <c r="AL554" s="675"/>
      <c r="AM554" s="679"/>
      <c r="AN554" s="679"/>
      <c r="AO554" s="683"/>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6"/>
      <c r="AA555" s="536"/>
      <c r="AB555" s="581"/>
      <c r="AC555" s="600"/>
      <c r="AD555" s="620"/>
      <c r="AE555" s="620"/>
      <c r="AF555" s="620"/>
      <c r="AG555" s="620"/>
      <c r="AH555" s="666"/>
      <c r="AI555" s="666"/>
      <c r="AJ555" s="666"/>
      <c r="AK555" s="666"/>
      <c r="AL555" s="675"/>
      <c r="AM555" s="679"/>
      <c r="AN555" s="679"/>
      <c r="AO555" s="683"/>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6"/>
      <c r="AA556" s="536"/>
      <c r="AB556" s="581"/>
      <c r="AC556" s="600"/>
      <c r="AD556" s="620"/>
      <c r="AE556" s="620"/>
      <c r="AF556" s="620"/>
      <c r="AG556" s="620"/>
      <c r="AH556" s="666"/>
      <c r="AI556" s="666"/>
      <c r="AJ556" s="666"/>
      <c r="AK556" s="666"/>
      <c r="AL556" s="675"/>
      <c r="AM556" s="679"/>
      <c r="AN556" s="679"/>
      <c r="AO556" s="683"/>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6"/>
      <c r="AA557" s="536"/>
      <c r="AB557" s="581"/>
      <c r="AC557" s="600"/>
      <c r="AD557" s="620"/>
      <c r="AE557" s="620"/>
      <c r="AF557" s="620"/>
      <c r="AG557" s="620"/>
      <c r="AH557" s="666"/>
      <c r="AI557" s="666"/>
      <c r="AJ557" s="666"/>
      <c r="AK557" s="666"/>
      <c r="AL557" s="675"/>
      <c r="AM557" s="679"/>
      <c r="AN557" s="679"/>
      <c r="AO557" s="683"/>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6"/>
      <c r="AA558" s="536"/>
      <c r="AB558" s="581"/>
      <c r="AC558" s="600"/>
      <c r="AD558" s="620"/>
      <c r="AE558" s="620"/>
      <c r="AF558" s="620"/>
      <c r="AG558" s="620"/>
      <c r="AH558" s="666"/>
      <c r="AI558" s="666"/>
      <c r="AJ558" s="666"/>
      <c r="AK558" s="666"/>
      <c r="AL558" s="675"/>
      <c r="AM558" s="679"/>
      <c r="AN558" s="679"/>
      <c r="AO558" s="683"/>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6"/>
      <c r="AA559" s="536"/>
      <c r="AB559" s="581"/>
      <c r="AC559" s="600"/>
      <c r="AD559" s="620"/>
      <c r="AE559" s="620"/>
      <c r="AF559" s="620"/>
      <c r="AG559" s="620"/>
      <c r="AH559" s="666"/>
      <c r="AI559" s="666"/>
      <c r="AJ559" s="666"/>
      <c r="AK559" s="666"/>
      <c r="AL559" s="675"/>
      <c r="AM559" s="679"/>
      <c r="AN559" s="679"/>
      <c r="AO559" s="683"/>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6"/>
      <c r="AA560" s="536"/>
      <c r="AB560" s="581"/>
      <c r="AC560" s="600"/>
      <c r="AD560" s="620"/>
      <c r="AE560" s="620"/>
      <c r="AF560" s="620"/>
      <c r="AG560" s="620"/>
      <c r="AH560" s="666"/>
      <c r="AI560" s="666"/>
      <c r="AJ560" s="666"/>
      <c r="AK560" s="666"/>
      <c r="AL560" s="675"/>
      <c r="AM560" s="679"/>
      <c r="AN560" s="679"/>
      <c r="AO560" s="683"/>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39"/>
      <c r="Q561" s="439"/>
      <c r="R561" s="439"/>
      <c r="S561" s="439"/>
      <c r="T561" s="439"/>
      <c r="U561" s="439"/>
      <c r="V561" s="439"/>
      <c r="W561" s="439"/>
      <c r="X561" s="439"/>
      <c r="Y561" s="519"/>
      <c r="Z561" s="519"/>
      <c r="AA561" s="519"/>
      <c r="AB561" s="519"/>
      <c r="AC561" s="519"/>
      <c r="AD561" s="519"/>
      <c r="AE561" s="519"/>
      <c r="AF561" s="519"/>
      <c r="AG561" s="519"/>
      <c r="AH561" s="519"/>
      <c r="AI561" s="519"/>
      <c r="AJ561" s="519"/>
      <c r="AK561" s="519"/>
      <c r="AL561" s="519"/>
      <c r="AM561" s="519"/>
      <c r="AN561" s="519"/>
      <c r="AO561" s="519"/>
      <c r="AP561" s="439"/>
      <c r="AQ561" s="439"/>
      <c r="AR561" s="439"/>
      <c r="AS561" s="439"/>
      <c r="AT561" s="439"/>
      <c r="AU561" s="439"/>
      <c r="AV561" s="439"/>
      <c r="AW561" s="439"/>
      <c r="AX561" s="439"/>
      <c r="AY561">
        <f>COUNTA($C$564)</f>
        <v>0</v>
      </c>
    </row>
    <row r="562" spans="1:51" ht="24.75" hidden="1" customHeight="1">
      <c r="A562" s="70"/>
      <c r="B562" s="144" t="s">
        <v>95</v>
      </c>
      <c r="C562" s="70"/>
      <c r="D562" s="70"/>
      <c r="E562" s="70"/>
      <c r="F562" s="70"/>
      <c r="G562" s="70"/>
      <c r="H562" s="70"/>
      <c r="I562" s="70"/>
      <c r="J562" s="70"/>
      <c r="K562" s="70"/>
      <c r="L562" s="70"/>
      <c r="M562" s="70"/>
      <c r="N562" s="70"/>
      <c r="O562" s="70"/>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P562" s="439"/>
      <c r="AQ562" s="439"/>
      <c r="AR562" s="439"/>
      <c r="AS562" s="439"/>
      <c r="AT562" s="439"/>
      <c r="AU562" s="439"/>
      <c r="AV562" s="439"/>
      <c r="AW562" s="439"/>
      <c r="AX562" s="439"/>
      <c r="AY562">
        <f>$AY$561</f>
        <v>0</v>
      </c>
    </row>
    <row r="563" spans="1:51" ht="59.25" hidden="1" customHeight="1">
      <c r="A563" s="68"/>
      <c r="B563" s="68"/>
      <c r="C563" s="68" t="s">
        <v>77</v>
      </c>
      <c r="D563" s="68"/>
      <c r="E563" s="68"/>
      <c r="F563" s="68"/>
      <c r="G563" s="68"/>
      <c r="H563" s="68"/>
      <c r="I563" s="68"/>
      <c r="J563" s="172" t="s">
        <v>79</v>
      </c>
      <c r="K563" s="62"/>
      <c r="L563" s="62"/>
      <c r="M563" s="62"/>
      <c r="N563" s="62"/>
      <c r="O563" s="62"/>
      <c r="P563" s="68" t="s">
        <v>21</v>
      </c>
      <c r="Q563" s="68"/>
      <c r="R563" s="68"/>
      <c r="S563" s="68"/>
      <c r="T563" s="68"/>
      <c r="U563" s="68"/>
      <c r="V563" s="68"/>
      <c r="W563" s="68"/>
      <c r="X563" s="68"/>
      <c r="Y563" s="516" t="s">
        <v>331</v>
      </c>
      <c r="Z563" s="516"/>
      <c r="AA563" s="516"/>
      <c r="AB563" s="516"/>
      <c r="AC563" s="172" t="s">
        <v>295</v>
      </c>
      <c r="AD563" s="172"/>
      <c r="AE563" s="172"/>
      <c r="AF563" s="172"/>
      <c r="AG563" s="172"/>
      <c r="AH563" s="516" t="s">
        <v>385</v>
      </c>
      <c r="AI563" s="68"/>
      <c r="AJ563" s="68"/>
      <c r="AK563" s="68"/>
      <c r="AL563" s="68" t="s">
        <v>22</v>
      </c>
      <c r="AM563" s="68"/>
      <c r="AN563" s="68"/>
      <c r="AO563" s="561"/>
      <c r="AP563" s="172" t="s">
        <v>333</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7"/>
      <c r="Q564" s="437"/>
      <c r="R564" s="437"/>
      <c r="S564" s="437"/>
      <c r="T564" s="437"/>
      <c r="U564" s="437"/>
      <c r="V564" s="437"/>
      <c r="W564" s="437"/>
      <c r="X564" s="437"/>
      <c r="Y564" s="517"/>
      <c r="Z564" s="536"/>
      <c r="AA564" s="536"/>
      <c r="AB564" s="581"/>
      <c r="AC564" s="600"/>
      <c r="AD564" s="620"/>
      <c r="AE564" s="620"/>
      <c r="AF564" s="620"/>
      <c r="AG564" s="620"/>
      <c r="AH564" s="665"/>
      <c r="AI564" s="665"/>
      <c r="AJ564" s="665"/>
      <c r="AK564" s="665"/>
      <c r="AL564" s="675"/>
      <c r="AM564" s="679"/>
      <c r="AN564" s="679"/>
      <c r="AO564" s="683"/>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6"/>
      <c r="AA565" s="536"/>
      <c r="AB565" s="581"/>
      <c r="AC565" s="600"/>
      <c r="AD565" s="620"/>
      <c r="AE565" s="620"/>
      <c r="AF565" s="620"/>
      <c r="AG565" s="620"/>
      <c r="AH565" s="665"/>
      <c r="AI565" s="665"/>
      <c r="AJ565" s="665"/>
      <c r="AK565" s="665"/>
      <c r="AL565" s="675"/>
      <c r="AM565" s="679"/>
      <c r="AN565" s="679"/>
      <c r="AO565" s="683"/>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6"/>
      <c r="AA566" s="536"/>
      <c r="AB566" s="581"/>
      <c r="AC566" s="600"/>
      <c r="AD566" s="620"/>
      <c r="AE566" s="620"/>
      <c r="AF566" s="620"/>
      <c r="AG566" s="620"/>
      <c r="AH566" s="666"/>
      <c r="AI566" s="666"/>
      <c r="AJ566" s="666"/>
      <c r="AK566" s="666"/>
      <c r="AL566" s="675"/>
      <c r="AM566" s="679"/>
      <c r="AN566" s="679"/>
      <c r="AO566" s="683"/>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6"/>
      <c r="AA567" s="536"/>
      <c r="AB567" s="581"/>
      <c r="AC567" s="600"/>
      <c r="AD567" s="620"/>
      <c r="AE567" s="620"/>
      <c r="AF567" s="620"/>
      <c r="AG567" s="620"/>
      <c r="AH567" s="666"/>
      <c r="AI567" s="666"/>
      <c r="AJ567" s="666"/>
      <c r="AK567" s="666"/>
      <c r="AL567" s="675"/>
      <c r="AM567" s="679"/>
      <c r="AN567" s="679"/>
      <c r="AO567" s="683"/>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6"/>
      <c r="AA568" s="536"/>
      <c r="AB568" s="581"/>
      <c r="AC568" s="600"/>
      <c r="AD568" s="620"/>
      <c r="AE568" s="620"/>
      <c r="AF568" s="620"/>
      <c r="AG568" s="620"/>
      <c r="AH568" s="666"/>
      <c r="AI568" s="666"/>
      <c r="AJ568" s="666"/>
      <c r="AK568" s="666"/>
      <c r="AL568" s="675"/>
      <c r="AM568" s="679"/>
      <c r="AN568" s="679"/>
      <c r="AO568" s="683"/>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6"/>
      <c r="AA569" s="536"/>
      <c r="AB569" s="581"/>
      <c r="AC569" s="600"/>
      <c r="AD569" s="620"/>
      <c r="AE569" s="620"/>
      <c r="AF569" s="620"/>
      <c r="AG569" s="620"/>
      <c r="AH569" s="666"/>
      <c r="AI569" s="666"/>
      <c r="AJ569" s="666"/>
      <c r="AK569" s="666"/>
      <c r="AL569" s="675"/>
      <c r="AM569" s="679"/>
      <c r="AN569" s="679"/>
      <c r="AO569" s="683"/>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6"/>
      <c r="AA570" s="536"/>
      <c r="AB570" s="581"/>
      <c r="AC570" s="600"/>
      <c r="AD570" s="620"/>
      <c r="AE570" s="620"/>
      <c r="AF570" s="620"/>
      <c r="AG570" s="620"/>
      <c r="AH570" s="666"/>
      <c r="AI570" s="666"/>
      <c r="AJ570" s="666"/>
      <c r="AK570" s="666"/>
      <c r="AL570" s="675"/>
      <c r="AM570" s="679"/>
      <c r="AN570" s="679"/>
      <c r="AO570" s="683"/>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6"/>
      <c r="AA571" s="536"/>
      <c r="AB571" s="581"/>
      <c r="AC571" s="600"/>
      <c r="AD571" s="620"/>
      <c r="AE571" s="620"/>
      <c r="AF571" s="620"/>
      <c r="AG571" s="620"/>
      <c r="AH571" s="666"/>
      <c r="AI571" s="666"/>
      <c r="AJ571" s="666"/>
      <c r="AK571" s="666"/>
      <c r="AL571" s="675"/>
      <c r="AM571" s="679"/>
      <c r="AN571" s="679"/>
      <c r="AO571" s="683"/>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6"/>
      <c r="AA572" s="536"/>
      <c r="AB572" s="581"/>
      <c r="AC572" s="600"/>
      <c r="AD572" s="620"/>
      <c r="AE572" s="620"/>
      <c r="AF572" s="620"/>
      <c r="AG572" s="620"/>
      <c r="AH572" s="666"/>
      <c r="AI572" s="666"/>
      <c r="AJ572" s="666"/>
      <c r="AK572" s="666"/>
      <c r="AL572" s="675"/>
      <c r="AM572" s="679"/>
      <c r="AN572" s="679"/>
      <c r="AO572" s="683"/>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6"/>
      <c r="AA573" s="536"/>
      <c r="AB573" s="581"/>
      <c r="AC573" s="600"/>
      <c r="AD573" s="620"/>
      <c r="AE573" s="620"/>
      <c r="AF573" s="620"/>
      <c r="AG573" s="620"/>
      <c r="AH573" s="666"/>
      <c r="AI573" s="666"/>
      <c r="AJ573" s="666"/>
      <c r="AK573" s="666"/>
      <c r="AL573" s="675"/>
      <c r="AM573" s="679"/>
      <c r="AN573" s="679"/>
      <c r="AO573" s="683"/>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6"/>
      <c r="AA574" s="536"/>
      <c r="AB574" s="581"/>
      <c r="AC574" s="600"/>
      <c r="AD574" s="620"/>
      <c r="AE574" s="620"/>
      <c r="AF574" s="620"/>
      <c r="AG574" s="620"/>
      <c r="AH574" s="666"/>
      <c r="AI574" s="666"/>
      <c r="AJ574" s="666"/>
      <c r="AK574" s="666"/>
      <c r="AL574" s="675"/>
      <c r="AM574" s="679"/>
      <c r="AN574" s="679"/>
      <c r="AO574" s="683"/>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6"/>
      <c r="AA575" s="536"/>
      <c r="AB575" s="581"/>
      <c r="AC575" s="600"/>
      <c r="AD575" s="620"/>
      <c r="AE575" s="620"/>
      <c r="AF575" s="620"/>
      <c r="AG575" s="620"/>
      <c r="AH575" s="666"/>
      <c r="AI575" s="666"/>
      <c r="AJ575" s="666"/>
      <c r="AK575" s="666"/>
      <c r="AL575" s="675"/>
      <c r="AM575" s="679"/>
      <c r="AN575" s="679"/>
      <c r="AO575" s="683"/>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6"/>
      <c r="AA576" s="536"/>
      <c r="AB576" s="581"/>
      <c r="AC576" s="600"/>
      <c r="AD576" s="620"/>
      <c r="AE576" s="620"/>
      <c r="AF576" s="620"/>
      <c r="AG576" s="620"/>
      <c r="AH576" s="666"/>
      <c r="AI576" s="666"/>
      <c r="AJ576" s="666"/>
      <c r="AK576" s="666"/>
      <c r="AL576" s="675"/>
      <c r="AM576" s="679"/>
      <c r="AN576" s="679"/>
      <c r="AO576" s="683"/>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6"/>
      <c r="AA577" s="536"/>
      <c r="AB577" s="581"/>
      <c r="AC577" s="600"/>
      <c r="AD577" s="620"/>
      <c r="AE577" s="620"/>
      <c r="AF577" s="620"/>
      <c r="AG577" s="620"/>
      <c r="AH577" s="666"/>
      <c r="AI577" s="666"/>
      <c r="AJ577" s="666"/>
      <c r="AK577" s="666"/>
      <c r="AL577" s="675"/>
      <c r="AM577" s="679"/>
      <c r="AN577" s="679"/>
      <c r="AO577" s="683"/>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6"/>
      <c r="AA578" s="536"/>
      <c r="AB578" s="581"/>
      <c r="AC578" s="600"/>
      <c r="AD578" s="620"/>
      <c r="AE578" s="620"/>
      <c r="AF578" s="620"/>
      <c r="AG578" s="620"/>
      <c r="AH578" s="666"/>
      <c r="AI578" s="666"/>
      <c r="AJ578" s="666"/>
      <c r="AK578" s="666"/>
      <c r="AL578" s="675"/>
      <c r="AM578" s="679"/>
      <c r="AN578" s="679"/>
      <c r="AO578" s="683"/>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6"/>
      <c r="AA579" s="536"/>
      <c r="AB579" s="581"/>
      <c r="AC579" s="600"/>
      <c r="AD579" s="620"/>
      <c r="AE579" s="620"/>
      <c r="AF579" s="620"/>
      <c r="AG579" s="620"/>
      <c r="AH579" s="666"/>
      <c r="AI579" s="666"/>
      <c r="AJ579" s="666"/>
      <c r="AK579" s="666"/>
      <c r="AL579" s="675"/>
      <c r="AM579" s="679"/>
      <c r="AN579" s="679"/>
      <c r="AO579" s="683"/>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6"/>
      <c r="AA580" s="536"/>
      <c r="AB580" s="581"/>
      <c r="AC580" s="600"/>
      <c r="AD580" s="620"/>
      <c r="AE580" s="620"/>
      <c r="AF580" s="620"/>
      <c r="AG580" s="620"/>
      <c r="AH580" s="666"/>
      <c r="AI580" s="666"/>
      <c r="AJ580" s="666"/>
      <c r="AK580" s="666"/>
      <c r="AL580" s="675"/>
      <c r="AM580" s="679"/>
      <c r="AN580" s="679"/>
      <c r="AO580" s="683"/>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6"/>
      <c r="AA581" s="536"/>
      <c r="AB581" s="581"/>
      <c r="AC581" s="600"/>
      <c r="AD581" s="620"/>
      <c r="AE581" s="620"/>
      <c r="AF581" s="620"/>
      <c r="AG581" s="620"/>
      <c r="AH581" s="666"/>
      <c r="AI581" s="666"/>
      <c r="AJ581" s="666"/>
      <c r="AK581" s="666"/>
      <c r="AL581" s="675"/>
      <c r="AM581" s="679"/>
      <c r="AN581" s="679"/>
      <c r="AO581" s="683"/>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6"/>
      <c r="AA582" s="536"/>
      <c r="AB582" s="581"/>
      <c r="AC582" s="600"/>
      <c r="AD582" s="620"/>
      <c r="AE582" s="620"/>
      <c r="AF582" s="620"/>
      <c r="AG582" s="620"/>
      <c r="AH582" s="666"/>
      <c r="AI582" s="666"/>
      <c r="AJ582" s="666"/>
      <c r="AK582" s="666"/>
      <c r="AL582" s="675"/>
      <c r="AM582" s="679"/>
      <c r="AN582" s="679"/>
      <c r="AO582" s="683"/>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6"/>
      <c r="AA583" s="536"/>
      <c r="AB583" s="581"/>
      <c r="AC583" s="600"/>
      <c r="AD583" s="620"/>
      <c r="AE583" s="620"/>
      <c r="AF583" s="620"/>
      <c r="AG583" s="620"/>
      <c r="AH583" s="666"/>
      <c r="AI583" s="666"/>
      <c r="AJ583" s="666"/>
      <c r="AK583" s="666"/>
      <c r="AL583" s="675"/>
      <c r="AM583" s="679"/>
      <c r="AN583" s="679"/>
      <c r="AO583" s="683"/>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6"/>
      <c r="AA584" s="536"/>
      <c r="AB584" s="581"/>
      <c r="AC584" s="600"/>
      <c r="AD584" s="620"/>
      <c r="AE584" s="620"/>
      <c r="AF584" s="620"/>
      <c r="AG584" s="620"/>
      <c r="AH584" s="666"/>
      <c r="AI584" s="666"/>
      <c r="AJ584" s="666"/>
      <c r="AK584" s="666"/>
      <c r="AL584" s="675"/>
      <c r="AM584" s="679"/>
      <c r="AN584" s="679"/>
      <c r="AO584" s="683"/>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6"/>
      <c r="AA585" s="536"/>
      <c r="AB585" s="581"/>
      <c r="AC585" s="600"/>
      <c r="AD585" s="620"/>
      <c r="AE585" s="620"/>
      <c r="AF585" s="620"/>
      <c r="AG585" s="620"/>
      <c r="AH585" s="666"/>
      <c r="AI585" s="666"/>
      <c r="AJ585" s="666"/>
      <c r="AK585" s="666"/>
      <c r="AL585" s="675"/>
      <c r="AM585" s="679"/>
      <c r="AN585" s="679"/>
      <c r="AO585" s="683"/>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6"/>
      <c r="AA586" s="536"/>
      <c r="AB586" s="581"/>
      <c r="AC586" s="600"/>
      <c r="AD586" s="620"/>
      <c r="AE586" s="620"/>
      <c r="AF586" s="620"/>
      <c r="AG586" s="620"/>
      <c r="AH586" s="666"/>
      <c r="AI586" s="666"/>
      <c r="AJ586" s="666"/>
      <c r="AK586" s="666"/>
      <c r="AL586" s="675"/>
      <c r="AM586" s="679"/>
      <c r="AN586" s="679"/>
      <c r="AO586" s="683"/>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6"/>
      <c r="AA587" s="536"/>
      <c r="AB587" s="581"/>
      <c r="AC587" s="600"/>
      <c r="AD587" s="620"/>
      <c r="AE587" s="620"/>
      <c r="AF587" s="620"/>
      <c r="AG587" s="620"/>
      <c r="AH587" s="666"/>
      <c r="AI587" s="666"/>
      <c r="AJ587" s="666"/>
      <c r="AK587" s="666"/>
      <c r="AL587" s="675"/>
      <c r="AM587" s="679"/>
      <c r="AN587" s="679"/>
      <c r="AO587" s="683"/>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6"/>
      <c r="AA588" s="536"/>
      <c r="AB588" s="581"/>
      <c r="AC588" s="600"/>
      <c r="AD588" s="620"/>
      <c r="AE588" s="620"/>
      <c r="AF588" s="620"/>
      <c r="AG588" s="620"/>
      <c r="AH588" s="666"/>
      <c r="AI588" s="666"/>
      <c r="AJ588" s="666"/>
      <c r="AK588" s="666"/>
      <c r="AL588" s="675"/>
      <c r="AM588" s="679"/>
      <c r="AN588" s="679"/>
      <c r="AO588" s="683"/>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6"/>
      <c r="AA589" s="536"/>
      <c r="AB589" s="581"/>
      <c r="AC589" s="600"/>
      <c r="AD589" s="620"/>
      <c r="AE589" s="620"/>
      <c r="AF589" s="620"/>
      <c r="AG589" s="620"/>
      <c r="AH589" s="666"/>
      <c r="AI589" s="666"/>
      <c r="AJ589" s="666"/>
      <c r="AK589" s="666"/>
      <c r="AL589" s="675"/>
      <c r="AM589" s="679"/>
      <c r="AN589" s="679"/>
      <c r="AO589" s="683"/>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6"/>
      <c r="AA590" s="536"/>
      <c r="AB590" s="581"/>
      <c r="AC590" s="600"/>
      <c r="AD590" s="620"/>
      <c r="AE590" s="620"/>
      <c r="AF590" s="620"/>
      <c r="AG590" s="620"/>
      <c r="AH590" s="666"/>
      <c r="AI590" s="666"/>
      <c r="AJ590" s="666"/>
      <c r="AK590" s="666"/>
      <c r="AL590" s="675"/>
      <c r="AM590" s="679"/>
      <c r="AN590" s="679"/>
      <c r="AO590" s="683"/>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6"/>
      <c r="AA591" s="536"/>
      <c r="AB591" s="581"/>
      <c r="AC591" s="600"/>
      <c r="AD591" s="620"/>
      <c r="AE591" s="620"/>
      <c r="AF591" s="620"/>
      <c r="AG591" s="620"/>
      <c r="AH591" s="666"/>
      <c r="AI591" s="666"/>
      <c r="AJ591" s="666"/>
      <c r="AK591" s="666"/>
      <c r="AL591" s="675"/>
      <c r="AM591" s="679"/>
      <c r="AN591" s="679"/>
      <c r="AO591" s="683"/>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6"/>
      <c r="AA592" s="536"/>
      <c r="AB592" s="581"/>
      <c r="AC592" s="600"/>
      <c r="AD592" s="620"/>
      <c r="AE592" s="620"/>
      <c r="AF592" s="620"/>
      <c r="AG592" s="620"/>
      <c r="AH592" s="666"/>
      <c r="AI592" s="666"/>
      <c r="AJ592" s="666"/>
      <c r="AK592" s="666"/>
      <c r="AL592" s="675"/>
      <c r="AM592" s="679"/>
      <c r="AN592" s="679"/>
      <c r="AO592" s="683"/>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6"/>
      <c r="AA593" s="536"/>
      <c r="AB593" s="581"/>
      <c r="AC593" s="600"/>
      <c r="AD593" s="620"/>
      <c r="AE593" s="620"/>
      <c r="AF593" s="620"/>
      <c r="AG593" s="620"/>
      <c r="AH593" s="666"/>
      <c r="AI593" s="666"/>
      <c r="AJ593" s="666"/>
      <c r="AK593" s="666"/>
      <c r="AL593" s="675"/>
      <c r="AM593" s="679"/>
      <c r="AN593" s="679"/>
      <c r="AO593" s="683"/>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39"/>
      <c r="Q594" s="439"/>
      <c r="R594" s="439"/>
      <c r="S594" s="439"/>
      <c r="T594" s="439"/>
      <c r="U594" s="439"/>
      <c r="V594" s="439"/>
      <c r="W594" s="439"/>
      <c r="X594" s="439"/>
      <c r="Y594" s="519"/>
      <c r="Z594" s="519"/>
      <c r="AA594" s="519"/>
      <c r="AB594" s="519"/>
      <c r="AC594" s="519"/>
      <c r="AD594" s="519"/>
      <c r="AE594" s="519"/>
      <c r="AF594" s="519"/>
      <c r="AG594" s="519"/>
      <c r="AH594" s="519"/>
      <c r="AI594" s="519"/>
      <c r="AJ594" s="519"/>
      <c r="AK594" s="519"/>
      <c r="AL594" s="519"/>
      <c r="AM594" s="519"/>
      <c r="AN594" s="519"/>
      <c r="AO594" s="519"/>
      <c r="AP594" s="439"/>
      <c r="AQ594" s="439"/>
      <c r="AR594" s="439"/>
      <c r="AS594" s="439"/>
      <c r="AT594" s="439"/>
      <c r="AU594" s="439"/>
      <c r="AV594" s="439"/>
      <c r="AW594" s="439"/>
      <c r="AX594" s="439"/>
      <c r="AY594">
        <f>COUNTA($C$597)</f>
        <v>0</v>
      </c>
    </row>
    <row r="595" spans="1:51" ht="24.75" hidden="1" customHeight="1">
      <c r="A595" s="70"/>
      <c r="B595" s="144" t="s">
        <v>44</v>
      </c>
      <c r="C595" s="70"/>
      <c r="D595" s="70"/>
      <c r="E595" s="70"/>
      <c r="F595" s="70"/>
      <c r="G595" s="70"/>
      <c r="H595" s="70"/>
      <c r="I595" s="70"/>
      <c r="J595" s="70"/>
      <c r="K595" s="70"/>
      <c r="L595" s="70"/>
      <c r="M595" s="70"/>
      <c r="N595" s="70"/>
      <c r="O595" s="70"/>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P595" s="439"/>
      <c r="AQ595" s="439"/>
      <c r="AR595" s="439"/>
      <c r="AS595" s="439"/>
      <c r="AT595" s="439"/>
      <c r="AU595" s="439"/>
      <c r="AV595" s="439"/>
      <c r="AW595" s="439"/>
      <c r="AX595" s="439"/>
      <c r="AY595">
        <f>$AY$594</f>
        <v>0</v>
      </c>
    </row>
    <row r="596" spans="1:51" ht="59.25" hidden="1" customHeight="1">
      <c r="A596" s="68"/>
      <c r="B596" s="68"/>
      <c r="C596" s="68" t="s">
        <v>77</v>
      </c>
      <c r="D596" s="68"/>
      <c r="E596" s="68"/>
      <c r="F596" s="68"/>
      <c r="G596" s="68"/>
      <c r="H596" s="68"/>
      <c r="I596" s="68"/>
      <c r="J596" s="172" t="s">
        <v>79</v>
      </c>
      <c r="K596" s="62"/>
      <c r="L596" s="62"/>
      <c r="M596" s="62"/>
      <c r="N596" s="62"/>
      <c r="O596" s="62"/>
      <c r="P596" s="68" t="s">
        <v>21</v>
      </c>
      <c r="Q596" s="68"/>
      <c r="R596" s="68"/>
      <c r="S596" s="68"/>
      <c r="T596" s="68"/>
      <c r="U596" s="68"/>
      <c r="V596" s="68"/>
      <c r="W596" s="68"/>
      <c r="X596" s="68"/>
      <c r="Y596" s="516" t="s">
        <v>331</v>
      </c>
      <c r="Z596" s="516"/>
      <c r="AA596" s="516"/>
      <c r="AB596" s="516"/>
      <c r="AC596" s="172" t="s">
        <v>295</v>
      </c>
      <c r="AD596" s="172"/>
      <c r="AE596" s="172"/>
      <c r="AF596" s="172"/>
      <c r="AG596" s="172"/>
      <c r="AH596" s="516" t="s">
        <v>385</v>
      </c>
      <c r="AI596" s="68"/>
      <c r="AJ596" s="68"/>
      <c r="AK596" s="68"/>
      <c r="AL596" s="68" t="s">
        <v>22</v>
      </c>
      <c r="AM596" s="68"/>
      <c r="AN596" s="68"/>
      <c r="AO596" s="561"/>
      <c r="AP596" s="172" t="s">
        <v>333</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7"/>
      <c r="Q597" s="437"/>
      <c r="R597" s="437"/>
      <c r="S597" s="437"/>
      <c r="T597" s="437"/>
      <c r="U597" s="437"/>
      <c r="V597" s="437"/>
      <c r="W597" s="437"/>
      <c r="X597" s="437"/>
      <c r="Y597" s="517"/>
      <c r="Z597" s="536"/>
      <c r="AA597" s="536"/>
      <c r="AB597" s="581"/>
      <c r="AC597" s="600"/>
      <c r="AD597" s="620"/>
      <c r="AE597" s="620"/>
      <c r="AF597" s="620"/>
      <c r="AG597" s="620"/>
      <c r="AH597" s="665"/>
      <c r="AI597" s="665"/>
      <c r="AJ597" s="665"/>
      <c r="AK597" s="665"/>
      <c r="AL597" s="675"/>
      <c r="AM597" s="679"/>
      <c r="AN597" s="679"/>
      <c r="AO597" s="683"/>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6"/>
      <c r="AA598" s="536"/>
      <c r="AB598" s="581"/>
      <c r="AC598" s="600"/>
      <c r="AD598" s="620"/>
      <c r="AE598" s="620"/>
      <c r="AF598" s="620"/>
      <c r="AG598" s="620"/>
      <c r="AH598" s="665"/>
      <c r="AI598" s="665"/>
      <c r="AJ598" s="665"/>
      <c r="AK598" s="665"/>
      <c r="AL598" s="675"/>
      <c r="AM598" s="679"/>
      <c r="AN598" s="679"/>
      <c r="AO598" s="683"/>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6"/>
      <c r="AA599" s="536"/>
      <c r="AB599" s="581"/>
      <c r="AC599" s="600"/>
      <c r="AD599" s="620"/>
      <c r="AE599" s="620"/>
      <c r="AF599" s="620"/>
      <c r="AG599" s="620"/>
      <c r="AH599" s="666"/>
      <c r="AI599" s="666"/>
      <c r="AJ599" s="666"/>
      <c r="AK599" s="666"/>
      <c r="AL599" s="675"/>
      <c r="AM599" s="679"/>
      <c r="AN599" s="679"/>
      <c r="AO599" s="683"/>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6"/>
      <c r="AA600" s="536"/>
      <c r="AB600" s="581"/>
      <c r="AC600" s="600"/>
      <c r="AD600" s="620"/>
      <c r="AE600" s="620"/>
      <c r="AF600" s="620"/>
      <c r="AG600" s="620"/>
      <c r="AH600" s="666"/>
      <c r="AI600" s="666"/>
      <c r="AJ600" s="666"/>
      <c r="AK600" s="666"/>
      <c r="AL600" s="675"/>
      <c r="AM600" s="679"/>
      <c r="AN600" s="679"/>
      <c r="AO600" s="683"/>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6"/>
      <c r="AA601" s="536"/>
      <c r="AB601" s="581"/>
      <c r="AC601" s="600"/>
      <c r="AD601" s="620"/>
      <c r="AE601" s="620"/>
      <c r="AF601" s="620"/>
      <c r="AG601" s="620"/>
      <c r="AH601" s="666"/>
      <c r="AI601" s="666"/>
      <c r="AJ601" s="666"/>
      <c r="AK601" s="666"/>
      <c r="AL601" s="675"/>
      <c r="AM601" s="679"/>
      <c r="AN601" s="679"/>
      <c r="AO601" s="683"/>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6"/>
      <c r="AA602" s="536"/>
      <c r="AB602" s="581"/>
      <c r="AC602" s="600"/>
      <c r="AD602" s="620"/>
      <c r="AE602" s="620"/>
      <c r="AF602" s="620"/>
      <c r="AG602" s="620"/>
      <c r="AH602" s="666"/>
      <c r="AI602" s="666"/>
      <c r="AJ602" s="666"/>
      <c r="AK602" s="666"/>
      <c r="AL602" s="675"/>
      <c r="AM602" s="679"/>
      <c r="AN602" s="679"/>
      <c r="AO602" s="683"/>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6"/>
      <c r="AA603" s="536"/>
      <c r="AB603" s="581"/>
      <c r="AC603" s="600"/>
      <c r="AD603" s="620"/>
      <c r="AE603" s="620"/>
      <c r="AF603" s="620"/>
      <c r="AG603" s="620"/>
      <c r="AH603" s="666"/>
      <c r="AI603" s="666"/>
      <c r="AJ603" s="666"/>
      <c r="AK603" s="666"/>
      <c r="AL603" s="675"/>
      <c r="AM603" s="679"/>
      <c r="AN603" s="679"/>
      <c r="AO603" s="683"/>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6"/>
      <c r="AA604" s="536"/>
      <c r="AB604" s="581"/>
      <c r="AC604" s="600"/>
      <c r="AD604" s="620"/>
      <c r="AE604" s="620"/>
      <c r="AF604" s="620"/>
      <c r="AG604" s="620"/>
      <c r="AH604" s="666"/>
      <c r="AI604" s="666"/>
      <c r="AJ604" s="666"/>
      <c r="AK604" s="666"/>
      <c r="AL604" s="675"/>
      <c r="AM604" s="679"/>
      <c r="AN604" s="679"/>
      <c r="AO604" s="683"/>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6"/>
      <c r="AA605" s="536"/>
      <c r="AB605" s="581"/>
      <c r="AC605" s="600"/>
      <c r="AD605" s="620"/>
      <c r="AE605" s="620"/>
      <c r="AF605" s="620"/>
      <c r="AG605" s="620"/>
      <c r="AH605" s="666"/>
      <c r="AI605" s="666"/>
      <c r="AJ605" s="666"/>
      <c r="AK605" s="666"/>
      <c r="AL605" s="675"/>
      <c r="AM605" s="679"/>
      <c r="AN605" s="679"/>
      <c r="AO605" s="683"/>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6"/>
      <c r="AA606" s="536"/>
      <c r="AB606" s="581"/>
      <c r="AC606" s="600"/>
      <c r="AD606" s="620"/>
      <c r="AE606" s="620"/>
      <c r="AF606" s="620"/>
      <c r="AG606" s="620"/>
      <c r="AH606" s="666"/>
      <c r="AI606" s="666"/>
      <c r="AJ606" s="666"/>
      <c r="AK606" s="666"/>
      <c r="AL606" s="675"/>
      <c r="AM606" s="679"/>
      <c r="AN606" s="679"/>
      <c r="AO606" s="683"/>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6"/>
      <c r="AA607" s="536"/>
      <c r="AB607" s="581"/>
      <c r="AC607" s="600"/>
      <c r="AD607" s="620"/>
      <c r="AE607" s="620"/>
      <c r="AF607" s="620"/>
      <c r="AG607" s="620"/>
      <c r="AH607" s="666"/>
      <c r="AI607" s="666"/>
      <c r="AJ607" s="666"/>
      <c r="AK607" s="666"/>
      <c r="AL607" s="675"/>
      <c r="AM607" s="679"/>
      <c r="AN607" s="679"/>
      <c r="AO607" s="683"/>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6"/>
      <c r="AA608" s="536"/>
      <c r="AB608" s="581"/>
      <c r="AC608" s="600"/>
      <c r="AD608" s="620"/>
      <c r="AE608" s="620"/>
      <c r="AF608" s="620"/>
      <c r="AG608" s="620"/>
      <c r="AH608" s="666"/>
      <c r="AI608" s="666"/>
      <c r="AJ608" s="666"/>
      <c r="AK608" s="666"/>
      <c r="AL608" s="675"/>
      <c r="AM608" s="679"/>
      <c r="AN608" s="679"/>
      <c r="AO608" s="683"/>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6"/>
      <c r="AA609" s="536"/>
      <c r="AB609" s="581"/>
      <c r="AC609" s="600"/>
      <c r="AD609" s="620"/>
      <c r="AE609" s="620"/>
      <c r="AF609" s="620"/>
      <c r="AG609" s="620"/>
      <c r="AH609" s="666"/>
      <c r="AI609" s="666"/>
      <c r="AJ609" s="666"/>
      <c r="AK609" s="666"/>
      <c r="AL609" s="675"/>
      <c r="AM609" s="679"/>
      <c r="AN609" s="679"/>
      <c r="AO609" s="683"/>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6"/>
      <c r="AA610" s="536"/>
      <c r="AB610" s="581"/>
      <c r="AC610" s="600"/>
      <c r="AD610" s="620"/>
      <c r="AE610" s="620"/>
      <c r="AF610" s="620"/>
      <c r="AG610" s="620"/>
      <c r="AH610" s="666"/>
      <c r="AI610" s="666"/>
      <c r="AJ610" s="666"/>
      <c r="AK610" s="666"/>
      <c r="AL610" s="675"/>
      <c r="AM610" s="679"/>
      <c r="AN610" s="679"/>
      <c r="AO610" s="683"/>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6"/>
      <c r="AA611" s="536"/>
      <c r="AB611" s="581"/>
      <c r="AC611" s="600"/>
      <c r="AD611" s="620"/>
      <c r="AE611" s="620"/>
      <c r="AF611" s="620"/>
      <c r="AG611" s="620"/>
      <c r="AH611" s="666"/>
      <c r="AI611" s="666"/>
      <c r="AJ611" s="666"/>
      <c r="AK611" s="666"/>
      <c r="AL611" s="675"/>
      <c r="AM611" s="679"/>
      <c r="AN611" s="679"/>
      <c r="AO611" s="683"/>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6"/>
      <c r="AA612" s="536"/>
      <c r="AB612" s="581"/>
      <c r="AC612" s="600"/>
      <c r="AD612" s="620"/>
      <c r="AE612" s="620"/>
      <c r="AF612" s="620"/>
      <c r="AG612" s="620"/>
      <c r="AH612" s="666"/>
      <c r="AI612" s="666"/>
      <c r="AJ612" s="666"/>
      <c r="AK612" s="666"/>
      <c r="AL612" s="675"/>
      <c r="AM612" s="679"/>
      <c r="AN612" s="679"/>
      <c r="AO612" s="683"/>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6"/>
      <c r="AA613" s="536"/>
      <c r="AB613" s="581"/>
      <c r="AC613" s="600"/>
      <c r="AD613" s="620"/>
      <c r="AE613" s="620"/>
      <c r="AF613" s="620"/>
      <c r="AG613" s="620"/>
      <c r="AH613" s="666"/>
      <c r="AI613" s="666"/>
      <c r="AJ613" s="666"/>
      <c r="AK613" s="666"/>
      <c r="AL613" s="675"/>
      <c r="AM613" s="679"/>
      <c r="AN613" s="679"/>
      <c r="AO613" s="683"/>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6"/>
      <c r="AA614" s="536"/>
      <c r="AB614" s="581"/>
      <c r="AC614" s="600"/>
      <c r="AD614" s="620"/>
      <c r="AE614" s="620"/>
      <c r="AF614" s="620"/>
      <c r="AG614" s="620"/>
      <c r="AH614" s="666"/>
      <c r="AI614" s="666"/>
      <c r="AJ614" s="666"/>
      <c r="AK614" s="666"/>
      <c r="AL614" s="675"/>
      <c r="AM614" s="679"/>
      <c r="AN614" s="679"/>
      <c r="AO614" s="683"/>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6"/>
      <c r="AA615" s="536"/>
      <c r="AB615" s="581"/>
      <c r="AC615" s="600"/>
      <c r="AD615" s="620"/>
      <c r="AE615" s="620"/>
      <c r="AF615" s="620"/>
      <c r="AG615" s="620"/>
      <c r="AH615" s="666"/>
      <c r="AI615" s="666"/>
      <c r="AJ615" s="666"/>
      <c r="AK615" s="666"/>
      <c r="AL615" s="675"/>
      <c r="AM615" s="679"/>
      <c r="AN615" s="679"/>
      <c r="AO615" s="683"/>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6"/>
      <c r="AA616" s="536"/>
      <c r="AB616" s="581"/>
      <c r="AC616" s="600"/>
      <c r="AD616" s="620"/>
      <c r="AE616" s="620"/>
      <c r="AF616" s="620"/>
      <c r="AG616" s="620"/>
      <c r="AH616" s="666"/>
      <c r="AI616" s="666"/>
      <c r="AJ616" s="666"/>
      <c r="AK616" s="666"/>
      <c r="AL616" s="675"/>
      <c r="AM616" s="679"/>
      <c r="AN616" s="679"/>
      <c r="AO616" s="683"/>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6"/>
      <c r="AA617" s="536"/>
      <c r="AB617" s="581"/>
      <c r="AC617" s="600"/>
      <c r="AD617" s="620"/>
      <c r="AE617" s="620"/>
      <c r="AF617" s="620"/>
      <c r="AG617" s="620"/>
      <c r="AH617" s="666"/>
      <c r="AI617" s="666"/>
      <c r="AJ617" s="666"/>
      <c r="AK617" s="666"/>
      <c r="AL617" s="675"/>
      <c r="AM617" s="679"/>
      <c r="AN617" s="679"/>
      <c r="AO617" s="683"/>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6"/>
      <c r="AA618" s="536"/>
      <c r="AB618" s="581"/>
      <c r="AC618" s="600"/>
      <c r="AD618" s="620"/>
      <c r="AE618" s="620"/>
      <c r="AF618" s="620"/>
      <c r="AG618" s="620"/>
      <c r="AH618" s="666"/>
      <c r="AI618" s="666"/>
      <c r="AJ618" s="666"/>
      <c r="AK618" s="666"/>
      <c r="AL618" s="675"/>
      <c r="AM618" s="679"/>
      <c r="AN618" s="679"/>
      <c r="AO618" s="683"/>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6"/>
      <c r="AA619" s="536"/>
      <c r="AB619" s="581"/>
      <c r="AC619" s="600"/>
      <c r="AD619" s="620"/>
      <c r="AE619" s="620"/>
      <c r="AF619" s="620"/>
      <c r="AG619" s="620"/>
      <c r="AH619" s="666"/>
      <c r="AI619" s="666"/>
      <c r="AJ619" s="666"/>
      <c r="AK619" s="666"/>
      <c r="AL619" s="675"/>
      <c r="AM619" s="679"/>
      <c r="AN619" s="679"/>
      <c r="AO619" s="683"/>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6"/>
      <c r="AA620" s="536"/>
      <c r="AB620" s="581"/>
      <c r="AC620" s="600"/>
      <c r="AD620" s="620"/>
      <c r="AE620" s="620"/>
      <c r="AF620" s="620"/>
      <c r="AG620" s="620"/>
      <c r="AH620" s="666"/>
      <c r="AI620" s="666"/>
      <c r="AJ620" s="666"/>
      <c r="AK620" s="666"/>
      <c r="AL620" s="675"/>
      <c r="AM620" s="679"/>
      <c r="AN620" s="679"/>
      <c r="AO620" s="683"/>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6"/>
      <c r="AA621" s="536"/>
      <c r="AB621" s="581"/>
      <c r="AC621" s="600"/>
      <c r="AD621" s="620"/>
      <c r="AE621" s="620"/>
      <c r="AF621" s="620"/>
      <c r="AG621" s="620"/>
      <c r="AH621" s="666"/>
      <c r="AI621" s="666"/>
      <c r="AJ621" s="666"/>
      <c r="AK621" s="666"/>
      <c r="AL621" s="675"/>
      <c r="AM621" s="679"/>
      <c r="AN621" s="679"/>
      <c r="AO621" s="683"/>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6"/>
      <c r="AA622" s="536"/>
      <c r="AB622" s="581"/>
      <c r="AC622" s="600"/>
      <c r="AD622" s="620"/>
      <c r="AE622" s="620"/>
      <c r="AF622" s="620"/>
      <c r="AG622" s="620"/>
      <c r="AH622" s="666"/>
      <c r="AI622" s="666"/>
      <c r="AJ622" s="666"/>
      <c r="AK622" s="666"/>
      <c r="AL622" s="675"/>
      <c r="AM622" s="679"/>
      <c r="AN622" s="679"/>
      <c r="AO622" s="683"/>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6"/>
      <c r="AA623" s="536"/>
      <c r="AB623" s="581"/>
      <c r="AC623" s="600"/>
      <c r="AD623" s="620"/>
      <c r="AE623" s="620"/>
      <c r="AF623" s="620"/>
      <c r="AG623" s="620"/>
      <c r="AH623" s="666"/>
      <c r="AI623" s="666"/>
      <c r="AJ623" s="666"/>
      <c r="AK623" s="666"/>
      <c r="AL623" s="675"/>
      <c r="AM623" s="679"/>
      <c r="AN623" s="679"/>
      <c r="AO623" s="683"/>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6"/>
      <c r="AA624" s="536"/>
      <c r="AB624" s="581"/>
      <c r="AC624" s="600"/>
      <c r="AD624" s="620"/>
      <c r="AE624" s="620"/>
      <c r="AF624" s="620"/>
      <c r="AG624" s="620"/>
      <c r="AH624" s="666"/>
      <c r="AI624" s="666"/>
      <c r="AJ624" s="666"/>
      <c r="AK624" s="666"/>
      <c r="AL624" s="675"/>
      <c r="AM624" s="679"/>
      <c r="AN624" s="679"/>
      <c r="AO624" s="683"/>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6"/>
      <c r="AA625" s="536"/>
      <c r="AB625" s="581"/>
      <c r="AC625" s="600"/>
      <c r="AD625" s="620"/>
      <c r="AE625" s="620"/>
      <c r="AF625" s="620"/>
      <c r="AG625" s="620"/>
      <c r="AH625" s="666"/>
      <c r="AI625" s="666"/>
      <c r="AJ625" s="666"/>
      <c r="AK625" s="666"/>
      <c r="AL625" s="675"/>
      <c r="AM625" s="679"/>
      <c r="AN625" s="679"/>
      <c r="AO625" s="683"/>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6"/>
      <c r="AA626" s="536"/>
      <c r="AB626" s="581"/>
      <c r="AC626" s="600"/>
      <c r="AD626" s="620"/>
      <c r="AE626" s="620"/>
      <c r="AF626" s="620"/>
      <c r="AG626" s="620"/>
      <c r="AH626" s="666"/>
      <c r="AI626" s="666"/>
      <c r="AJ626" s="666"/>
      <c r="AK626" s="666"/>
      <c r="AL626" s="675"/>
      <c r="AM626" s="679"/>
      <c r="AN626" s="679"/>
      <c r="AO626" s="683"/>
      <c r="AP626" s="204"/>
      <c r="AQ626" s="204"/>
      <c r="AR626" s="204"/>
      <c r="AS626" s="204"/>
      <c r="AT626" s="204"/>
      <c r="AU626" s="204"/>
      <c r="AV626" s="204"/>
      <c r="AW626" s="204"/>
      <c r="AX626" s="204"/>
      <c r="AY626">
        <f>COUNTA($C$626)</f>
        <v>0</v>
      </c>
    </row>
    <row r="627" spans="1:51" ht="24.75" hidden="1" customHeight="1">
      <c r="A627" s="71" t="s">
        <v>41</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3"/>
      <c r="AL627" s="676" t="s">
        <v>372</v>
      </c>
      <c r="AM627" s="680"/>
      <c r="AN627" s="680"/>
      <c r="AO627" s="684"/>
      <c r="AP627" s="680"/>
      <c r="AQ627" s="680"/>
      <c r="AR627" s="680"/>
      <c r="AS627" s="680"/>
      <c r="AT627" s="680"/>
      <c r="AU627" s="680"/>
      <c r="AV627" s="680"/>
      <c r="AW627" s="680"/>
      <c r="AX627" s="794"/>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77"/>
      <c r="AM628" s="677"/>
      <c r="AN628" s="677"/>
      <c r="AO628" s="677"/>
      <c r="AP628" s="677"/>
      <c r="AQ628" s="677"/>
      <c r="AR628" s="677"/>
      <c r="AS628" s="677"/>
      <c r="AT628" s="677"/>
      <c r="AU628" s="677"/>
      <c r="AV628" s="677"/>
      <c r="AW628" s="677"/>
      <c r="AX628" s="677"/>
    </row>
    <row r="629" spans="1:51" ht="24.75" hidden="1" customHeight="1">
      <c r="A629" s="73"/>
      <c r="B629" s="146" t="s">
        <v>355</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hidden="1" customHeight="1">
      <c r="A630" s="74"/>
      <c r="B630" s="74"/>
      <c r="C630" s="172" t="s">
        <v>5</v>
      </c>
      <c r="D630" s="172"/>
      <c r="E630" s="172" t="s">
        <v>303</v>
      </c>
      <c r="F630" s="172"/>
      <c r="G630" s="172"/>
      <c r="H630" s="172"/>
      <c r="I630" s="172"/>
      <c r="J630" s="172" t="s">
        <v>79</v>
      </c>
      <c r="K630" s="172"/>
      <c r="L630" s="172"/>
      <c r="M630" s="172"/>
      <c r="N630" s="172"/>
      <c r="O630" s="172"/>
      <c r="P630" s="172" t="s">
        <v>21</v>
      </c>
      <c r="Q630" s="172"/>
      <c r="R630" s="172"/>
      <c r="S630" s="172"/>
      <c r="T630" s="172"/>
      <c r="U630" s="172"/>
      <c r="V630" s="172"/>
      <c r="W630" s="172"/>
      <c r="X630" s="172"/>
      <c r="Y630" s="172" t="s">
        <v>301</v>
      </c>
      <c r="Z630" s="172"/>
      <c r="AA630" s="172"/>
      <c r="AB630" s="172"/>
      <c r="AC630" s="172" t="s">
        <v>305</v>
      </c>
      <c r="AD630" s="172"/>
      <c r="AE630" s="172"/>
      <c r="AF630" s="172"/>
      <c r="AG630" s="172"/>
      <c r="AH630" s="172" t="s">
        <v>316</v>
      </c>
      <c r="AI630" s="172"/>
      <c r="AJ630" s="172"/>
      <c r="AK630" s="172"/>
      <c r="AL630" s="172" t="s">
        <v>22</v>
      </c>
      <c r="AM630" s="172"/>
      <c r="AN630" s="172"/>
      <c r="AO630" s="74"/>
      <c r="AP630" s="172" t="s">
        <v>370</v>
      </c>
      <c r="AQ630" s="172"/>
      <c r="AR630" s="172"/>
      <c r="AS630" s="172"/>
      <c r="AT630" s="172"/>
      <c r="AU630" s="172"/>
      <c r="AV630" s="172"/>
      <c r="AW630" s="172"/>
      <c r="AX630" s="172"/>
    </row>
    <row r="631" spans="1:51" ht="30" hidden="1" customHeight="1">
      <c r="A631" s="69">
        <v>1</v>
      </c>
      <c r="B631" s="69">
        <v>1</v>
      </c>
      <c r="C631" s="173"/>
      <c r="D631" s="173"/>
      <c r="E631" s="204"/>
      <c r="F631" s="204"/>
      <c r="G631" s="204"/>
      <c r="H631" s="204"/>
      <c r="I631" s="204"/>
      <c r="J631" s="365"/>
      <c r="K631" s="365"/>
      <c r="L631" s="365"/>
      <c r="M631" s="365"/>
      <c r="N631" s="365"/>
      <c r="O631" s="365"/>
      <c r="P631" s="437"/>
      <c r="Q631" s="437"/>
      <c r="R631" s="437"/>
      <c r="S631" s="437"/>
      <c r="T631" s="437"/>
      <c r="U631" s="437"/>
      <c r="V631" s="437"/>
      <c r="W631" s="437"/>
      <c r="X631" s="437"/>
      <c r="Y631" s="517"/>
      <c r="Z631" s="536"/>
      <c r="AA631" s="536"/>
      <c r="AB631" s="581"/>
      <c r="AC631" s="600"/>
      <c r="AD631" s="620"/>
      <c r="AE631" s="620"/>
      <c r="AF631" s="620"/>
      <c r="AG631" s="620"/>
      <c r="AH631" s="666"/>
      <c r="AI631" s="666"/>
      <c r="AJ631" s="666"/>
      <c r="AK631" s="666"/>
      <c r="AL631" s="675"/>
      <c r="AM631" s="679"/>
      <c r="AN631" s="679"/>
      <c r="AO631" s="683"/>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7"/>
      <c r="Q632" s="437"/>
      <c r="R632" s="437"/>
      <c r="S632" s="437"/>
      <c r="T632" s="437"/>
      <c r="U632" s="437"/>
      <c r="V632" s="437"/>
      <c r="W632" s="437"/>
      <c r="X632" s="437"/>
      <c r="Y632" s="517"/>
      <c r="Z632" s="536"/>
      <c r="AA632" s="536"/>
      <c r="AB632" s="581"/>
      <c r="AC632" s="600"/>
      <c r="AD632" s="620"/>
      <c r="AE632" s="620"/>
      <c r="AF632" s="620"/>
      <c r="AG632" s="620"/>
      <c r="AH632" s="666"/>
      <c r="AI632" s="666"/>
      <c r="AJ632" s="666"/>
      <c r="AK632" s="666"/>
      <c r="AL632" s="675"/>
      <c r="AM632" s="679"/>
      <c r="AN632" s="679"/>
      <c r="AO632" s="683"/>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7"/>
      <c r="Q633" s="437"/>
      <c r="R633" s="437"/>
      <c r="S633" s="437"/>
      <c r="T633" s="437"/>
      <c r="U633" s="437"/>
      <c r="V633" s="437"/>
      <c r="W633" s="437"/>
      <c r="X633" s="437"/>
      <c r="Y633" s="517"/>
      <c r="Z633" s="536"/>
      <c r="AA633" s="536"/>
      <c r="AB633" s="581"/>
      <c r="AC633" s="600"/>
      <c r="AD633" s="620"/>
      <c r="AE633" s="620"/>
      <c r="AF633" s="620"/>
      <c r="AG633" s="620"/>
      <c r="AH633" s="666"/>
      <c r="AI633" s="666"/>
      <c r="AJ633" s="666"/>
      <c r="AK633" s="666"/>
      <c r="AL633" s="675"/>
      <c r="AM633" s="679"/>
      <c r="AN633" s="679"/>
      <c r="AO633" s="683"/>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7"/>
      <c r="Q634" s="437"/>
      <c r="R634" s="437"/>
      <c r="S634" s="437"/>
      <c r="T634" s="437"/>
      <c r="U634" s="437"/>
      <c r="V634" s="437"/>
      <c r="W634" s="437"/>
      <c r="X634" s="437"/>
      <c r="Y634" s="517"/>
      <c r="Z634" s="536"/>
      <c r="AA634" s="536"/>
      <c r="AB634" s="581"/>
      <c r="AC634" s="600"/>
      <c r="AD634" s="620"/>
      <c r="AE634" s="620"/>
      <c r="AF634" s="620"/>
      <c r="AG634" s="620"/>
      <c r="AH634" s="666"/>
      <c r="AI634" s="666"/>
      <c r="AJ634" s="666"/>
      <c r="AK634" s="666"/>
      <c r="AL634" s="675"/>
      <c r="AM634" s="679"/>
      <c r="AN634" s="679"/>
      <c r="AO634" s="683"/>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7"/>
      <c r="Q635" s="437"/>
      <c r="R635" s="437"/>
      <c r="S635" s="437"/>
      <c r="T635" s="437"/>
      <c r="U635" s="437"/>
      <c r="V635" s="437"/>
      <c r="W635" s="437"/>
      <c r="X635" s="437"/>
      <c r="Y635" s="517"/>
      <c r="Z635" s="536"/>
      <c r="AA635" s="536"/>
      <c r="AB635" s="581"/>
      <c r="AC635" s="600"/>
      <c r="AD635" s="620"/>
      <c r="AE635" s="620"/>
      <c r="AF635" s="620"/>
      <c r="AG635" s="620"/>
      <c r="AH635" s="666"/>
      <c r="AI635" s="666"/>
      <c r="AJ635" s="666"/>
      <c r="AK635" s="666"/>
      <c r="AL635" s="675"/>
      <c r="AM635" s="679"/>
      <c r="AN635" s="679"/>
      <c r="AO635" s="683"/>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7"/>
      <c r="Q636" s="437"/>
      <c r="R636" s="437"/>
      <c r="S636" s="437"/>
      <c r="T636" s="437"/>
      <c r="U636" s="437"/>
      <c r="V636" s="437"/>
      <c r="W636" s="437"/>
      <c r="X636" s="437"/>
      <c r="Y636" s="517"/>
      <c r="Z636" s="536"/>
      <c r="AA636" s="536"/>
      <c r="AB636" s="581"/>
      <c r="AC636" s="600"/>
      <c r="AD636" s="620"/>
      <c r="AE636" s="620"/>
      <c r="AF636" s="620"/>
      <c r="AG636" s="620"/>
      <c r="AH636" s="666"/>
      <c r="AI636" s="666"/>
      <c r="AJ636" s="666"/>
      <c r="AK636" s="666"/>
      <c r="AL636" s="675"/>
      <c r="AM636" s="679"/>
      <c r="AN636" s="679"/>
      <c r="AO636" s="683"/>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7"/>
      <c r="Q637" s="437"/>
      <c r="R637" s="437"/>
      <c r="S637" s="437"/>
      <c r="T637" s="437"/>
      <c r="U637" s="437"/>
      <c r="V637" s="437"/>
      <c r="W637" s="437"/>
      <c r="X637" s="437"/>
      <c r="Y637" s="517"/>
      <c r="Z637" s="536"/>
      <c r="AA637" s="536"/>
      <c r="AB637" s="581"/>
      <c r="AC637" s="600"/>
      <c r="AD637" s="620"/>
      <c r="AE637" s="620"/>
      <c r="AF637" s="620"/>
      <c r="AG637" s="620"/>
      <c r="AH637" s="666"/>
      <c r="AI637" s="666"/>
      <c r="AJ637" s="666"/>
      <c r="AK637" s="666"/>
      <c r="AL637" s="675"/>
      <c r="AM637" s="679"/>
      <c r="AN637" s="679"/>
      <c r="AO637" s="683"/>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7"/>
      <c r="Q638" s="437"/>
      <c r="R638" s="437"/>
      <c r="S638" s="437"/>
      <c r="T638" s="437"/>
      <c r="U638" s="437"/>
      <c r="V638" s="437"/>
      <c r="W638" s="437"/>
      <c r="X638" s="437"/>
      <c r="Y638" s="517"/>
      <c r="Z638" s="536"/>
      <c r="AA638" s="536"/>
      <c r="AB638" s="581"/>
      <c r="AC638" s="600"/>
      <c r="AD638" s="620"/>
      <c r="AE638" s="620"/>
      <c r="AF638" s="620"/>
      <c r="AG638" s="620"/>
      <c r="AH638" s="666"/>
      <c r="AI638" s="666"/>
      <c r="AJ638" s="666"/>
      <c r="AK638" s="666"/>
      <c r="AL638" s="675"/>
      <c r="AM638" s="679"/>
      <c r="AN638" s="679"/>
      <c r="AO638" s="683"/>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7"/>
      <c r="Q639" s="437"/>
      <c r="R639" s="437"/>
      <c r="S639" s="437"/>
      <c r="T639" s="437"/>
      <c r="U639" s="437"/>
      <c r="V639" s="437"/>
      <c r="W639" s="437"/>
      <c r="X639" s="437"/>
      <c r="Y639" s="517"/>
      <c r="Z639" s="536"/>
      <c r="AA639" s="536"/>
      <c r="AB639" s="581"/>
      <c r="AC639" s="600"/>
      <c r="AD639" s="620"/>
      <c r="AE639" s="620"/>
      <c r="AF639" s="620"/>
      <c r="AG639" s="620"/>
      <c r="AH639" s="666"/>
      <c r="AI639" s="666"/>
      <c r="AJ639" s="666"/>
      <c r="AK639" s="666"/>
      <c r="AL639" s="675"/>
      <c r="AM639" s="679"/>
      <c r="AN639" s="679"/>
      <c r="AO639" s="683"/>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7"/>
      <c r="Q640" s="437"/>
      <c r="R640" s="437"/>
      <c r="S640" s="437"/>
      <c r="T640" s="437"/>
      <c r="U640" s="437"/>
      <c r="V640" s="437"/>
      <c r="W640" s="437"/>
      <c r="X640" s="437"/>
      <c r="Y640" s="517"/>
      <c r="Z640" s="536"/>
      <c r="AA640" s="536"/>
      <c r="AB640" s="581"/>
      <c r="AC640" s="600"/>
      <c r="AD640" s="620"/>
      <c r="AE640" s="620"/>
      <c r="AF640" s="620"/>
      <c r="AG640" s="620"/>
      <c r="AH640" s="666"/>
      <c r="AI640" s="666"/>
      <c r="AJ640" s="666"/>
      <c r="AK640" s="666"/>
      <c r="AL640" s="675"/>
      <c r="AM640" s="679"/>
      <c r="AN640" s="679"/>
      <c r="AO640" s="683"/>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7"/>
      <c r="Q641" s="437"/>
      <c r="R641" s="437"/>
      <c r="S641" s="437"/>
      <c r="T641" s="437"/>
      <c r="U641" s="437"/>
      <c r="V641" s="437"/>
      <c r="W641" s="437"/>
      <c r="X641" s="437"/>
      <c r="Y641" s="517"/>
      <c r="Z641" s="536"/>
      <c r="AA641" s="536"/>
      <c r="AB641" s="581"/>
      <c r="AC641" s="600"/>
      <c r="AD641" s="620"/>
      <c r="AE641" s="620"/>
      <c r="AF641" s="620"/>
      <c r="AG641" s="620"/>
      <c r="AH641" s="666"/>
      <c r="AI641" s="666"/>
      <c r="AJ641" s="666"/>
      <c r="AK641" s="666"/>
      <c r="AL641" s="675"/>
      <c r="AM641" s="679"/>
      <c r="AN641" s="679"/>
      <c r="AO641" s="683"/>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7"/>
      <c r="Q642" s="437"/>
      <c r="R642" s="437"/>
      <c r="S642" s="437"/>
      <c r="T642" s="437"/>
      <c r="U642" s="437"/>
      <c r="V642" s="437"/>
      <c r="W642" s="437"/>
      <c r="X642" s="437"/>
      <c r="Y642" s="517"/>
      <c r="Z642" s="536"/>
      <c r="AA642" s="536"/>
      <c r="AB642" s="581"/>
      <c r="AC642" s="600"/>
      <c r="AD642" s="620"/>
      <c r="AE642" s="620"/>
      <c r="AF642" s="620"/>
      <c r="AG642" s="620"/>
      <c r="AH642" s="666"/>
      <c r="AI642" s="666"/>
      <c r="AJ642" s="666"/>
      <c r="AK642" s="666"/>
      <c r="AL642" s="675"/>
      <c r="AM642" s="679"/>
      <c r="AN642" s="679"/>
      <c r="AO642" s="683"/>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7"/>
      <c r="Q643" s="437"/>
      <c r="R643" s="437"/>
      <c r="S643" s="437"/>
      <c r="T643" s="437"/>
      <c r="U643" s="437"/>
      <c r="V643" s="437"/>
      <c r="W643" s="437"/>
      <c r="X643" s="437"/>
      <c r="Y643" s="517"/>
      <c r="Z643" s="536"/>
      <c r="AA643" s="536"/>
      <c r="AB643" s="581"/>
      <c r="AC643" s="600"/>
      <c r="AD643" s="620"/>
      <c r="AE643" s="620"/>
      <c r="AF643" s="620"/>
      <c r="AG643" s="620"/>
      <c r="AH643" s="666"/>
      <c r="AI643" s="666"/>
      <c r="AJ643" s="666"/>
      <c r="AK643" s="666"/>
      <c r="AL643" s="675"/>
      <c r="AM643" s="679"/>
      <c r="AN643" s="679"/>
      <c r="AO643" s="683"/>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7"/>
      <c r="Q644" s="437"/>
      <c r="R644" s="437"/>
      <c r="S644" s="437"/>
      <c r="T644" s="437"/>
      <c r="U644" s="437"/>
      <c r="V644" s="437"/>
      <c r="W644" s="437"/>
      <c r="X644" s="437"/>
      <c r="Y644" s="517"/>
      <c r="Z644" s="536"/>
      <c r="AA644" s="536"/>
      <c r="AB644" s="581"/>
      <c r="AC644" s="600"/>
      <c r="AD644" s="620"/>
      <c r="AE644" s="620"/>
      <c r="AF644" s="620"/>
      <c r="AG644" s="620"/>
      <c r="AH644" s="666"/>
      <c r="AI644" s="666"/>
      <c r="AJ644" s="666"/>
      <c r="AK644" s="666"/>
      <c r="AL644" s="675"/>
      <c r="AM644" s="679"/>
      <c r="AN644" s="679"/>
      <c r="AO644" s="683"/>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7"/>
      <c r="Q645" s="437"/>
      <c r="R645" s="437"/>
      <c r="S645" s="437"/>
      <c r="T645" s="437"/>
      <c r="U645" s="437"/>
      <c r="V645" s="437"/>
      <c r="W645" s="437"/>
      <c r="X645" s="437"/>
      <c r="Y645" s="517"/>
      <c r="Z645" s="536"/>
      <c r="AA645" s="536"/>
      <c r="AB645" s="581"/>
      <c r="AC645" s="600"/>
      <c r="AD645" s="620"/>
      <c r="AE645" s="620"/>
      <c r="AF645" s="620"/>
      <c r="AG645" s="620"/>
      <c r="AH645" s="666"/>
      <c r="AI645" s="666"/>
      <c r="AJ645" s="666"/>
      <c r="AK645" s="666"/>
      <c r="AL645" s="675"/>
      <c r="AM645" s="679"/>
      <c r="AN645" s="679"/>
      <c r="AO645" s="683"/>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7"/>
      <c r="Q646" s="437"/>
      <c r="R646" s="437"/>
      <c r="S646" s="437"/>
      <c r="T646" s="437"/>
      <c r="U646" s="437"/>
      <c r="V646" s="437"/>
      <c r="W646" s="437"/>
      <c r="X646" s="437"/>
      <c r="Y646" s="517"/>
      <c r="Z646" s="536"/>
      <c r="AA646" s="536"/>
      <c r="AB646" s="581"/>
      <c r="AC646" s="600"/>
      <c r="AD646" s="620"/>
      <c r="AE646" s="620"/>
      <c r="AF646" s="620"/>
      <c r="AG646" s="620"/>
      <c r="AH646" s="666"/>
      <c r="AI646" s="666"/>
      <c r="AJ646" s="666"/>
      <c r="AK646" s="666"/>
      <c r="AL646" s="675"/>
      <c r="AM646" s="679"/>
      <c r="AN646" s="679"/>
      <c r="AO646" s="683"/>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7"/>
      <c r="Q647" s="437"/>
      <c r="R647" s="437"/>
      <c r="S647" s="437"/>
      <c r="T647" s="437"/>
      <c r="U647" s="437"/>
      <c r="V647" s="437"/>
      <c r="W647" s="437"/>
      <c r="X647" s="437"/>
      <c r="Y647" s="517"/>
      <c r="Z647" s="536"/>
      <c r="AA647" s="536"/>
      <c r="AB647" s="581"/>
      <c r="AC647" s="600"/>
      <c r="AD647" s="620"/>
      <c r="AE647" s="620"/>
      <c r="AF647" s="620"/>
      <c r="AG647" s="620"/>
      <c r="AH647" s="666"/>
      <c r="AI647" s="666"/>
      <c r="AJ647" s="666"/>
      <c r="AK647" s="666"/>
      <c r="AL647" s="675"/>
      <c r="AM647" s="679"/>
      <c r="AN647" s="679"/>
      <c r="AO647" s="683"/>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7"/>
      <c r="Q648" s="437"/>
      <c r="R648" s="437"/>
      <c r="S648" s="437"/>
      <c r="T648" s="437"/>
      <c r="U648" s="437"/>
      <c r="V648" s="437"/>
      <c r="W648" s="437"/>
      <c r="X648" s="437"/>
      <c r="Y648" s="517"/>
      <c r="Z648" s="536"/>
      <c r="AA648" s="536"/>
      <c r="AB648" s="581"/>
      <c r="AC648" s="600"/>
      <c r="AD648" s="620"/>
      <c r="AE648" s="620"/>
      <c r="AF648" s="620"/>
      <c r="AG648" s="620"/>
      <c r="AH648" s="666"/>
      <c r="AI648" s="666"/>
      <c r="AJ648" s="666"/>
      <c r="AK648" s="666"/>
      <c r="AL648" s="675"/>
      <c r="AM648" s="679"/>
      <c r="AN648" s="679"/>
      <c r="AO648" s="683"/>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7"/>
      <c r="Q649" s="437"/>
      <c r="R649" s="437"/>
      <c r="S649" s="437"/>
      <c r="T649" s="437"/>
      <c r="U649" s="437"/>
      <c r="V649" s="437"/>
      <c r="W649" s="437"/>
      <c r="X649" s="437"/>
      <c r="Y649" s="517"/>
      <c r="Z649" s="536"/>
      <c r="AA649" s="536"/>
      <c r="AB649" s="581"/>
      <c r="AC649" s="600"/>
      <c r="AD649" s="620"/>
      <c r="AE649" s="620"/>
      <c r="AF649" s="620"/>
      <c r="AG649" s="620"/>
      <c r="AH649" s="666"/>
      <c r="AI649" s="666"/>
      <c r="AJ649" s="666"/>
      <c r="AK649" s="666"/>
      <c r="AL649" s="675"/>
      <c r="AM649" s="679"/>
      <c r="AN649" s="679"/>
      <c r="AO649" s="683"/>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7"/>
      <c r="Q650" s="437"/>
      <c r="R650" s="437"/>
      <c r="S650" s="437"/>
      <c r="T650" s="437"/>
      <c r="U650" s="437"/>
      <c r="V650" s="437"/>
      <c r="W650" s="437"/>
      <c r="X650" s="437"/>
      <c r="Y650" s="517"/>
      <c r="Z650" s="536"/>
      <c r="AA650" s="536"/>
      <c r="AB650" s="581"/>
      <c r="AC650" s="600"/>
      <c r="AD650" s="620"/>
      <c r="AE650" s="620"/>
      <c r="AF650" s="620"/>
      <c r="AG650" s="620"/>
      <c r="AH650" s="666"/>
      <c r="AI650" s="666"/>
      <c r="AJ650" s="666"/>
      <c r="AK650" s="666"/>
      <c r="AL650" s="675"/>
      <c r="AM650" s="679"/>
      <c r="AN650" s="679"/>
      <c r="AO650" s="683"/>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7"/>
      <c r="Q651" s="437"/>
      <c r="R651" s="437"/>
      <c r="S651" s="437"/>
      <c r="T651" s="437"/>
      <c r="U651" s="437"/>
      <c r="V651" s="437"/>
      <c r="W651" s="437"/>
      <c r="X651" s="437"/>
      <c r="Y651" s="517"/>
      <c r="Z651" s="536"/>
      <c r="AA651" s="536"/>
      <c r="AB651" s="581"/>
      <c r="AC651" s="600"/>
      <c r="AD651" s="620"/>
      <c r="AE651" s="620"/>
      <c r="AF651" s="620"/>
      <c r="AG651" s="620"/>
      <c r="AH651" s="666"/>
      <c r="AI651" s="666"/>
      <c r="AJ651" s="666"/>
      <c r="AK651" s="666"/>
      <c r="AL651" s="675"/>
      <c r="AM651" s="679"/>
      <c r="AN651" s="679"/>
      <c r="AO651" s="683"/>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7"/>
      <c r="Q652" s="437"/>
      <c r="R652" s="437"/>
      <c r="S652" s="437"/>
      <c r="T652" s="437"/>
      <c r="U652" s="437"/>
      <c r="V652" s="437"/>
      <c r="W652" s="437"/>
      <c r="X652" s="437"/>
      <c r="Y652" s="517"/>
      <c r="Z652" s="536"/>
      <c r="AA652" s="536"/>
      <c r="AB652" s="581"/>
      <c r="AC652" s="600"/>
      <c r="AD652" s="620"/>
      <c r="AE652" s="620"/>
      <c r="AF652" s="620"/>
      <c r="AG652" s="620"/>
      <c r="AH652" s="666"/>
      <c r="AI652" s="666"/>
      <c r="AJ652" s="666"/>
      <c r="AK652" s="666"/>
      <c r="AL652" s="675"/>
      <c r="AM652" s="679"/>
      <c r="AN652" s="679"/>
      <c r="AO652" s="683"/>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7"/>
      <c r="Q653" s="437"/>
      <c r="R653" s="437"/>
      <c r="S653" s="437"/>
      <c r="T653" s="437"/>
      <c r="U653" s="437"/>
      <c r="V653" s="437"/>
      <c r="W653" s="437"/>
      <c r="X653" s="437"/>
      <c r="Y653" s="517"/>
      <c r="Z653" s="536"/>
      <c r="AA653" s="536"/>
      <c r="AB653" s="581"/>
      <c r="AC653" s="600"/>
      <c r="AD653" s="620"/>
      <c r="AE653" s="620"/>
      <c r="AF653" s="620"/>
      <c r="AG653" s="620"/>
      <c r="AH653" s="666"/>
      <c r="AI653" s="666"/>
      <c r="AJ653" s="666"/>
      <c r="AK653" s="666"/>
      <c r="AL653" s="675"/>
      <c r="AM653" s="679"/>
      <c r="AN653" s="679"/>
      <c r="AO653" s="683"/>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7"/>
      <c r="Q654" s="437"/>
      <c r="R654" s="437"/>
      <c r="S654" s="437"/>
      <c r="T654" s="437"/>
      <c r="U654" s="437"/>
      <c r="V654" s="437"/>
      <c r="W654" s="437"/>
      <c r="X654" s="437"/>
      <c r="Y654" s="517"/>
      <c r="Z654" s="536"/>
      <c r="AA654" s="536"/>
      <c r="AB654" s="581"/>
      <c r="AC654" s="600"/>
      <c r="AD654" s="620"/>
      <c r="AE654" s="620"/>
      <c r="AF654" s="620"/>
      <c r="AG654" s="620"/>
      <c r="AH654" s="666"/>
      <c r="AI654" s="666"/>
      <c r="AJ654" s="666"/>
      <c r="AK654" s="666"/>
      <c r="AL654" s="675"/>
      <c r="AM654" s="679"/>
      <c r="AN654" s="679"/>
      <c r="AO654" s="683"/>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7"/>
      <c r="Q655" s="437"/>
      <c r="R655" s="437"/>
      <c r="S655" s="437"/>
      <c r="T655" s="437"/>
      <c r="U655" s="437"/>
      <c r="V655" s="437"/>
      <c r="W655" s="437"/>
      <c r="X655" s="437"/>
      <c r="Y655" s="517"/>
      <c r="Z655" s="536"/>
      <c r="AA655" s="536"/>
      <c r="AB655" s="581"/>
      <c r="AC655" s="600"/>
      <c r="AD655" s="620"/>
      <c r="AE655" s="620"/>
      <c r="AF655" s="620"/>
      <c r="AG655" s="620"/>
      <c r="AH655" s="666"/>
      <c r="AI655" s="666"/>
      <c r="AJ655" s="666"/>
      <c r="AK655" s="666"/>
      <c r="AL655" s="675"/>
      <c r="AM655" s="679"/>
      <c r="AN655" s="679"/>
      <c r="AO655" s="683"/>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7"/>
      <c r="Q656" s="437"/>
      <c r="R656" s="437"/>
      <c r="S656" s="437"/>
      <c r="T656" s="437"/>
      <c r="U656" s="437"/>
      <c r="V656" s="437"/>
      <c r="W656" s="437"/>
      <c r="X656" s="437"/>
      <c r="Y656" s="517"/>
      <c r="Z656" s="536"/>
      <c r="AA656" s="536"/>
      <c r="AB656" s="581"/>
      <c r="AC656" s="600"/>
      <c r="AD656" s="620"/>
      <c r="AE656" s="620"/>
      <c r="AF656" s="620"/>
      <c r="AG656" s="620"/>
      <c r="AH656" s="666"/>
      <c r="AI656" s="666"/>
      <c r="AJ656" s="666"/>
      <c r="AK656" s="666"/>
      <c r="AL656" s="675"/>
      <c r="AM656" s="679"/>
      <c r="AN656" s="679"/>
      <c r="AO656" s="683"/>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7"/>
      <c r="Q657" s="437"/>
      <c r="R657" s="437"/>
      <c r="S657" s="437"/>
      <c r="T657" s="437"/>
      <c r="U657" s="437"/>
      <c r="V657" s="437"/>
      <c r="W657" s="437"/>
      <c r="X657" s="437"/>
      <c r="Y657" s="517"/>
      <c r="Z657" s="536"/>
      <c r="AA657" s="536"/>
      <c r="AB657" s="581"/>
      <c r="AC657" s="600"/>
      <c r="AD657" s="620"/>
      <c r="AE657" s="620"/>
      <c r="AF657" s="620"/>
      <c r="AG657" s="620"/>
      <c r="AH657" s="666"/>
      <c r="AI657" s="666"/>
      <c r="AJ657" s="666"/>
      <c r="AK657" s="666"/>
      <c r="AL657" s="675"/>
      <c r="AM657" s="679"/>
      <c r="AN657" s="679"/>
      <c r="AO657" s="683"/>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7"/>
      <c r="Q658" s="437"/>
      <c r="R658" s="437"/>
      <c r="S658" s="437"/>
      <c r="T658" s="437"/>
      <c r="U658" s="437"/>
      <c r="V658" s="437"/>
      <c r="W658" s="437"/>
      <c r="X658" s="437"/>
      <c r="Y658" s="517"/>
      <c r="Z658" s="536"/>
      <c r="AA658" s="536"/>
      <c r="AB658" s="581"/>
      <c r="AC658" s="600"/>
      <c r="AD658" s="620"/>
      <c r="AE658" s="620"/>
      <c r="AF658" s="620"/>
      <c r="AG658" s="620"/>
      <c r="AH658" s="666"/>
      <c r="AI658" s="666"/>
      <c r="AJ658" s="666"/>
      <c r="AK658" s="666"/>
      <c r="AL658" s="675"/>
      <c r="AM658" s="679"/>
      <c r="AN658" s="679"/>
      <c r="AO658" s="683"/>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7"/>
      <c r="Q659" s="437"/>
      <c r="R659" s="437"/>
      <c r="S659" s="437"/>
      <c r="T659" s="437"/>
      <c r="U659" s="437"/>
      <c r="V659" s="437"/>
      <c r="W659" s="437"/>
      <c r="X659" s="437"/>
      <c r="Y659" s="517"/>
      <c r="Z659" s="536"/>
      <c r="AA659" s="536"/>
      <c r="AB659" s="581"/>
      <c r="AC659" s="600"/>
      <c r="AD659" s="620"/>
      <c r="AE659" s="620"/>
      <c r="AF659" s="620"/>
      <c r="AG659" s="620"/>
      <c r="AH659" s="666"/>
      <c r="AI659" s="666"/>
      <c r="AJ659" s="666"/>
      <c r="AK659" s="666"/>
      <c r="AL659" s="675"/>
      <c r="AM659" s="679"/>
      <c r="AN659" s="679"/>
      <c r="AO659" s="683"/>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7"/>
      <c r="Q660" s="437"/>
      <c r="R660" s="437"/>
      <c r="S660" s="437"/>
      <c r="T660" s="437"/>
      <c r="U660" s="437"/>
      <c r="V660" s="437"/>
      <c r="W660" s="437"/>
      <c r="X660" s="437"/>
      <c r="Y660" s="517"/>
      <c r="Z660" s="536"/>
      <c r="AA660" s="536"/>
      <c r="AB660" s="581"/>
      <c r="AC660" s="600"/>
      <c r="AD660" s="620"/>
      <c r="AE660" s="620"/>
      <c r="AF660" s="620"/>
      <c r="AG660" s="620"/>
      <c r="AH660" s="666"/>
      <c r="AI660" s="666"/>
      <c r="AJ660" s="666"/>
      <c r="AK660" s="666"/>
      <c r="AL660" s="675"/>
      <c r="AM660" s="679"/>
      <c r="AN660" s="679"/>
      <c r="AO660" s="683"/>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J14">
    <cfRule type="expression" dxfId="811" priority="921">
      <formula>IF(RIGHT(TEXT(P14,"0.#"),1)=".",FALSE,TRUE)</formula>
    </cfRule>
    <cfRule type="expression" dxfId="810" priority="922">
      <formula>IF(RIGHT(TEXT(P14,"0.#"),1)=".",TRUE,FALSE)</formula>
    </cfRule>
  </conditionalFormatting>
  <conditionalFormatting sqref="P18:AX18">
    <cfRule type="expression" dxfId="809" priority="919">
      <formula>IF(RIGHT(TEXT(P18,"0.#"),1)=".",FALSE,TRUE)</formula>
    </cfRule>
    <cfRule type="expression" dxfId="808" priority="920">
      <formula>IF(RIGHT(TEXT(P18,"0.#"),1)=".",TRUE,FALSE)</formula>
    </cfRule>
  </conditionalFormatting>
  <conditionalFormatting sqref="Y311">
    <cfRule type="expression" dxfId="807" priority="917">
      <formula>IF(RIGHT(TEXT(Y311,"0.#"),1)=".",FALSE,TRUE)</formula>
    </cfRule>
    <cfRule type="expression" dxfId="806" priority="918">
      <formula>IF(RIGHT(TEXT(Y311,"0.#"),1)=".",TRUE,FALSE)</formula>
    </cfRule>
  </conditionalFormatting>
  <conditionalFormatting sqref="Y320">
    <cfRule type="expression" dxfId="805" priority="915">
      <formula>IF(RIGHT(TEXT(Y320,"0.#"),1)=".",FALSE,TRUE)</formula>
    </cfRule>
    <cfRule type="expression" dxfId="804" priority="916">
      <formula>IF(RIGHT(TEXT(Y320,"0.#"),1)=".",TRUE,FALSE)</formula>
    </cfRule>
  </conditionalFormatting>
  <conditionalFormatting sqref="Y351:Y358 Y349 Y338:Y345 Y336 Y325:Y332 Y323">
    <cfRule type="expression" dxfId="803" priority="895">
      <formula>IF(RIGHT(TEXT(Y323,"0.#"),1)=".",FALSE,TRUE)</formula>
    </cfRule>
    <cfRule type="expression" dxfId="802" priority="896">
      <formula>IF(RIGHT(TEXT(Y323,"0.#"),1)=".",TRUE,FALSE)</formula>
    </cfRule>
  </conditionalFormatting>
  <conditionalFormatting sqref="P15:AJ17 P13:AX13 AR15:AX15">
    <cfRule type="expression" dxfId="801" priority="913">
      <formula>IF(RIGHT(TEXT(P13,"0.#"),1)=".",FALSE,TRUE)</formula>
    </cfRule>
    <cfRule type="expression" dxfId="800" priority="914">
      <formula>IF(RIGHT(TEXT(P13,"0.#"),1)=".",TRUE,FALSE)</formula>
    </cfRule>
  </conditionalFormatting>
  <conditionalFormatting sqref="P19:AC19">
    <cfRule type="expression" dxfId="799" priority="911">
      <formula>IF(RIGHT(TEXT(P19,"0.#"),1)=".",FALSE,TRUE)</formula>
    </cfRule>
    <cfRule type="expression" dxfId="798" priority="912">
      <formula>IF(RIGHT(TEXT(P19,"0.#"),1)=".",TRUE,FALSE)</formula>
    </cfRule>
  </conditionalFormatting>
  <conditionalFormatting sqref="AE32 AQ32">
    <cfRule type="expression" dxfId="797" priority="909">
      <formula>IF(RIGHT(TEXT(AE32,"0.#"),1)=".",FALSE,TRUE)</formula>
    </cfRule>
    <cfRule type="expression" dxfId="796" priority="910">
      <formula>IF(RIGHT(TEXT(AE32,"0.#"),1)=".",TRUE,FALSE)</formula>
    </cfRule>
  </conditionalFormatting>
  <conditionalFormatting sqref="Y312:Y319 Y310">
    <cfRule type="expression" dxfId="795" priority="907">
      <formula>IF(RIGHT(TEXT(Y310,"0.#"),1)=".",FALSE,TRUE)</formula>
    </cfRule>
    <cfRule type="expression" dxfId="794" priority="908">
      <formula>IF(RIGHT(TEXT(Y310,"0.#"),1)=".",TRUE,FALSE)</formula>
    </cfRule>
  </conditionalFormatting>
  <conditionalFormatting sqref="AU311">
    <cfRule type="expression" dxfId="793" priority="905">
      <formula>IF(RIGHT(TEXT(AU311,"0.#"),1)=".",FALSE,TRUE)</formula>
    </cfRule>
    <cfRule type="expression" dxfId="792" priority="906">
      <formula>IF(RIGHT(TEXT(AU311,"0.#"),1)=".",TRUE,FALSE)</formula>
    </cfRule>
  </conditionalFormatting>
  <conditionalFormatting sqref="AU320">
    <cfRule type="expression" dxfId="791" priority="903">
      <formula>IF(RIGHT(TEXT(AU320,"0.#"),1)=".",FALSE,TRUE)</formula>
    </cfRule>
    <cfRule type="expression" dxfId="790" priority="904">
      <formula>IF(RIGHT(TEXT(AU320,"0.#"),1)=".",TRUE,FALSE)</formula>
    </cfRule>
  </conditionalFormatting>
  <conditionalFormatting sqref="AU312:AU319 AU310">
    <cfRule type="expression" dxfId="789" priority="901">
      <formula>IF(RIGHT(TEXT(AU310,"0.#"),1)=".",FALSE,TRUE)</formula>
    </cfRule>
    <cfRule type="expression" dxfId="788" priority="902">
      <formula>IF(RIGHT(TEXT(AU310,"0.#"),1)=".",TRUE,FALSE)</formula>
    </cfRule>
  </conditionalFormatting>
  <conditionalFormatting sqref="Y350 Y337 Y324">
    <cfRule type="expression" dxfId="787" priority="899">
      <formula>IF(RIGHT(TEXT(Y324,"0.#"),1)=".",FALSE,TRUE)</formula>
    </cfRule>
    <cfRule type="expression" dxfId="786" priority="900">
      <formula>IF(RIGHT(TEXT(Y324,"0.#"),1)=".",TRUE,FALSE)</formula>
    </cfRule>
  </conditionalFormatting>
  <conditionalFormatting sqref="Y359 Y346 Y333">
    <cfRule type="expression" dxfId="785" priority="897">
      <formula>IF(RIGHT(TEXT(Y333,"0.#"),1)=".",FALSE,TRUE)</formula>
    </cfRule>
    <cfRule type="expression" dxfId="784" priority="898">
      <formula>IF(RIGHT(TEXT(Y333,"0.#"),1)=".",TRUE,FALSE)</formula>
    </cfRule>
  </conditionalFormatting>
  <conditionalFormatting sqref="AU350 AU337 AU324">
    <cfRule type="expression" dxfId="783" priority="893">
      <formula>IF(RIGHT(TEXT(AU324,"0.#"),1)=".",FALSE,TRUE)</formula>
    </cfRule>
    <cfRule type="expression" dxfId="782" priority="894">
      <formula>IF(RIGHT(TEXT(AU324,"0.#"),1)=".",TRUE,FALSE)</formula>
    </cfRule>
  </conditionalFormatting>
  <conditionalFormatting sqref="AU359 AU346 AU333">
    <cfRule type="expression" dxfId="781" priority="891">
      <formula>IF(RIGHT(TEXT(AU333,"0.#"),1)=".",FALSE,TRUE)</formula>
    </cfRule>
    <cfRule type="expression" dxfId="780" priority="892">
      <formula>IF(RIGHT(TEXT(AU333,"0.#"),1)=".",TRUE,FALSE)</formula>
    </cfRule>
  </conditionalFormatting>
  <conditionalFormatting sqref="AU351:AU358 AU349 AU338:AU345 AU336 AU325:AU332 AU323">
    <cfRule type="expression" dxfId="779" priority="889">
      <formula>IF(RIGHT(TEXT(AU323,"0.#"),1)=".",FALSE,TRUE)</formula>
    </cfRule>
    <cfRule type="expression" dxfId="778" priority="890">
      <formula>IF(RIGHT(TEXT(AU323,"0.#"),1)=".",TRUE,FALSE)</formula>
    </cfRule>
  </conditionalFormatting>
  <conditionalFormatting sqref="AI32">
    <cfRule type="expression" dxfId="777" priority="887">
      <formula>IF(RIGHT(TEXT(AI32,"0.#"),1)=".",FALSE,TRUE)</formula>
    </cfRule>
    <cfRule type="expression" dxfId="776" priority="888">
      <formula>IF(RIGHT(TEXT(AI32,"0.#"),1)=".",TRUE,FALSE)</formula>
    </cfRule>
  </conditionalFormatting>
  <conditionalFormatting sqref="AE33">
    <cfRule type="expression" dxfId="775" priority="883">
      <formula>IF(RIGHT(TEXT(AE33,"0.#"),1)=".",FALSE,TRUE)</formula>
    </cfRule>
    <cfRule type="expression" dxfId="774" priority="884">
      <formula>IF(RIGHT(TEXT(AE33,"0.#"),1)=".",TRUE,FALSE)</formula>
    </cfRule>
  </conditionalFormatting>
  <conditionalFormatting sqref="AI33">
    <cfRule type="expression" dxfId="773" priority="881">
      <formula>IF(RIGHT(TEXT(AI33,"0.#"),1)=".",FALSE,TRUE)</formula>
    </cfRule>
    <cfRule type="expression" dxfId="772" priority="882">
      <formula>IF(RIGHT(TEXT(AI33,"0.#"),1)=".",TRUE,FALSE)</formula>
    </cfRule>
  </conditionalFormatting>
  <conditionalFormatting sqref="AQ33">
    <cfRule type="expression" dxfId="771" priority="877">
      <formula>IF(RIGHT(TEXT(AQ33,"0.#"),1)=".",FALSE,TRUE)</formula>
    </cfRule>
    <cfRule type="expression" dxfId="770" priority="878">
      <formula>IF(RIGHT(TEXT(AQ33,"0.#"),1)=".",TRUE,FALSE)</formula>
    </cfRule>
  </conditionalFormatting>
  <conditionalFormatting sqref="AE210">
    <cfRule type="expression" dxfId="769" priority="875">
      <formula>IF(RIGHT(TEXT(AE210,"0.#"),1)=".",FALSE,TRUE)</formula>
    </cfRule>
    <cfRule type="expression" dxfId="768" priority="876">
      <formula>IF(RIGHT(TEXT(AE210,"0.#"),1)=".",TRUE,FALSE)</formula>
    </cfRule>
  </conditionalFormatting>
  <conditionalFormatting sqref="AE211">
    <cfRule type="expression" dxfId="767" priority="873">
      <formula>IF(RIGHT(TEXT(AE211,"0.#"),1)=".",FALSE,TRUE)</formula>
    </cfRule>
    <cfRule type="expression" dxfId="766" priority="874">
      <formula>IF(RIGHT(TEXT(AE211,"0.#"),1)=".",TRUE,FALSE)</formula>
    </cfRule>
  </conditionalFormatting>
  <conditionalFormatting sqref="AE212">
    <cfRule type="expression" dxfId="765" priority="871">
      <formula>IF(RIGHT(TEXT(AE212,"0.#"),1)=".",FALSE,TRUE)</formula>
    </cfRule>
    <cfRule type="expression" dxfId="764" priority="872">
      <formula>IF(RIGHT(TEXT(AE212,"0.#"),1)=".",TRUE,FALSE)</formula>
    </cfRule>
  </conditionalFormatting>
  <conditionalFormatting sqref="AI212">
    <cfRule type="expression" dxfId="763" priority="869">
      <formula>IF(RIGHT(TEXT(AI212,"0.#"),1)=".",FALSE,TRUE)</formula>
    </cfRule>
    <cfRule type="expression" dxfId="762" priority="870">
      <formula>IF(RIGHT(TEXT(AI212,"0.#"),1)=".",TRUE,FALSE)</formula>
    </cfRule>
  </conditionalFormatting>
  <conditionalFormatting sqref="AI211">
    <cfRule type="expression" dxfId="761" priority="867">
      <formula>IF(RIGHT(TEXT(AI211,"0.#"),1)=".",FALSE,TRUE)</formula>
    </cfRule>
    <cfRule type="expression" dxfId="760" priority="868">
      <formula>IF(RIGHT(TEXT(AI211,"0.#"),1)=".",TRUE,FALSE)</formula>
    </cfRule>
  </conditionalFormatting>
  <conditionalFormatting sqref="AI210">
    <cfRule type="expression" dxfId="759" priority="865">
      <formula>IF(RIGHT(TEXT(AI210,"0.#"),1)=".",FALSE,TRUE)</formula>
    </cfRule>
    <cfRule type="expression" dxfId="758" priority="866">
      <formula>IF(RIGHT(TEXT(AI210,"0.#"),1)=".",TRUE,FALSE)</formula>
    </cfRule>
  </conditionalFormatting>
  <conditionalFormatting sqref="AM210">
    <cfRule type="expression" dxfId="757" priority="863">
      <formula>IF(RIGHT(TEXT(AM210,"0.#"),1)=".",FALSE,TRUE)</formula>
    </cfRule>
    <cfRule type="expression" dxfId="756" priority="864">
      <formula>IF(RIGHT(TEXT(AM210,"0.#"),1)=".",TRUE,FALSE)</formula>
    </cfRule>
  </conditionalFormatting>
  <conditionalFormatting sqref="AM211">
    <cfRule type="expression" dxfId="755" priority="861">
      <formula>IF(RIGHT(TEXT(AM211,"0.#"),1)=".",FALSE,TRUE)</formula>
    </cfRule>
    <cfRule type="expression" dxfId="754" priority="862">
      <formula>IF(RIGHT(TEXT(AM211,"0.#"),1)=".",TRUE,FALSE)</formula>
    </cfRule>
  </conditionalFormatting>
  <conditionalFormatting sqref="AM212">
    <cfRule type="expression" dxfId="753" priority="859">
      <formula>IF(RIGHT(TEXT(AM212,"0.#"),1)=".",FALSE,TRUE)</formula>
    </cfRule>
    <cfRule type="expression" dxfId="752" priority="860">
      <formula>IF(RIGHT(TEXT(AM212,"0.#"),1)=".",TRUE,FALSE)</formula>
    </cfRule>
  </conditionalFormatting>
  <conditionalFormatting sqref="AL368:AO395">
    <cfRule type="expression" dxfId="751" priority="855">
      <formula>IF(AND(AL368&gt;=0,RIGHT(TEXT(AL368,"0.#"),1)&lt;&gt;"."),TRUE,FALSE)</formula>
    </cfRule>
    <cfRule type="expression" dxfId="750" priority="856">
      <formula>IF(AND(AL368&gt;=0,RIGHT(TEXT(AL368,"0.#"),1)="."),TRUE,FALSE)</formula>
    </cfRule>
    <cfRule type="expression" dxfId="749" priority="857">
      <formula>IF(AND(AL368&lt;0,RIGHT(TEXT(AL368,"0.#"),1)&lt;&gt;"."),TRUE,FALSE)</formula>
    </cfRule>
    <cfRule type="expression" dxfId="748" priority="858">
      <formula>IF(AND(AL368&lt;0,RIGHT(TEXT(AL368,"0.#"),1)="."),TRUE,FALSE)</formula>
    </cfRule>
  </conditionalFormatting>
  <conditionalFormatting sqref="AQ210:AQ212">
    <cfRule type="expression" dxfId="747" priority="853">
      <formula>IF(RIGHT(TEXT(AQ210,"0.#"),1)=".",FALSE,TRUE)</formula>
    </cfRule>
    <cfRule type="expression" dxfId="746" priority="854">
      <formula>IF(RIGHT(TEXT(AQ210,"0.#"),1)=".",TRUE,FALSE)</formula>
    </cfRule>
  </conditionalFormatting>
  <conditionalFormatting sqref="AU210:AU212">
    <cfRule type="expression" dxfId="745" priority="851">
      <formula>IF(RIGHT(TEXT(AU210,"0.#"),1)=".",FALSE,TRUE)</formula>
    </cfRule>
    <cfRule type="expression" dxfId="744" priority="852">
      <formula>IF(RIGHT(TEXT(AU210,"0.#"),1)=".",TRUE,FALSE)</formula>
    </cfRule>
  </conditionalFormatting>
  <conditionalFormatting sqref="Y368:Y395">
    <cfRule type="expression" dxfId="743" priority="849">
      <formula>IF(RIGHT(TEXT(Y368,"0.#"),1)=".",FALSE,TRUE)</formula>
    </cfRule>
    <cfRule type="expression" dxfId="742" priority="850">
      <formula>IF(RIGHT(TEXT(Y368,"0.#"),1)=".",TRUE,FALSE)</formula>
    </cfRule>
  </conditionalFormatting>
  <conditionalFormatting sqref="AL631:AO660">
    <cfRule type="expression" dxfId="741" priority="845">
      <formula>IF(AND(AL631&gt;=0,RIGHT(TEXT(AL631,"0.#"),1)&lt;&gt;"."),TRUE,FALSE)</formula>
    </cfRule>
    <cfRule type="expression" dxfId="740" priority="846">
      <formula>IF(AND(AL631&gt;=0,RIGHT(TEXT(AL631,"0.#"),1)="."),TRUE,FALSE)</formula>
    </cfRule>
    <cfRule type="expression" dxfId="739" priority="847">
      <formula>IF(AND(AL631&lt;0,RIGHT(TEXT(AL631,"0.#"),1)&lt;&gt;"."),TRUE,FALSE)</formula>
    </cfRule>
    <cfRule type="expression" dxfId="738" priority="848">
      <formula>IF(AND(AL631&lt;0,RIGHT(TEXT(AL631,"0.#"),1)="."),TRUE,FALSE)</formula>
    </cfRule>
  </conditionalFormatting>
  <conditionalFormatting sqref="Y631:Y660">
    <cfRule type="expression" dxfId="737" priority="843">
      <formula>IF(RIGHT(TEXT(Y631,"0.#"),1)=".",FALSE,TRUE)</formula>
    </cfRule>
    <cfRule type="expression" dxfId="736" priority="844">
      <formula>IF(RIGHT(TEXT(Y631,"0.#"),1)=".",TRUE,FALSE)</formula>
    </cfRule>
  </conditionalFormatting>
  <conditionalFormatting sqref="AL366:AO367">
    <cfRule type="expression" dxfId="735" priority="839">
      <formula>IF(AND(AL366&gt;=0,RIGHT(TEXT(AL366,"0.#"),1)&lt;&gt;"."),TRUE,FALSE)</formula>
    </cfRule>
    <cfRule type="expression" dxfId="734" priority="840">
      <formula>IF(AND(AL366&gt;=0,RIGHT(TEXT(AL366,"0.#"),1)="."),TRUE,FALSE)</formula>
    </cfRule>
    <cfRule type="expression" dxfId="733" priority="841">
      <formula>IF(AND(AL366&lt;0,RIGHT(TEXT(AL366,"0.#"),1)&lt;&gt;"."),TRUE,FALSE)</formula>
    </cfRule>
    <cfRule type="expression" dxfId="732" priority="842">
      <formula>IF(AND(AL366&lt;0,RIGHT(TEXT(AL366,"0.#"),1)="."),TRUE,FALSE)</formula>
    </cfRule>
  </conditionalFormatting>
  <conditionalFormatting sqref="Y366:Y367">
    <cfRule type="expression" dxfId="731" priority="837">
      <formula>IF(RIGHT(TEXT(Y366,"0.#"),1)=".",FALSE,TRUE)</formula>
    </cfRule>
    <cfRule type="expression" dxfId="730" priority="838">
      <formula>IF(RIGHT(TEXT(Y366,"0.#"),1)=".",TRUE,FALSE)</formula>
    </cfRule>
  </conditionalFormatting>
  <conditionalFormatting sqref="Y401:Y428">
    <cfRule type="expression" dxfId="729" priority="775">
      <formula>IF(RIGHT(TEXT(Y401,"0.#"),1)=".",FALSE,TRUE)</formula>
    </cfRule>
    <cfRule type="expression" dxfId="728" priority="776">
      <formula>IF(RIGHT(TEXT(Y401,"0.#"),1)=".",TRUE,FALSE)</formula>
    </cfRule>
  </conditionalFormatting>
  <conditionalFormatting sqref="Y399:Y400">
    <cfRule type="expression" dxfId="727" priority="769">
      <formula>IF(RIGHT(TEXT(Y399,"0.#"),1)=".",FALSE,TRUE)</formula>
    </cfRule>
    <cfRule type="expression" dxfId="726" priority="770">
      <formula>IF(RIGHT(TEXT(Y399,"0.#"),1)=".",TRUE,FALSE)</formula>
    </cfRule>
  </conditionalFormatting>
  <conditionalFormatting sqref="Y434:Y461">
    <cfRule type="expression" dxfId="725" priority="763">
      <formula>IF(RIGHT(TEXT(Y434,"0.#"),1)=".",FALSE,TRUE)</formula>
    </cfRule>
    <cfRule type="expression" dxfId="724" priority="764">
      <formula>IF(RIGHT(TEXT(Y434,"0.#"),1)=".",TRUE,FALSE)</formula>
    </cfRule>
  </conditionalFormatting>
  <conditionalFormatting sqref="Y432:Y433">
    <cfRule type="expression" dxfId="723" priority="757">
      <formula>IF(RIGHT(TEXT(Y432,"0.#"),1)=".",FALSE,TRUE)</formula>
    </cfRule>
    <cfRule type="expression" dxfId="722" priority="758">
      <formula>IF(RIGHT(TEXT(Y432,"0.#"),1)=".",TRUE,FALSE)</formula>
    </cfRule>
  </conditionalFormatting>
  <conditionalFormatting sqref="Y467:Y494">
    <cfRule type="expression" dxfId="721" priority="751">
      <formula>IF(RIGHT(TEXT(Y467,"0.#"),1)=".",FALSE,TRUE)</formula>
    </cfRule>
    <cfRule type="expression" dxfId="720" priority="752">
      <formula>IF(RIGHT(TEXT(Y467,"0.#"),1)=".",TRUE,FALSE)</formula>
    </cfRule>
  </conditionalFormatting>
  <conditionalFormatting sqref="Y465:Y466">
    <cfRule type="expression" dxfId="719" priority="745">
      <formula>IF(RIGHT(TEXT(Y465,"0.#"),1)=".",FALSE,TRUE)</formula>
    </cfRule>
    <cfRule type="expression" dxfId="718" priority="746">
      <formula>IF(RIGHT(TEXT(Y465,"0.#"),1)=".",TRUE,FALSE)</formula>
    </cfRule>
  </conditionalFormatting>
  <conditionalFormatting sqref="Y500:Y527">
    <cfRule type="expression" dxfId="717" priority="739">
      <formula>IF(RIGHT(TEXT(Y500,"0.#"),1)=".",FALSE,TRUE)</formula>
    </cfRule>
    <cfRule type="expression" dxfId="716" priority="740">
      <formula>IF(RIGHT(TEXT(Y500,"0.#"),1)=".",TRUE,FALSE)</formula>
    </cfRule>
  </conditionalFormatting>
  <conditionalFormatting sqref="Y498:Y499">
    <cfRule type="expression" dxfId="715" priority="733">
      <formula>IF(RIGHT(TEXT(Y498,"0.#"),1)=".",FALSE,TRUE)</formula>
    </cfRule>
    <cfRule type="expression" dxfId="714" priority="734">
      <formula>IF(RIGHT(TEXT(Y498,"0.#"),1)=".",TRUE,FALSE)</formula>
    </cfRule>
  </conditionalFormatting>
  <conditionalFormatting sqref="Y533:Y560">
    <cfRule type="expression" dxfId="713" priority="727">
      <formula>IF(RIGHT(TEXT(Y533,"0.#"),1)=".",FALSE,TRUE)</formula>
    </cfRule>
    <cfRule type="expression" dxfId="712" priority="728">
      <formula>IF(RIGHT(TEXT(Y533,"0.#"),1)=".",TRUE,FALSE)</formula>
    </cfRule>
  </conditionalFormatting>
  <conditionalFormatting sqref="W23">
    <cfRule type="expression" dxfId="711" priority="835">
      <formula>IF(RIGHT(TEXT(W23,"0.#"),1)=".",FALSE,TRUE)</formula>
    </cfRule>
    <cfRule type="expression" dxfId="710" priority="836">
      <formula>IF(RIGHT(TEXT(W23,"0.#"),1)=".",TRUE,FALSE)</formula>
    </cfRule>
  </conditionalFormatting>
  <conditionalFormatting sqref="W24:W27">
    <cfRule type="expression" dxfId="709" priority="833">
      <formula>IF(RIGHT(TEXT(W24,"0.#"),1)=".",FALSE,TRUE)</formula>
    </cfRule>
    <cfRule type="expression" dxfId="708" priority="834">
      <formula>IF(RIGHT(TEXT(W24,"0.#"),1)=".",TRUE,FALSE)</formula>
    </cfRule>
  </conditionalFormatting>
  <conditionalFormatting sqref="W28">
    <cfRule type="expression" dxfId="707" priority="831">
      <formula>IF(RIGHT(TEXT(W28,"0.#"),1)=".",FALSE,TRUE)</formula>
    </cfRule>
    <cfRule type="expression" dxfId="706" priority="832">
      <formula>IF(RIGHT(TEXT(W28,"0.#"),1)=".",TRUE,FALSE)</formula>
    </cfRule>
  </conditionalFormatting>
  <conditionalFormatting sqref="P23">
    <cfRule type="expression" dxfId="705" priority="829">
      <formula>IF(RIGHT(TEXT(P23,"0.#"),1)=".",FALSE,TRUE)</formula>
    </cfRule>
    <cfRule type="expression" dxfId="704" priority="830">
      <formula>IF(RIGHT(TEXT(P23,"0.#"),1)=".",TRUE,FALSE)</formula>
    </cfRule>
  </conditionalFormatting>
  <conditionalFormatting sqref="P24:P27">
    <cfRule type="expression" dxfId="703" priority="827">
      <formula>IF(RIGHT(TEXT(P24,"0.#"),1)=".",FALSE,TRUE)</formula>
    </cfRule>
    <cfRule type="expression" dxfId="702" priority="828">
      <formula>IF(RIGHT(TEXT(P24,"0.#"),1)=".",TRUE,FALSE)</formula>
    </cfRule>
  </conditionalFormatting>
  <conditionalFormatting sqref="P28">
    <cfRule type="expression" dxfId="701" priority="825">
      <formula>IF(RIGHT(TEXT(P28,"0.#"),1)=".",FALSE,TRUE)</formula>
    </cfRule>
    <cfRule type="expression" dxfId="700" priority="826">
      <formula>IF(RIGHT(TEXT(P28,"0.#"),1)=".",TRUE,FALSE)</formula>
    </cfRule>
  </conditionalFormatting>
  <conditionalFormatting sqref="AE202">
    <cfRule type="expression" dxfId="699" priority="823">
      <formula>IF(RIGHT(TEXT(AE202,"0.#"),1)=".",FALSE,TRUE)</formula>
    </cfRule>
    <cfRule type="expression" dxfId="698" priority="824">
      <formula>IF(RIGHT(TEXT(AE202,"0.#"),1)=".",TRUE,FALSE)</formula>
    </cfRule>
  </conditionalFormatting>
  <conditionalFormatting sqref="AE203">
    <cfRule type="expression" dxfId="697" priority="821">
      <formula>IF(RIGHT(TEXT(AE203,"0.#"),1)=".",FALSE,TRUE)</formula>
    </cfRule>
    <cfRule type="expression" dxfId="696" priority="822">
      <formula>IF(RIGHT(TEXT(AE203,"0.#"),1)=".",TRUE,FALSE)</formula>
    </cfRule>
  </conditionalFormatting>
  <conditionalFormatting sqref="AE204">
    <cfRule type="expression" dxfId="695" priority="819">
      <formula>IF(RIGHT(TEXT(AE204,"0.#"),1)=".",FALSE,TRUE)</formula>
    </cfRule>
    <cfRule type="expression" dxfId="694" priority="820">
      <formula>IF(RIGHT(TEXT(AE204,"0.#"),1)=".",TRUE,FALSE)</formula>
    </cfRule>
  </conditionalFormatting>
  <conditionalFormatting sqref="AI204">
    <cfRule type="expression" dxfId="693" priority="817">
      <formula>IF(RIGHT(TEXT(AI204,"0.#"),1)=".",FALSE,TRUE)</formula>
    </cfRule>
    <cfRule type="expression" dxfId="692" priority="818">
      <formula>IF(RIGHT(TEXT(AI204,"0.#"),1)=".",TRUE,FALSE)</formula>
    </cfRule>
  </conditionalFormatting>
  <conditionalFormatting sqref="AI203">
    <cfRule type="expression" dxfId="691" priority="815">
      <formula>IF(RIGHT(TEXT(AI203,"0.#"),1)=".",FALSE,TRUE)</formula>
    </cfRule>
    <cfRule type="expression" dxfId="690" priority="816">
      <formula>IF(RIGHT(TEXT(AI203,"0.#"),1)=".",TRUE,FALSE)</formula>
    </cfRule>
  </conditionalFormatting>
  <conditionalFormatting sqref="AI202">
    <cfRule type="expression" dxfId="689" priority="813">
      <formula>IF(RIGHT(TEXT(AI202,"0.#"),1)=".",FALSE,TRUE)</formula>
    </cfRule>
    <cfRule type="expression" dxfId="688" priority="814">
      <formula>IF(RIGHT(TEXT(AI202,"0.#"),1)=".",TRUE,FALSE)</formula>
    </cfRule>
  </conditionalFormatting>
  <conditionalFormatting sqref="AM202">
    <cfRule type="expression" dxfId="687" priority="811">
      <formula>IF(RIGHT(TEXT(AM202,"0.#"),1)=".",FALSE,TRUE)</formula>
    </cfRule>
    <cfRule type="expression" dxfId="686" priority="812">
      <formula>IF(RIGHT(TEXT(AM202,"0.#"),1)=".",TRUE,FALSE)</formula>
    </cfRule>
  </conditionalFormatting>
  <conditionalFormatting sqref="AM203">
    <cfRule type="expression" dxfId="685" priority="809">
      <formula>IF(RIGHT(TEXT(AM203,"0.#"),1)=".",FALSE,TRUE)</formula>
    </cfRule>
    <cfRule type="expression" dxfId="684" priority="810">
      <formula>IF(RIGHT(TEXT(AM203,"0.#"),1)=".",TRUE,FALSE)</formula>
    </cfRule>
  </conditionalFormatting>
  <conditionalFormatting sqref="AM204">
    <cfRule type="expression" dxfId="683" priority="807">
      <formula>IF(RIGHT(TEXT(AM204,"0.#"),1)=".",FALSE,TRUE)</formula>
    </cfRule>
    <cfRule type="expression" dxfId="682" priority="808">
      <formula>IF(RIGHT(TEXT(AM204,"0.#"),1)=".",TRUE,FALSE)</formula>
    </cfRule>
  </conditionalFormatting>
  <conditionalFormatting sqref="AQ202:AQ204">
    <cfRule type="expression" dxfId="681" priority="805">
      <formula>IF(RIGHT(TEXT(AQ202,"0.#"),1)=".",FALSE,TRUE)</formula>
    </cfRule>
    <cfRule type="expression" dxfId="680" priority="806">
      <formula>IF(RIGHT(TEXT(AQ202,"0.#"),1)=".",TRUE,FALSE)</formula>
    </cfRule>
  </conditionalFormatting>
  <conditionalFormatting sqref="AU202:AU204">
    <cfRule type="expression" dxfId="679" priority="803">
      <formula>IF(RIGHT(TEXT(AU202,"0.#"),1)=".",FALSE,TRUE)</formula>
    </cfRule>
    <cfRule type="expression" dxfId="678" priority="804">
      <formula>IF(RIGHT(TEXT(AU202,"0.#"),1)=".",TRUE,FALSE)</formula>
    </cfRule>
  </conditionalFormatting>
  <conditionalFormatting sqref="AE205">
    <cfRule type="expression" dxfId="677" priority="801">
      <formula>IF(RIGHT(TEXT(AE205,"0.#"),1)=".",FALSE,TRUE)</formula>
    </cfRule>
    <cfRule type="expression" dxfId="676" priority="802">
      <formula>IF(RIGHT(TEXT(AE205,"0.#"),1)=".",TRUE,FALSE)</formula>
    </cfRule>
  </conditionalFormatting>
  <conditionalFormatting sqref="AE206">
    <cfRule type="expression" dxfId="675" priority="799">
      <formula>IF(RIGHT(TEXT(AE206,"0.#"),1)=".",FALSE,TRUE)</formula>
    </cfRule>
    <cfRule type="expression" dxfId="674" priority="800">
      <formula>IF(RIGHT(TEXT(AE206,"0.#"),1)=".",TRUE,FALSE)</formula>
    </cfRule>
  </conditionalFormatting>
  <conditionalFormatting sqref="AE207">
    <cfRule type="expression" dxfId="673" priority="797">
      <formula>IF(RIGHT(TEXT(AE207,"0.#"),1)=".",FALSE,TRUE)</formula>
    </cfRule>
    <cfRule type="expression" dxfId="672" priority="798">
      <formula>IF(RIGHT(TEXT(AE207,"0.#"),1)=".",TRUE,FALSE)</formula>
    </cfRule>
  </conditionalFormatting>
  <conditionalFormatting sqref="AI207">
    <cfRule type="expression" dxfId="671" priority="795">
      <formula>IF(RIGHT(TEXT(AI207,"0.#"),1)=".",FALSE,TRUE)</formula>
    </cfRule>
    <cfRule type="expression" dxfId="670" priority="796">
      <formula>IF(RIGHT(TEXT(AI207,"0.#"),1)=".",TRUE,FALSE)</formula>
    </cfRule>
  </conditionalFormatting>
  <conditionalFormatting sqref="AI206">
    <cfRule type="expression" dxfId="669" priority="793">
      <formula>IF(RIGHT(TEXT(AI206,"0.#"),1)=".",FALSE,TRUE)</formula>
    </cfRule>
    <cfRule type="expression" dxfId="668" priority="794">
      <formula>IF(RIGHT(TEXT(AI206,"0.#"),1)=".",TRUE,FALSE)</formula>
    </cfRule>
  </conditionalFormatting>
  <conditionalFormatting sqref="AI205">
    <cfRule type="expression" dxfId="667" priority="791">
      <formula>IF(RIGHT(TEXT(AI205,"0.#"),1)=".",FALSE,TRUE)</formula>
    </cfRule>
    <cfRule type="expression" dxfId="666" priority="792">
      <formula>IF(RIGHT(TEXT(AI205,"0.#"),1)=".",TRUE,FALSE)</formula>
    </cfRule>
  </conditionalFormatting>
  <conditionalFormatting sqref="AM205">
    <cfRule type="expression" dxfId="665" priority="789">
      <formula>IF(RIGHT(TEXT(AM205,"0.#"),1)=".",FALSE,TRUE)</formula>
    </cfRule>
    <cfRule type="expression" dxfId="664" priority="790">
      <formula>IF(RIGHT(TEXT(AM205,"0.#"),1)=".",TRUE,FALSE)</formula>
    </cfRule>
  </conditionalFormatting>
  <conditionalFormatting sqref="AM206">
    <cfRule type="expression" dxfId="663" priority="787">
      <formula>IF(RIGHT(TEXT(AM206,"0.#"),1)=".",FALSE,TRUE)</formula>
    </cfRule>
    <cfRule type="expression" dxfId="662" priority="788">
      <formula>IF(RIGHT(TEXT(AM206,"0.#"),1)=".",TRUE,FALSE)</formula>
    </cfRule>
  </conditionalFormatting>
  <conditionalFormatting sqref="AM207">
    <cfRule type="expression" dxfId="661" priority="785">
      <formula>IF(RIGHT(TEXT(AM207,"0.#"),1)=".",FALSE,TRUE)</formula>
    </cfRule>
    <cfRule type="expression" dxfId="660" priority="786">
      <formula>IF(RIGHT(TEXT(AM207,"0.#"),1)=".",TRUE,FALSE)</formula>
    </cfRule>
  </conditionalFormatting>
  <conditionalFormatting sqref="AQ205:AQ207">
    <cfRule type="expression" dxfId="659" priority="783">
      <formula>IF(RIGHT(TEXT(AQ205,"0.#"),1)=".",FALSE,TRUE)</formula>
    </cfRule>
    <cfRule type="expression" dxfId="658" priority="784">
      <formula>IF(RIGHT(TEXT(AQ205,"0.#"),1)=".",TRUE,FALSE)</formula>
    </cfRule>
  </conditionalFormatting>
  <conditionalFormatting sqref="AU205:AU207">
    <cfRule type="expression" dxfId="657" priority="781">
      <formula>IF(RIGHT(TEXT(AU205,"0.#"),1)=".",FALSE,TRUE)</formula>
    </cfRule>
    <cfRule type="expression" dxfId="656" priority="782">
      <formula>IF(RIGHT(TEXT(AU205,"0.#"),1)=".",TRUE,FALSE)</formula>
    </cfRule>
  </conditionalFormatting>
  <conditionalFormatting sqref="AL401:AO428">
    <cfRule type="expression" dxfId="655" priority="777">
      <formula>IF(AND(AL401&gt;=0,RIGHT(TEXT(AL401,"0.#"),1)&lt;&gt;"."),TRUE,FALSE)</formula>
    </cfRule>
    <cfRule type="expression" dxfId="654" priority="778">
      <formula>IF(AND(AL401&gt;=0,RIGHT(TEXT(AL401,"0.#"),1)="."),TRUE,FALSE)</formula>
    </cfRule>
    <cfRule type="expression" dxfId="653" priority="779">
      <formula>IF(AND(AL401&lt;0,RIGHT(TEXT(AL401,"0.#"),1)&lt;&gt;"."),TRUE,FALSE)</formula>
    </cfRule>
    <cfRule type="expression" dxfId="652" priority="780">
      <formula>IF(AND(AL401&lt;0,RIGHT(TEXT(AL401,"0.#"),1)="."),TRUE,FALSE)</formula>
    </cfRule>
  </conditionalFormatting>
  <conditionalFormatting sqref="AL399:AO400">
    <cfRule type="expression" dxfId="651" priority="771">
      <formula>IF(AND(AL399&gt;=0,RIGHT(TEXT(AL399,"0.#"),1)&lt;&gt;"."),TRUE,FALSE)</formula>
    </cfRule>
    <cfRule type="expression" dxfId="650" priority="772">
      <formula>IF(AND(AL399&gt;=0,RIGHT(TEXT(AL399,"0.#"),1)="."),TRUE,FALSE)</formula>
    </cfRule>
    <cfRule type="expression" dxfId="649" priority="773">
      <formula>IF(AND(AL399&lt;0,RIGHT(TEXT(AL399,"0.#"),1)&lt;&gt;"."),TRUE,FALSE)</formula>
    </cfRule>
    <cfRule type="expression" dxfId="648" priority="774">
      <formula>IF(AND(AL399&lt;0,RIGHT(TEXT(AL399,"0.#"),1)="."),TRUE,FALSE)</formula>
    </cfRule>
  </conditionalFormatting>
  <conditionalFormatting sqref="AL434:AO461">
    <cfRule type="expression" dxfId="647" priority="765">
      <formula>IF(AND(AL434&gt;=0,RIGHT(TEXT(AL434,"0.#"),1)&lt;&gt;"."),TRUE,FALSE)</formula>
    </cfRule>
    <cfRule type="expression" dxfId="646" priority="766">
      <formula>IF(AND(AL434&gt;=0,RIGHT(TEXT(AL434,"0.#"),1)="."),TRUE,FALSE)</formula>
    </cfRule>
    <cfRule type="expression" dxfId="645" priority="767">
      <formula>IF(AND(AL434&lt;0,RIGHT(TEXT(AL434,"0.#"),1)&lt;&gt;"."),TRUE,FALSE)</formula>
    </cfRule>
    <cfRule type="expression" dxfId="644" priority="768">
      <formula>IF(AND(AL434&lt;0,RIGHT(TEXT(AL434,"0.#"),1)="."),TRUE,FALSE)</formula>
    </cfRule>
  </conditionalFormatting>
  <conditionalFormatting sqref="AL432:AO433">
    <cfRule type="expression" dxfId="643" priority="759">
      <formula>IF(AND(AL432&gt;=0,RIGHT(TEXT(AL432,"0.#"),1)&lt;&gt;"."),TRUE,FALSE)</formula>
    </cfRule>
    <cfRule type="expression" dxfId="642" priority="760">
      <formula>IF(AND(AL432&gt;=0,RIGHT(TEXT(AL432,"0.#"),1)="."),TRUE,FALSE)</formula>
    </cfRule>
    <cfRule type="expression" dxfId="641" priority="761">
      <formula>IF(AND(AL432&lt;0,RIGHT(TEXT(AL432,"0.#"),1)&lt;&gt;"."),TRUE,FALSE)</formula>
    </cfRule>
    <cfRule type="expression" dxfId="640" priority="762">
      <formula>IF(AND(AL432&lt;0,RIGHT(TEXT(AL432,"0.#"),1)="."),TRUE,FALSE)</formula>
    </cfRule>
  </conditionalFormatting>
  <conditionalFormatting sqref="AL467:AO494">
    <cfRule type="expression" dxfId="639" priority="753">
      <formula>IF(AND(AL467&gt;=0,RIGHT(TEXT(AL467,"0.#"),1)&lt;&gt;"."),TRUE,FALSE)</formula>
    </cfRule>
    <cfRule type="expression" dxfId="638" priority="754">
      <formula>IF(AND(AL467&gt;=0,RIGHT(TEXT(AL467,"0.#"),1)="."),TRUE,FALSE)</formula>
    </cfRule>
    <cfRule type="expression" dxfId="637" priority="755">
      <formula>IF(AND(AL467&lt;0,RIGHT(TEXT(AL467,"0.#"),1)&lt;&gt;"."),TRUE,FALSE)</formula>
    </cfRule>
    <cfRule type="expression" dxfId="636" priority="756">
      <formula>IF(AND(AL467&lt;0,RIGHT(TEXT(AL467,"0.#"),1)="."),TRUE,FALSE)</formula>
    </cfRule>
  </conditionalFormatting>
  <conditionalFormatting sqref="AL465:AO466">
    <cfRule type="expression" dxfId="635" priority="747">
      <formula>IF(AND(AL465&gt;=0,RIGHT(TEXT(AL465,"0.#"),1)&lt;&gt;"."),TRUE,FALSE)</formula>
    </cfRule>
    <cfRule type="expression" dxfId="634" priority="748">
      <formula>IF(AND(AL465&gt;=0,RIGHT(TEXT(AL465,"0.#"),1)="."),TRUE,FALSE)</formula>
    </cfRule>
    <cfRule type="expression" dxfId="633" priority="749">
      <formula>IF(AND(AL465&lt;0,RIGHT(TEXT(AL465,"0.#"),1)&lt;&gt;"."),TRUE,FALSE)</formula>
    </cfRule>
    <cfRule type="expression" dxfId="632" priority="750">
      <formula>IF(AND(AL465&lt;0,RIGHT(TEXT(AL465,"0.#"),1)="."),TRUE,FALSE)</formula>
    </cfRule>
  </conditionalFormatting>
  <conditionalFormatting sqref="AL500:AO527">
    <cfRule type="expression" dxfId="631" priority="741">
      <formula>IF(AND(AL500&gt;=0,RIGHT(TEXT(AL500,"0.#"),1)&lt;&gt;"."),TRUE,FALSE)</formula>
    </cfRule>
    <cfRule type="expression" dxfId="630" priority="742">
      <formula>IF(AND(AL500&gt;=0,RIGHT(TEXT(AL500,"0.#"),1)="."),TRUE,FALSE)</formula>
    </cfRule>
    <cfRule type="expression" dxfId="629" priority="743">
      <formula>IF(AND(AL500&lt;0,RIGHT(TEXT(AL500,"0.#"),1)&lt;&gt;"."),TRUE,FALSE)</formula>
    </cfRule>
    <cfRule type="expression" dxfId="628" priority="744">
      <formula>IF(AND(AL500&lt;0,RIGHT(TEXT(AL500,"0.#"),1)="."),TRUE,FALSE)</formula>
    </cfRule>
  </conditionalFormatting>
  <conditionalFormatting sqref="AL498:AO499">
    <cfRule type="expression" dxfId="627" priority="735">
      <formula>IF(AND(AL498&gt;=0,RIGHT(TEXT(AL498,"0.#"),1)&lt;&gt;"."),TRUE,FALSE)</formula>
    </cfRule>
    <cfRule type="expression" dxfId="626" priority="736">
      <formula>IF(AND(AL498&gt;=0,RIGHT(TEXT(AL498,"0.#"),1)="."),TRUE,FALSE)</formula>
    </cfRule>
    <cfRule type="expression" dxfId="625" priority="737">
      <formula>IF(AND(AL498&lt;0,RIGHT(TEXT(AL498,"0.#"),1)&lt;&gt;"."),TRUE,FALSE)</formula>
    </cfRule>
    <cfRule type="expression" dxfId="624" priority="738">
      <formula>IF(AND(AL498&lt;0,RIGHT(TEXT(AL498,"0.#"),1)="."),TRUE,FALSE)</formula>
    </cfRule>
  </conditionalFormatting>
  <conditionalFormatting sqref="AL533:AO560">
    <cfRule type="expression" dxfId="623" priority="729">
      <formula>IF(AND(AL533&gt;=0,RIGHT(TEXT(AL533,"0.#"),1)&lt;&gt;"."),TRUE,FALSE)</formula>
    </cfRule>
    <cfRule type="expression" dxfId="622" priority="730">
      <formula>IF(AND(AL533&gt;=0,RIGHT(TEXT(AL533,"0.#"),1)="."),TRUE,FALSE)</formula>
    </cfRule>
    <cfRule type="expression" dxfId="621" priority="731">
      <formula>IF(AND(AL533&lt;0,RIGHT(TEXT(AL533,"0.#"),1)&lt;&gt;"."),TRUE,FALSE)</formula>
    </cfRule>
    <cfRule type="expression" dxfId="620" priority="732">
      <formula>IF(AND(AL533&lt;0,RIGHT(TEXT(AL533,"0.#"),1)="."),TRUE,FALSE)</formula>
    </cfRule>
  </conditionalFormatting>
  <conditionalFormatting sqref="AL531:AO532">
    <cfRule type="expression" dxfId="619" priority="723">
      <formula>IF(AND(AL531&gt;=0,RIGHT(TEXT(AL531,"0.#"),1)&lt;&gt;"."),TRUE,FALSE)</formula>
    </cfRule>
    <cfRule type="expression" dxfId="618" priority="724">
      <formula>IF(AND(AL531&gt;=0,RIGHT(TEXT(AL531,"0.#"),1)="."),TRUE,FALSE)</formula>
    </cfRule>
    <cfRule type="expression" dxfId="617" priority="725">
      <formula>IF(AND(AL531&lt;0,RIGHT(TEXT(AL531,"0.#"),1)&lt;&gt;"."),TRUE,FALSE)</formula>
    </cfRule>
    <cfRule type="expression" dxfId="616" priority="726">
      <formula>IF(AND(AL531&lt;0,RIGHT(TEXT(AL531,"0.#"),1)="."),TRUE,FALSE)</formula>
    </cfRule>
  </conditionalFormatting>
  <conditionalFormatting sqref="Y531:Y532">
    <cfRule type="expression" dxfId="615" priority="721">
      <formula>IF(RIGHT(TEXT(Y531,"0.#"),1)=".",FALSE,TRUE)</formula>
    </cfRule>
    <cfRule type="expression" dxfId="614" priority="722">
      <formula>IF(RIGHT(TEXT(Y531,"0.#"),1)=".",TRUE,FALSE)</formula>
    </cfRule>
  </conditionalFormatting>
  <conditionalFormatting sqref="AL566:AO593">
    <cfRule type="expression" dxfId="613" priority="717">
      <formula>IF(AND(AL566&gt;=0,RIGHT(TEXT(AL566,"0.#"),1)&lt;&gt;"."),TRUE,FALSE)</formula>
    </cfRule>
    <cfRule type="expression" dxfId="612" priority="718">
      <formula>IF(AND(AL566&gt;=0,RIGHT(TEXT(AL566,"0.#"),1)="."),TRUE,FALSE)</formula>
    </cfRule>
    <cfRule type="expression" dxfId="611" priority="719">
      <formula>IF(AND(AL566&lt;0,RIGHT(TEXT(AL566,"0.#"),1)&lt;&gt;"."),TRUE,FALSE)</formula>
    </cfRule>
    <cfRule type="expression" dxfId="610" priority="720">
      <formula>IF(AND(AL566&lt;0,RIGHT(TEXT(AL566,"0.#"),1)="."),TRUE,FALSE)</formula>
    </cfRule>
  </conditionalFormatting>
  <conditionalFormatting sqref="Y566:Y593">
    <cfRule type="expression" dxfId="609" priority="715">
      <formula>IF(RIGHT(TEXT(Y566,"0.#"),1)=".",FALSE,TRUE)</formula>
    </cfRule>
    <cfRule type="expression" dxfId="608" priority="716">
      <formula>IF(RIGHT(TEXT(Y566,"0.#"),1)=".",TRUE,FALSE)</formula>
    </cfRule>
  </conditionalFormatting>
  <conditionalFormatting sqref="AL564:AO565">
    <cfRule type="expression" dxfId="607" priority="711">
      <formula>IF(AND(AL564&gt;=0,RIGHT(TEXT(AL564,"0.#"),1)&lt;&gt;"."),TRUE,FALSE)</formula>
    </cfRule>
    <cfRule type="expression" dxfId="606" priority="712">
      <formula>IF(AND(AL564&gt;=0,RIGHT(TEXT(AL564,"0.#"),1)="."),TRUE,FALSE)</formula>
    </cfRule>
    <cfRule type="expression" dxfId="605" priority="713">
      <formula>IF(AND(AL564&lt;0,RIGHT(TEXT(AL564,"0.#"),1)&lt;&gt;"."),TRUE,FALSE)</formula>
    </cfRule>
    <cfRule type="expression" dxfId="604" priority="714">
      <formula>IF(AND(AL564&lt;0,RIGHT(TEXT(AL564,"0.#"),1)="."),TRUE,FALSE)</formula>
    </cfRule>
  </conditionalFormatting>
  <conditionalFormatting sqref="Y564:Y565">
    <cfRule type="expression" dxfId="603" priority="709">
      <formula>IF(RIGHT(TEXT(Y564,"0.#"),1)=".",FALSE,TRUE)</formula>
    </cfRule>
    <cfRule type="expression" dxfId="602" priority="710">
      <formula>IF(RIGHT(TEXT(Y564,"0.#"),1)=".",TRUE,FALSE)</formula>
    </cfRule>
  </conditionalFormatting>
  <conditionalFormatting sqref="AL599:AO626">
    <cfRule type="expression" dxfId="601" priority="705">
      <formula>IF(AND(AL599&gt;=0,RIGHT(TEXT(AL599,"0.#"),1)&lt;&gt;"."),TRUE,FALSE)</formula>
    </cfRule>
    <cfRule type="expression" dxfId="600" priority="706">
      <formula>IF(AND(AL599&gt;=0,RIGHT(TEXT(AL599,"0.#"),1)="."),TRUE,FALSE)</formula>
    </cfRule>
    <cfRule type="expression" dxfId="599" priority="707">
      <formula>IF(AND(AL599&lt;0,RIGHT(TEXT(AL599,"0.#"),1)&lt;&gt;"."),TRUE,FALSE)</formula>
    </cfRule>
    <cfRule type="expression" dxfId="598" priority="708">
      <formula>IF(AND(AL599&lt;0,RIGHT(TEXT(AL599,"0.#"),1)="."),TRUE,FALSE)</formula>
    </cfRule>
  </conditionalFormatting>
  <conditionalFormatting sqref="Y599:Y626">
    <cfRule type="expression" dxfId="597" priority="703">
      <formula>IF(RIGHT(TEXT(Y599,"0.#"),1)=".",FALSE,TRUE)</formula>
    </cfRule>
    <cfRule type="expression" dxfId="596" priority="704">
      <formula>IF(RIGHT(TEXT(Y599,"0.#"),1)=".",TRUE,FALSE)</formula>
    </cfRule>
  </conditionalFormatting>
  <conditionalFormatting sqref="AL597:AO598">
    <cfRule type="expression" dxfId="595" priority="699">
      <formula>IF(AND(AL597&gt;=0,RIGHT(TEXT(AL597,"0.#"),1)&lt;&gt;"."),TRUE,FALSE)</formula>
    </cfRule>
    <cfRule type="expression" dxfId="594" priority="700">
      <formula>IF(AND(AL597&gt;=0,RIGHT(TEXT(AL597,"0.#"),1)="."),TRUE,FALSE)</formula>
    </cfRule>
    <cfRule type="expression" dxfId="593" priority="701">
      <formula>IF(AND(AL597&lt;0,RIGHT(TEXT(AL597,"0.#"),1)&lt;&gt;"."),TRUE,FALSE)</formula>
    </cfRule>
    <cfRule type="expression" dxfId="592" priority="702">
      <formula>IF(AND(AL597&lt;0,RIGHT(TEXT(AL597,"0.#"),1)="."),TRUE,FALSE)</formula>
    </cfRule>
  </conditionalFormatting>
  <conditionalFormatting sqref="Y597:Y598">
    <cfRule type="expression" dxfId="591" priority="697">
      <formula>IF(RIGHT(TEXT(Y597,"0.#"),1)=".",FALSE,TRUE)</formula>
    </cfRule>
    <cfRule type="expression" dxfId="590" priority="698">
      <formula>IF(RIGHT(TEXT(Y597,"0.#"),1)=".",TRUE,FALSE)</formula>
    </cfRule>
  </conditionalFormatting>
  <conditionalFormatting sqref="AU32">
    <cfRule type="expression" dxfId="589" priority="695">
      <formula>IF(RIGHT(TEXT(AU32,"0.#"),1)=".",FALSE,TRUE)</formula>
    </cfRule>
    <cfRule type="expression" dxfId="588" priority="696">
      <formula>IF(RIGHT(TEXT(AU32,"0.#"),1)=".",TRUE,FALSE)</formula>
    </cfRule>
  </conditionalFormatting>
  <conditionalFormatting sqref="P29:AC29">
    <cfRule type="expression" dxfId="587" priority="691">
      <formula>IF(RIGHT(TEXT(P29,"0.#"),1)=".",FALSE,TRUE)</formula>
    </cfRule>
    <cfRule type="expression" dxfId="586" priority="692">
      <formula>IF(RIGHT(TEXT(P29,"0.#"),1)=".",TRUE,FALSE)</formula>
    </cfRule>
  </conditionalFormatting>
  <conditionalFormatting sqref="AM41">
    <cfRule type="expression" dxfId="585" priority="673">
      <formula>IF(RIGHT(TEXT(AM41,"0.#"),1)=".",FALSE,TRUE)</formula>
    </cfRule>
    <cfRule type="expression" dxfId="584" priority="674">
      <formula>IF(RIGHT(TEXT(AM41,"0.#"),1)=".",TRUE,FALSE)</formula>
    </cfRule>
  </conditionalFormatting>
  <conditionalFormatting sqref="AM40">
    <cfRule type="expression" dxfId="583" priority="675">
      <formula>IF(RIGHT(TEXT(AM40,"0.#"),1)=".",FALSE,TRUE)</formula>
    </cfRule>
    <cfRule type="expression" dxfId="582" priority="676">
      <formula>IF(RIGHT(TEXT(AM40,"0.#"),1)=".",TRUE,FALSE)</formula>
    </cfRule>
  </conditionalFormatting>
  <conditionalFormatting sqref="AE39">
    <cfRule type="expression" dxfId="581" priority="689">
      <formula>IF(RIGHT(TEXT(AE39,"0.#"),1)=".",FALSE,TRUE)</formula>
    </cfRule>
    <cfRule type="expression" dxfId="580" priority="690">
      <formula>IF(RIGHT(TEXT(AE39,"0.#"),1)=".",TRUE,FALSE)</formula>
    </cfRule>
  </conditionalFormatting>
  <conditionalFormatting sqref="AQ39:AQ41">
    <cfRule type="expression" dxfId="579" priority="671">
      <formula>IF(RIGHT(TEXT(AQ39,"0.#"),1)=".",FALSE,TRUE)</formula>
    </cfRule>
    <cfRule type="expression" dxfId="578" priority="672">
      <formula>IF(RIGHT(TEXT(AQ39,"0.#"),1)=".",TRUE,FALSE)</formula>
    </cfRule>
  </conditionalFormatting>
  <conditionalFormatting sqref="AU39:AU41">
    <cfRule type="expression" dxfId="577" priority="669">
      <formula>IF(RIGHT(TEXT(AU39,"0.#"),1)=".",FALSE,TRUE)</formula>
    </cfRule>
    <cfRule type="expression" dxfId="576" priority="670">
      <formula>IF(RIGHT(TEXT(AU39,"0.#"),1)=".",TRUE,FALSE)</formula>
    </cfRule>
  </conditionalFormatting>
  <conditionalFormatting sqref="AI41">
    <cfRule type="expression" dxfId="575" priority="683">
      <formula>IF(RIGHT(TEXT(AI41,"0.#"),1)=".",FALSE,TRUE)</formula>
    </cfRule>
    <cfRule type="expression" dxfId="574" priority="684">
      <formula>IF(RIGHT(TEXT(AI41,"0.#"),1)=".",TRUE,FALSE)</formula>
    </cfRule>
  </conditionalFormatting>
  <conditionalFormatting sqref="AE40">
    <cfRule type="expression" dxfId="573" priority="687">
      <formula>IF(RIGHT(TEXT(AE40,"0.#"),1)=".",FALSE,TRUE)</formula>
    </cfRule>
    <cfRule type="expression" dxfId="572" priority="688">
      <formula>IF(RIGHT(TEXT(AE40,"0.#"),1)=".",TRUE,FALSE)</formula>
    </cfRule>
  </conditionalFormatting>
  <conditionalFormatting sqref="AE41">
    <cfRule type="expression" dxfId="571" priority="685">
      <formula>IF(RIGHT(TEXT(AE41,"0.#"),1)=".",FALSE,TRUE)</formula>
    </cfRule>
    <cfRule type="expression" dxfId="570" priority="686">
      <formula>IF(RIGHT(TEXT(AE41,"0.#"),1)=".",TRUE,FALSE)</formula>
    </cfRule>
  </conditionalFormatting>
  <conditionalFormatting sqref="AM39">
    <cfRule type="expression" dxfId="569" priority="677">
      <formula>IF(RIGHT(TEXT(AM39,"0.#"),1)=".",FALSE,TRUE)</formula>
    </cfRule>
    <cfRule type="expression" dxfId="568" priority="678">
      <formula>IF(RIGHT(TEXT(AM39,"0.#"),1)=".",TRUE,FALSE)</formula>
    </cfRule>
  </conditionalFormatting>
  <conditionalFormatting sqref="AI39">
    <cfRule type="expression" dxfId="567" priority="679">
      <formula>IF(RIGHT(TEXT(AI39,"0.#"),1)=".",FALSE,TRUE)</formula>
    </cfRule>
    <cfRule type="expression" dxfId="566" priority="680">
      <formula>IF(RIGHT(TEXT(AI39,"0.#"),1)=".",TRUE,FALSE)</formula>
    </cfRule>
  </conditionalFormatting>
  <conditionalFormatting sqref="AI40">
    <cfRule type="expression" dxfId="565" priority="681">
      <formula>IF(RIGHT(TEXT(AI40,"0.#"),1)=".",FALSE,TRUE)</formula>
    </cfRule>
    <cfRule type="expression" dxfId="564" priority="682">
      <formula>IF(RIGHT(TEXT(AI40,"0.#"),1)=".",TRUE,FALSE)</formula>
    </cfRule>
  </conditionalFormatting>
  <conditionalFormatting sqref="AM69">
    <cfRule type="expression" dxfId="563" priority="641">
      <formula>IF(RIGHT(TEXT(AM69,"0.#"),1)=".",FALSE,TRUE)</formula>
    </cfRule>
    <cfRule type="expression" dxfId="562" priority="642">
      <formula>IF(RIGHT(TEXT(AM69,"0.#"),1)=".",TRUE,FALSE)</formula>
    </cfRule>
  </conditionalFormatting>
  <conditionalFormatting sqref="AE70 AM70">
    <cfRule type="expression" dxfId="561" priority="639">
      <formula>IF(RIGHT(TEXT(AE70,"0.#"),1)=".",FALSE,TRUE)</formula>
    </cfRule>
    <cfRule type="expression" dxfId="560" priority="640">
      <formula>IF(RIGHT(TEXT(AE70,"0.#"),1)=".",TRUE,FALSE)</formula>
    </cfRule>
  </conditionalFormatting>
  <conditionalFormatting sqref="AI70">
    <cfRule type="expression" dxfId="559" priority="637">
      <formula>IF(RIGHT(TEXT(AI70,"0.#"),1)=".",FALSE,TRUE)</formula>
    </cfRule>
    <cfRule type="expression" dxfId="558" priority="638">
      <formula>IF(RIGHT(TEXT(AI70,"0.#"),1)=".",TRUE,FALSE)</formula>
    </cfRule>
  </conditionalFormatting>
  <conditionalFormatting sqref="AQ70">
    <cfRule type="expression" dxfId="557" priority="635">
      <formula>IF(RIGHT(TEXT(AQ70,"0.#"),1)=".",FALSE,TRUE)</formula>
    </cfRule>
    <cfRule type="expression" dxfId="556" priority="636">
      <formula>IF(RIGHT(TEXT(AQ70,"0.#"),1)=".",TRUE,FALSE)</formula>
    </cfRule>
  </conditionalFormatting>
  <conditionalFormatting sqref="AE69 AQ69">
    <cfRule type="expression" dxfId="555" priority="645">
      <formula>IF(RIGHT(TEXT(AE69,"0.#"),1)=".",FALSE,TRUE)</formula>
    </cfRule>
    <cfRule type="expression" dxfId="554" priority="646">
      <formula>IF(RIGHT(TEXT(AE69,"0.#"),1)=".",TRUE,FALSE)</formula>
    </cfRule>
  </conditionalFormatting>
  <conditionalFormatting sqref="AI69">
    <cfRule type="expression" dxfId="553" priority="643">
      <formula>IF(RIGHT(TEXT(AI69,"0.#"),1)=".",FALSE,TRUE)</formula>
    </cfRule>
    <cfRule type="expression" dxfId="552" priority="644">
      <formula>IF(RIGHT(TEXT(AI69,"0.#"),1)=".",TRUE,FALSE)</formula>
    </cfRule>
  </conditionalFormatting>
  <conditionalFormatting sqref="AE66 AQ66">
    <cfRule type="expression" dxfId="551" priority="633">
      <formula>IF(RIGHT(TEXT(AE66,"0.#"),1)=".",FALSE,TRUE)</formula>
    </cfRule>
    <cfRule type="expression" dxfId="550" priority="634">
      <formula>IF(RIGHT(TEXT(AE66,"0.#"),1)=".",TRUE,FALSE)</formula>
    </cfRule>
  </conditionalFormatting>
  <conditionalFormatting sqref="AI66">
    <cfRule type="expression" dxfId="549" priority="631">
      <formula>IF(RIGHT(TEXT(AI66,"0.#"),1)=".",FALSE,TRUE)</formula>
    </cfRule>
    <cfRule type="expression" dxfId="548" priority="632">
      <formula>IF(RIGHT(TEXT(AI66,"0.#"),1)=".",TRUE,FALSE)</formula>
    </cfRule>
  </conditionalFormatting>
  <conditionalFormatting sqref="AM66">
    <cfRule type="expression" dxfId="547" priority="629">
      <formula>IF(RIGHT(TEXT(AM66,"0.#"),1)=".",FALSE,TRUE)</formula>
    </cfRule>
    <cfRule type="expression" dxfId="546" priority="630">
      <formula>IF(RIGHT(TEXT(AM66,"0.#"),1)=".",TRUE,FALSE)</formula>
    </cfRule>
  </conditionalFormatting>
  <conditionalFormatting sqref="AE67">
    <cfRule type="expression" dxfId="545" priority="627">
      <formula>IF(RIGHT(TEXT(AE67,"0.#"),1)=".",FALSE,TRUE)</formula>
    </cfRule>
    <cfRule type="expression" dxfId="544" priority="628">
      <formula>IF(RIGHT(TEXT(AE67,"0.#"),1)=".",TRUE,FALSE)</formula>
    </cfRule>
  </conditionalFormatting>
  <conditionalFormatting sqref="AI67">
    <cfRule type="expression" dxfId="543" priority="625">
      <formula>IF(RIGHT(TEXT(AI67,"0.#"),1)=".",FALSE,TRUE)</formula>
    </cfRule>
    <cfRule type="expression" dxfId="542" priority="626">
      <formula>IF(RIGHT(TEXT(AI67,"0.#"),1)=".",TRUE,FALSE)</formula>
    </cfRule>
  </conditionalFormatting>
  <conditionalFormatting sqref="AM67">
    <cfRule type="expression" dxfId="541" priority="623">
      <formula>IF(RIGHT(TEXT(AM67,"0.#"),1)=".",FALSE,TRUE)</formula>
    </cfRule>
    <cfRule type="expression" dxfId="540" priority="624">
      <formula>IF(RIGHT(TEXT(AM67,"0.#"),1)=".",TRUE,FALSE)</formula>
    </cfRule>
  </conditionalFormatting>
  <conditionalFormatting sqref="AQ67">
    <cfRule type="expression" dxfId="539" priority="621">
      <formula>IF(RIGHT(TEXT(AQ67,"0.#"),1)=".",FALSE,TRUE)</formula>
    </cfRule>
    <cfRule type="expression" dxfId="538" priority="622">
      <formula>IF(RIGHT(TEXT(AQ67,"0.#"),1)=".",TRUE,FALSE)</formula>
    </cfRule>
  </conditionalFormatting>
  <conditionalFormatting sqref="AU66">
    <cfRule type="expression" dxfId="537" priority="619">
      <formula>IF(RIGHT(TEXT(AU66,"0.#"),1)=".",FALSE,TRUE)</formula>
    </cfRule>
    <cfRule type="expression" dxfId="536" priority="620">
      <formula>IF(RIGHT(TEXT(AU66,"0.#"),1)=".",TRUE,FALSE)</formula>
    </cfRule>
  </conditionalFormatting>
  <conditionalFormatting sqref="AU67">
    <cfRule type="expression" dxfId="535" priority="617">
      <formula>IF(RIGHT(TEXT(AU67,"0.#"),1)=".",FALSE,TRUE)</formula>
    </cfRule>
    <cfRule type="expression" dxfId="534" priority="618">
      <formula>IF(RIGHT(TEXT(AU67,"0.#"),1)=".",TRUE,FALSE)</formula>
    </cfRule>
  </conditionalFormatting>
  <conditionalFormatting sqref="AE100 AQ100">
    <cfRule type="expression" dxfId="533" priority="579">
      <formula>IF(RIGHT(TEXT(AE100,"0.#"),1)=".",FALSE,TRUE)</formula>
    </cfRule>
    <cfRule type="expression" dxfId="532" priority="580">
      <formula>IF(RIGHT(TEXT(AE100,"0.#"),1)=".",TRUE,FALSE)</formula>
    </cfRule>
  </conditionalFormatting>
  <conditionalFormatting sqref="AI100">
    <cfRule type="expression" dxfId="531" priority="577">
      <formula>IF(RIGHT(TEXT(AI100,"0.#"),1)=".",FALSE,TRUE)</formula>
    </cfRule>
    <cfRule type="expression" dxfId="530" priority="578">
      <formula>IF(RIGHT(TEXT(AI100,"0.#"),1)=".",TRUE,FALSE)</formula>
    </cfRule>
  </conditionalFormatting>
  <conditionalFormatting sqref="AM100">
    <cfRule type="expression" dxfId="529" priority="575">
      <formula>IF(RIGHT(TEXT(AM100,"0.#"),1)=".",FALSE,TRUE)</formula>
    </cfRule>
    <cfRule type="expression" dxfId="528" priority="576">
      <formula>IF(RIGHT(TEXT(AM100,"0.#"),1)=".",TRUE,FALSE)</formula>
    </cfRule>
  </conditionalFormatting>
  <conditionalFormatting sqref="AE101">
    <cfRule type="expression" dxfId="527" priority="573">
      <formula>IF(RIGHT(TEXT(AE101,"0.#"),1)=".",FALSE,TRUE)</formula>
    </cfRule>
    <cfRule type="expression" dxfId="526" priority="574">
      <formula>IF(RIGHT(TEXT(AE101,"0.#"),1)=".",TRUE,FALSE)</formula>
    </cfRule>
  </conditionalFormatting>
  <conditionalFormatting sqref="AI101">
    <cfRule type="expression" dxfId="525" priority="571">
      <formula>IF(RIGHT(TEXT(AI101,"0.#"),1)=".",FALSE,TRUE)</formula>
    </cfRule>
    <cfRule type="expression" dxfId="524" priority="572">
      <formula>IF(RIGHT(TEXT(AI101,"0.#"),1)=".",TRUE,FALSE)</formula>
    </cfRule>
  </conditionalFormatting>
  <conditionalFormatting sqref="AM101">
    <cfRule type="expression" dxfId="523" priority="569">
      <formula>IF(RIGHT(TEXT(AM101,"0.#"),1)=".",FALSE,TRUE)</formula>
    </cfRule>
    <cfRule type="expression" dxfId="522" priority="570">
      <formula>IF(RIGHT(TEXT(AM101,"0.#"),1)=".",TRUE,FALSE)</formula>
    </cfRule>
  </conditionalFormatting>
  <conditionalFormatting sqref="AQ101">
    <cfRule type="expression" dxfId="521" priority="567">
      <formula>IF(RIGHT(TEXT(AQ101,"0.#"),1)=".",FALSE,TRUE)</formula>
    </cfRule>
    <cfRule type="expression" dxfId="520" priority="568">
      <formula>IF(RIGHT(TEXT(AQ101,"0.#"),1)=".",TRUE,FALSE)</formula>
    </cfRule>
  </conditionalFormatting>
  <conditionalFormatting sqref="AU100">
    <cfRule type="expression" dxfId="519" priority="565">
      <formula>IF(RIGHT(TEXT(AU100,"0.#"),1)=".",FALSE,TRUE)</formula>
    </cfRule>
    <cfRule type="expression" dxfId="518" priority="566">
      <formula>IF(RIGHT(TEXT(AU100,"0.#"),1)=".",TRUE,FALSE)</formula>
    </cfRule>
  </conditionalFormatting>
  <conditionalFormatting sqref="AU101">
    <cfRule type="expression" dxfId="517" priority="563">
      <formula>IF(RIGHT(TEXT(AU101,"0.#"),1)=".",FALSE,TRUE)</formula>
    </cfRule>
    <cfRule type="expression" dxfId="516" priority="564">
      <formula>IF(RIGHT(TEXT(AU101,"0.#"),1)=".",TRUE,FALSE)</formula>
    </cfRule>
  </conditionalFormatting>
  <conditionalFormatting sqref="AE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M36">
    <cfRule type="expression" dxfId="11" priority="9">
      <formula>IF(RIGHT(TEXT(AM36,"0.#"),1)=".",FALSE,TRUE)</formula>
    </cfRule>
    <cfRule type="expression" dxfId="10" priority="10">
      <formula>IF(RIGHT(TEXT(AM36,"0.#"),1)=".",TRUE,FALSE)</formula>
    </cfRule>
  </conditionalFormatting>
  <conditionalFormatting sqref="AM35">
    <cfRule type="expression" dxfId="9" priority="11">
      <formula>IF(RIGHT(TEXT(AM35,"0.#"),1)=".",FALSE,TRUE)</formula>
    </cfRule>
    <cfRule type="expression" dxfId="8" priority="12">
      <formula>IF(RIGHT(TEXT(AM35,"0.#"),1)=".",TRUE,FALSE)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D19:AJ19">
    <cfRule type="expression" dxfId="3" priority="3">
      <formula>IF(RIGHT(TEXT(AD19,"0.#"),1)=".",FALSE,TRUE)</formula>
    </cfRule>
    <cfRule type="expression" dxfId="2" priority="4">
      <formula>IF(RIGHT(TEXT(AD19,"0.#"),1)=".",TRUE,FALSE)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70" max="16383" man="1"/>
    <brk id="246" max="49"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00B050"/>
  </sheetPr>
  <dimension ref="A1:AP100"/>
  <sheetViews>
    <sheetView zoomScale="130" zoomScaleNormal="130" workbookViewId="0">
      <selection activeCell="W27" sqref="W27"/>
    </sheetView>
  </sheetViews>
  <sheetFormatPr defaultColWidth="9" defaultRowHeight="13.5"/>
  <cols>
    <col min="1" max="1" width="21.75" customWidth="1"/>
    <col min="2" max="2" width="8.75" customWidth="1"/>
    <col min="3" max="3" width="17" style="798" hidden="1" customWidth="1"/>
    <col min="4" max="4" width="4" style="798" hidden="1" customWidth="1"/>
    <col min="5" max="5" width="4" style="798" customWidth="1"/>
    <col min="6" max="6" width="32.5" customWidth="1"/>
    <col min="7" max="7" width="10.125" style="1" customWidth="1"/>
    <col min="8" max="8" width="17" style="798" hidden="1" customWidth="1"/>
    <col min="9" max="9" width="4" style="798" hidden="1" customWidth="1"/>
    <col min="10" max="10" width="4" style="798" customWidth="1"/>
    <col min="11" max="11" width="15.375" customWidth="1"/>
    <col min="12" max="12" width="8.75" customWidth="1"/>
    <col min="13" max="13" width="12" style="798" hidden="1" customWidth="1"/>
    <col min="14" max="14" width="4" style="798" hidden="1" customWidth="1"/>
    <col min="15" max="15" width="3.625" customWidth="1"/>
    <col min="16" max="16" width="8.375" customWidth="1"/>
    <col min="17" max="17" width="8.75" style="1" customWidth="1"/>
    <col min="18" max="18" width="9.5" style="798" hidden="1" customWidth="1"/>
    <col min="19" max="19" width="4" style="798" hidden="1" customWidth="1"/>
    <col min="20" max="20" width="8.75" customWidth="1"/>
    <col min="21" max="21" width="9" style="799"/>
    <col min="22" max="22" width="3.375" style="799" customWidth="1"/>
    <col min="23" max="23" width="12.5" style="799" bestFit="1" customWidth="1"/>
    <col min="24" max="24" width="3.625" style="799" customWidth="1"/>
    <col min="25" max="25" width="12.5" style="800" bestFit="1" customWidth="1"/>
    <col min="26" max="26" width="12.125" style="799" customWidth="1"/>
    <col min="27" max="27" width="11.375" style="800" bestFit="1" customWidth="1"/>
    <col min="28" max="28" width="12.25" style="800" customWidth="1"/>
    <col min="29" max="29" width="24.125" style="800" bestFit="1" customWidth="1"/>
    <col min="30" max="30" width="3.75" style="800" customWidth="1"/>
    <col min="31" max="31" width="33.75" style="800" bestFit="1" customWidth="1"/>
    <col min="32" max="32" width="3" style="799" customWidth="1"/>
    <col min="33" max="33" width="30.625" style="799" customWidth="1"/>
    <col min="34" max="34" width="9" style="799"/>
    <col min="35" max="35" width="14.625" style="799" customWidth="1"/>
    <col min="36" max="41" width="9" style="799"/>
    <col min="42" max="42" width="13" style="799" customWidth="1"/>
    <col min="43" max="16384" width="9" style="799"/>
  </cols>
  <sheetData>
    <row r="1" spans="1:42">
      <c r="A1" s="801" t="s">
        <v>155</v>
      </c>
      <c r="B1" s="801" t="s">
        <v>140</v>
      </c>
      <c r="F1" s="807" t="s">
        <v>31</v>
      </c>
      <c r="G1" s="807" t="s">
        <v>140</v>
      </c>
      <c r="K1" s="812" t="s">
        <v>176</v>
      </c>
      <c r="L1" s="801" t="s">
        <v>140</v>
      </c>
      <c r="O1" s="798"/>
      <c r="P1" s="807" t="s">
        <v>23</v>
      </c>
      <c r="Q1" s="807" t="s">
        <v>140</v>
      </c>
      <c r="T1" s="798"/>
      <c r="U1" s="813" t="s">
        <v>282</v>
      </c>
      <c r="W1" s="813" t="s">
        <v>280</v>
      </c>
      <c r="Y1" s="813" t="s">
        <v>36</v>
      </c>
      <c r="Z1" s="813" t="s">
        <v>518</v>
      </c>
      <c r="AA1" s="813" t="s">
        <v>150</v>
      </c>
      <c r="AB1" s="813" t="s">
        <v>522</v>
      </c>
      <c r="AC1" s="813" t="s">
        <v>70</v>
      </c>
      <c r="AD1" s="799"/>
      <c r="AE1" s="813" t="s">
        <v>120</v>
      </c>
      <c r="AF1" s="820"/>
      <c r="AG1" s="821" t="s">
        <v>305</v>
      </c>
      <c r="AI1" s="821" t="s">
        <v>308</v>
      </c>
      <c r="AK1" s="821" t="s">
        <v>318</v>
      </c>
      <c r="AM1" s="824"/>
      <c r="AN1" s="824"/>
      <c r="AP1" s="799" t="s">
        <v>378</v>
      </c>
    </row>
    <row r="2" spans="1:42" ht="13.5" customHeight="1">
      <c r="A2" s="802" t="s">
        <v>156</v>
      </c>
      <c r="B2" s="805"/>
      <c r="C2" s="798" t="str">
        <f t="shared" ref="C2:C23" si="0">IF(B2="","",A2)</f>
        <v/>
      </c>
      <c r="D2" s="798" t="str">
        <f>IF(C2="","",IF(D1&lt;&gt;"",CONCATENATE(D1,"、",C2),C2))</f>
        <v/>
      </c>
      <c r="F2" s="808" t="s">
        <v>138</v>
      </c>
      <c r="G2" s="810" t="s">
        <v>637</v>
      </c>
      <c r="H2" s="798" t="str">
        <f t="shared" ref="H2:H37" si="1">IF(G2="","",F2)</f>
        <v>一般会計</v>
      </c>
      <c r="I2" s="798" t="str">
        <f>IF(H2="","",IF(I1&lt;&gt;"",CONCATENATE(I1,"、",H2),H2))</f>
        <v>一般会計</v>
      </c>
      <c r="K2" s="802" t="s">
        <v>177</v>
      </c>
      <c r="L2" s="805"/>
      <c r="M2" s="798" t="str">
        <f t="shared" ref="M2:M11" si="2">IF(L2="","",K2)</f>
        <v/>
      </c>
      <c r="N2" s="798" t="str">
        <f>IF(M2="","",IF(N1&lt;&gt;"",CONCATENATE(N1,"、",M2),M2))</f>
        <v/>
      </c>
      <c r="O2" s="798"/>
      <c r="P2" s="808" t="s">
        <v>141</v>
      </c>
      <c r="Q2" s="810"/>
      <c r="R2" s="798" t="str">
        <f t="shared" ref="R2:R8" si="3">IF(Q2="","",P2)</f>
        <v/>
      </c>
      <c r="S2" s="798" t="str">
        <f>IF(R2="","",IF(S1&lt;&gt;"",CONCATENATE(S1,"、",R2),R2))</f>
        <v/>
      </c>
      <c r="T2" s="798"/>
      <c r="U2" s="814">
        <v>21</v>
      </c>
      <c r="W2" s="815" t="s">
        <v>193</v>
      </c>
      <c r="Y2" s="815" t="s">
        <v>135</v>
      </c>
      <c r="Z2" s="815" t="s">
        <v>135</v>
      </c>
      <c r="AA2" s="817" t="s">
        <v>417</v>
      </c>
      <c r="AB2" s="817" t="s">
        <v>481</v>
      </c>
      <c r="AC2" s="819" t="s">
        <v>238</v>
      </c>
      <c r="AD2" s="799"/>
      <c r="AE2" s="815" t="s">
        <v>171</v>
      </c>
      <c r="AF2" s="820"/>
      <c r="AG2" s="822" t="s">
        <v>30</v>
      </c>
      <c r="AI2" s="821" t="s">
        <v>416</v>
      </c>
      <c r="AK2" s="821" t="s">
        <v>320</v>
      </c>
      <c r="AM2" s="824"/>
      <c r="AN2" s="824"/>
      <c r="AP2" s="822" t="s">
        <v>30</v>
      </c>
    </row>
    <row r="3" spans="1:42" ht="13.5" customHeight="1">
      <c r="A3" s="802" t="s">
        <v>159</v>
      </c>
      <c r="B3" s="805"/>
      <c r="C3" s="798" t="str">
        <f t="shared" si="0"/>
        <v/>
      </c>
      <c r="D3" s="798" t="str">
        <f t="shared" ref="D3:D23" si="4">IF(C3="",D2,IF(D2&lt;&gt;"",CONCATENATE(D2,"、",C3),C3))</f>
        <v/>
      </c>
      <c r="F3" s="809" t="s">
        <v>196</v>
      </c>
      <c r="G3" s="810"/>
      <c r="H3" s="798" t="str">
        <f t="shared" si="1"/>
        <v/>
      </c>
      <c r="I3" s="798" t="str">
        <f t="shared" ref="I3:I37" si="5">IF(H3="",I2,IF(I2&lt;&gt;"",CONCATENATE(I2,"、",H3),H3))</f>
        <v>一般会計</v>
      </c>
      <c r="K3" s="802" t="s">
        <v>180</v>
      </c>
      <c r="L3" s="805"/>
      <c r="M3" s="798" t="str">
        <f t="shared" si="2"/>
        <v/>
      </c>
      <c r="N3" s="798" t="str">
        <f t="shared" ref="N3:N11" si="6">IF(M3="",N2,IF(N2&lt;&gt;"",CONCATENATE(N2,"、",M3),M3))</f>
        <v/>
      </c>
      <c r="O3" s="798"/>
      <c r="P3" s="808" t="s">
        <v>142</v>
      </c>
      <c r="Q3" s="810"/>
      <c r="R3" s="798" t="str">
        <f t="shared" si="3"/>
        <v/>
      </c>
      <c r="S3" s="798" t="str">
        <f t="shared" ref="S3:S8" si="7">IF(R3="",S2,IF(S2&lt;&gt;"",CONCATENATE(S2,"、",R3),R3))</f>
        <v/>
      </c>
      <c r="T3" s="798"/>
      <c r="U3" s="815" t="s">
        <v>582</v>
      </c>
      <c r="W3" s="815" t="s">
        <v>251</v>
      </c>
      <c r="Y3" s="815" t="s">
        <v>59</v>
      </c>
      <c r="Z3" s="815" t="s">
        <v>523</v>
      </c>
      <c r="AA3" s="817" t="s">
        <v>501</v>
      </c>
      <c r="AB3" s="817" t="s">
        <v>557</v>
      </c>
      <c r="AC3" s="819" t="s">
        <v>224</v>
      </c>
      <c r="AD3" s="799"/>
      <c r="AE3" s="815" t="s">
        <v>283</v>
      </c>
      <c r="AF3" s="820"/>
      <c r="AG3" s="822" t="s">
        <v>334</v>
      </c>
      <c r="AI3" s="821" t="s">
        <v>105</v>
      </c>
      <c r="AK3" s="821" t="str">
        <f t="shared" ref="AK3:AK27" si="8">CHAR(CODE(AK2)+1)</f>
        <v>B</v>
      </c>
      <c r="AM3" s="824"/>
      <c r="AN3" s="824"/>
      <c r="AP3" s="822" t="s">
        <v>334</v>
      </c>
    </row>
    <row r="4" spans="1:42" ht="13.5" customHeight="1">
      <c r="A4" s="802" t="s">
        <v>160</v>
      </c>
      <c r="B4" s="805"/>
      <c r="C4" s="798" t="str">
        <f t="shared" si="0"/>
        <v/>
      </c>
      <c r="D4" s="798" t="str">
        <f t="shared" si="4"/>
        <v/>
      </c>
      <c r="F4" s="809" t="s">
        <v>197</v>
      </c>
      <c r="G4" s="810"/>
      <c r="H4" s="798" t="str">
        <f t="shared" si="1"/>
        <v/>
      </c>
      <c r="I4" s="798" t="str">
        <f t="shared" si="5"/>
        <v>一般会計</v>
      </c>
      <c r="K4" s="802" t="s">
        <v>84</v>
      </c>
      <c r="L4" s="805"/>
      <c r="M4" s="798" t="str">
        <f t="shared" si="2"/>
        <v/>
      </c>
      <c r="N4" s="798" t="str">
        <f t="shared" si="6"/>
        <v/>
      </c>
      <c r="O4" s="798"/>
      <c r="P4" s="808" t="s">
        <v>145</v>
      </c>
      <c r="Q4" s="810"/>
      <c r="R4" s="798" t="str">
        <f t="shared" si="3"/>
        <v/>
      </c>
      <c r="S4" s="798" t="str">
        <f t="shared" si="7"/>
        <v/>
      </c>
      <c r="T4" s="798"/>
      <c r="U4" s="815" t="s">
        <v>26</v>
      </c>
      <c r="W4" s="815" t="s">
        <v>255</v>
      </c>
      <c r="Y4" s="815" t="s">
        <v>421</v>
      </c>
      <c r="Z4" s="815" t="s">
        <v>524</v>
      </c>
      <c r="AA4" s="817" t="s">
        <v>131</v>
      </c>
      <c r="AB4" s="817" t="s">
        <v>558</v>
      </c>
      <c r="AC4" s="817" t="s">
        <v>199</v>
      </c>
      <c r="AD4" s="799"/>
      <c r="AE4" s="815" t="s">
        <v>243</v>
      </c>
      <c r="AF4" s="820"/>
      <c r="AG4" s="822" t="s">
        <v>208</v>
      </c>
      <c r="AI4" s="821" t="s">
        <v>310</v>
      </c>
      <c r="AK4" s="821" t="str">
        <f t="shared" si="8"/>
        <v>C</v>
      </c>
      <c r="AM4" s="824"/>
      <c r="AN4" s="824"/>
      <c r="AP4" s="822" t="s">
        <v>208</v>
      </c>
    </row>
    <row r="5" spans="1:42" ht="13.5" customHeight="1">
      <c r="A5" s="802" t="s">
        <v>161</v>
      </c>
      <c r="B5" s="805" t="s">
        <v>637</v>
      </c>
      <c r="C5" s="798" t="str">
        <f t="shared" si="0"/>
        <v>海洋政策</v>
      </c>
      <c r="D5" s="798" t="str">
        <f t="shared" si="4"/>
        <v>海洋政策</v>
      </c>
      <c r="F5" s="809" t="s">
        <v>62</v>
      </c>
      <c r="G5" s="810"/>
      <c r="H5" s="798" t="str">
        <f t="shared" si="1"/>
        <v/>
      </c>
      <c r="I5" s="798" t="str">
        <f t="shared" si="5"/>
        <v>一般会計</v>
      </c>
      <c r="K5" s="802" t="s">
        <v>186</v>
      </c>
      <c r="L5" s="805"/>
      <c r="M5" s="798" t="str">
        <f t="shared" si="2"/>
        <v/>
      </c>
      <c r="N5" s="798" t="str">
        <f t="shared" si="6"/>
        <v/>
      </c>
      <c r="O5" s="798"/>
      <c r="P5" s="808" t="s">
        <v>146</v>
      </c>
      <c r="Q5" s="810"/>
      <c r="R5" s="798" t="str">
        <f t="shared" si="3"/>
        <v/>
      </c>
      <c r="S5" s="798" t="str">
        <f t="shared" si="7"/>
        <v/>
      </c>
      <c r="T5" s="798"/>
      <c r="W5" s="815" t="s">
        <v>601</v>
      </c>
      <c r="Y5" s="815" t="s">
        <v>325</v>
      </c>
      <c r="Z5" s="815" t="s">
        <v>61</v>
      </c>
      <c r="AA5" s="817" t="s">
        <v>267</v>
      </c>
      <c r="AB5" s="817" t="s">
        <v>562</v>
      </c>
      <c r="AC5" s="817" t="s">
        <v>40</v>
      </c>
      <c r="AD5" s="818"/>
      <c r="AE5" s="815" t="s">
        <v>386</v>
      </c>
      <c r="AF5" s="820"/>
      <c r="AG5" s="822" t="s">
        <v>394</v>
      </c>
      <c r="AI5" s="821" t="s">
        <v>351</v>
      </c>
      <c r="AK5" s="821" t="str">
        <f t="shared" si="8"/>
        <v>D</v>
      </c>
      <c r="AP5" s="822" t="s">
        <v>394</v>
      </c>
    </row>
    <row r="6" spans="1:42" ht="13.5" customHeight="1">
      <c r="A6" s="802" t="s">
        <v>163</v>
      </c>
      <c r="B6" s="805"/>
      <c r="C6" s="798" t="str">
        <f t="shared" si="0"/>
        <v/>
      </c>
      <c r="D6" s="798" t="str">
        <f t="shared" si="4"/>
        <v>海洋政策</v>
      </c>
      <c r="F6" s="809" t="s">
        <v>198</v>
      </c>
      <c r="G6" s="810"/>
      <c r="H6" s="798" t="str">
        <f t="shared" si="1"/>
        <v/>
      </c>
      <c r="I6" s="798" t="str">
        <f t="shared" si="5"/>
        <v>一般会計</v>
      </c>
      <c r="K6" s="802" t="s">
        <v>188</v>
      </c>
      <c r="L6" s="805"/>
      <c r="M6" s="798" t="str">
        <f t="shared" si="2"/>
        <v/>
      </c>
      <c r="N6" s="798" t="str">
        <f t="shared" si="6"/>
        <v/>
      </c>
      <c r="O6" s="798"/>
      <c r="P6" s="808" t="s">
        <v>147</v>
      </c>
      <c r="Q6" s="810"/>
      <c r="R6" s="798" t="str">
        <f t="shared" si="3"/>
        <v/>
      </c>
      <c r="S6" s="798" t="str">
        <f t="shared" si="7"/>
        <v/>
      </c>
      <c r="T6" s="798"/>
      <c r="U6" s="815" t="s">
        <v>403</v>
      </c>
      <c r="W6" s="815" t="s">
        <v>603</v>
      </c>
      <c r="Y6" s="815" t="s">
        <v>422</v>
      </c>
      <c r="Z6" s="815" t="s">
        <v>423</v>
      </c>
      <c r="AA6" s="817" t="s">
        <v>502</v>
      </c>
      <c r="AB6" s="817" t="s">
        <v>563</v>
      </c>
      <c r="AC6" s="817" t="s">
        <v>240</v>
      </c>
      <c r="AD6" s="818"/>
      <c r="AE6" s="815" t="s">
        <v>399</v>
      </c>
      <c r="AF6" s="820"/>
      <c r="AG6" s="822" t="s">
        <v>395</v>
      </c>
      <c r="AI6" s="821" t="s">
        <v>419</v>
      </c>
      <c r="AK6" s="821" t="str">
        <f t="shared" si="8"/>
        <v>E</v>
      </c>
      <c r="AP6" s="822" t="s">
        <v>395</v>
      </c>
    </row>
    <row r="7" spans="1:42" ht="13.5" customHeight="1">
      <c r="A7" s="802" t="s">
        <v>133</v>
      </c>
      <c r="B7" s="805"/>
      <c r="C7" s="798" t="str">
        <f t="shared" si="0"/>
        <v/>
      </c>
      <c r="D7" s="798" t="str">
        <f t="shared" si="4"/>
        <v>海洋政策</v>
      </c>
      <c r="F7" s="809" t="s">
        <v>50</v>
      </c>
      <c r="G7" s="810"/>
      <c r="H7" s="798" t="str">
        <f t="shared" si="1"/>
        <v/>
      </c>
      <c r="I7" s="798" t="str">
        <f t="shared" si="5"/>
        <v>一般会計</v>
      </c>
      <c r="K7" s="802" t="s">
        <v>152</v>
      </c>
      <c r="L7" s="805"/>
      <c r="M7" s="798" t="str">
        <f t="shared" si="2"/>
        <v/>
      </c>
      <c r="N7" s="798" t="str">
        <f t="shared" si="6"/>
        <v/>
      </c>
      <c r="O7" s="798"/>
      <c r="P7" s="808" t="s">
        <v>148</v>
      </c>
      <c r="Q7" s="810"/>
      <c r="R7" s="798" t="str">
        <f t="shared" si="3"/>
        <v/>
      </c>
      <c r="S7" s="798" t="str">
        <f t="shared" si="7"/>
        <v/>
      </c>
      <c r="T7" s="798"/>
      <c r="U7" s="815"/>
      <c r="W7" s="815" t="s">
        <v>256</v>
      </c>
      <c r="Y7" s="815" t="s">
        <v>388</v>
      </c>
      <c r="Z7" s="815" t="s">
        <v>393</v>
      </c>
      <c r="AA7" s="817" t="s">
        <v>341</v>
      </c>
      <c r="AB7" s="817" t="s">
        <v>564</v>
      </c>
      <c r="AC7" s="818"/>
      <c r="AD7" s="818"/>
      <c r="AE7" s="815" t="s">
        <v>240</v>
      </c>
      <c r="AF7" s="820"/>
      <c r="AG7" s="822" t="s">
        <v>397</v>
      </c>
      <c r="AH7" s="825"/>
      <c r="AI7" s="822" t="s">
        <v>414</v>
      </c>
      <c r="AK7" s="821" t="str">
        <f t="shared" si="8"/>
        <v>F</v>
      </c>
      <c r="AP7" s="822" t="s">
        <v>397</v>
      </c>
    </row>
    <row r="8" spans="1:42" ht="13.5" customHeight="1">
      <c r="A8" s="802" t="s">
        <v>68</v>
      </c>
      <c r="B8" s="805"/>
      <c r="C8" s="798" t="str">
        <f t="shared" si="0"/>
        <v/>
      </c>
      <c r="D8" s="798" t="str">
        <f t="shared" si="4"/>
        <v>海洋政策</v>
      </c>
      <c r="F8" s="809" t="s">
        <v>200</v>
      </c>
      <c r="G8" s="810"/>
      <c r="H8" s="798" t="str">
        <f t="shared" si="1"/>
        <v/>
      </c>
      <c r="I8" s="798" t="str">
        <f t="shared" si="5"/>
        <v>一般会計</v>
      </c>
      <c r="K8" s="802" t="s">
        <v>191</v>
      </c>
      <c r="L8" s="805"/>
      <c r="M8" s="798" t="str">
        <f t="shared" si="2"/>
        <v/>
      </c>
      <c r="N8" s="798" t="str">
        <f t="shared" si="6"/>
        <v/>
      </c>
      <c r="O8" s="798"/>
      <c r="P8" s="808" t="s">
        <v>149</v>
      </c>
      <c r="Q8" s="810" t="s">
        <v>637</v>
      </c>
      <c r="R8" s="798" t="str">
        <f t="shared" si="3"/>
        <v>その他</v>
      </c>
      <c r="S8" s="798" t="str">
        <f t="shared" si="7"/>
        <v>その他</v>
      </c>
      <c r="T8" s="798"/>
      <c r="U8" s="815" t="s">
        <v>418</v>
      </c>
      <c r="W8" s="815" t="s">
        <v>257</v>
      </c>
      <c r="Y8" s="815" t="s">
        <v>424</v>
      </c>
      <c r="Z8" s="815" t="s">
        <v>54</v>
      </c>
      <c r="AA8" s="817" t="s">
        <v>439</v>
      </c>
      <c r="AB8" s="817" t="s">
        <v>34</v>
      </c>
      <c r="AC8" s="818"/>
      <c r="AD8" s="818"/>
      <c r="AE8" s="818"/>
      <c r="AF8" s="820"/>
      <c r="AG8" s="822" t="s">
        <v>261</v>
      </c>
      <c r="AI8" s="821" t="s">
        <v>349</v>
      </c>
      <c r="AK8" s="821" t="str">
        <f t="shared" si="8"/>
        <v>G</v>
      </c>
      <c r="AP8" s="822" t="s">
        <v>261</v>
      </c>
    </row>
    <row r="9" spans="1:42" ht="13.5" customHeight="1">
      <c r="A9" s="802" t="s">
        <v>164</v>
      </c>
      <c r="B9" s="805"/>
      <c r="C9" s="798" t="str">
        <f t="shared" si="0"/>
        <v/>
      </c>
      <c r="D9" s="798" t="str">
        <f t="shared" si="4"/>
        <v>海洋政策</v>
      </c>
      <c r="F9" s="809" t="s">
        <v>337</v>
      </c>
      <c r="G9" s="810"/>
      <c r="H9" s="798" t="str">
        <f t="shared" si="1"/>
        <v/>
      </c>
      <c r="I9" s="798" t="str">
        <f t="shared" si="5"/>
        <v>一般会計</v>
      </c>
      <c r="K9" s="802" t="s">
        <v>192</v>
      </c>
      <c r="L9" s="805"/>
      <c r="M9" s="798" t="str">
        <f t="shared" si="2"/>
        <v/>
      </c>
      <c r="N9" s="798" t="str">
        <f t="shared" si="6"/>
        <v/>
      </c>
      <c r="O9" s="798"/>
      <c r="P9" s="798"/>
      <c r="Q9" s="811"/>
      <c r="T9" s="798"/>
      <c r="U9" s="815" t="s">
        <v>182</v>
      </c>
      <c r="W9" s="815" t="s">
        <v>259</v>
      </c>
      <c r="Y9" s="815" t="s">
        <v>425</v>
      </c>
      <c r="Z9" s="815" t="s">
        <v>362</v>
      </c>
      <c r="AA9" s="817" t="s">
        <v>503</v>
      </c>
      <c r="AB9" s="817" t="s">
        <v>534</v>
      </c>
      <c r="AC9" s="818"/>
      <c r="AD9" s="818"/>
      <c r="AE9" s="818"/>
      <c r="AF9" s="820"/>
      <c r="AG9" s="822" t="s">
        <v>398</v>
      </c>
      <c r="AI9" s="823"/>
      <c r="AK9" s="821" t="str">
        <f t="shared" si="8"/>
        <v>H</v>
      </c>
      <c r="AP9" s="822" t="s">
        <v>398</v>
      </c>
    </row>
    <row r="10" spans="1:42" ht="13.5" customHeight="1">
      <c r="A10" s="802" t="s">
        <v>367</v>
      </c>
      <c r="B10" s="805"/>
      <c r="C10" s="798" t="str">
        <f t="shared" si="0"/>
        <v/>
      </c>
      <c r="D10" s="798" t="str">
        <f t="shared" si="4"/>
        <v>海洋政策</v>
      </c>
      <c r="F10" s="809" t="s">
        <v>201</v>
      </c>
      <c r="G10" s="810"/>
      <c r="H10" s="798" t="str">
        <f t="shared" si="1"/>
        <v/>
      </c>
      <c r="I10" s="798" t="str">
        <f t="shared" si="5"/>
        <v>一般会計</v>
      </c>
      <c r="K10" s="802" t="s">
        <v>371</v>
      </c>
      <c r="L10" s="805"/>
      <c r="M10" s="798" t="str">
        <f t="shared" si="2"/>
        <v/>
      </c>
      <c r="N10" s="798" t="str">
        <f t="shared" si="6"/>
        <v/>
      </c>
      <c r="O10" s="798"/>
      <c r="P10" s="798" t="str">
        <f>S8</f>
        <v>その他</v>
      </c>
      <c r="Q10" s="811"/>
      <c r="T10" s="798"/>
      <c r="W10" s="815" t="s">
        <v>260</v>
      </c>
      <c r="Y10" s="815" t="s">
        <v>426</v>
      </c>
      <c r="Z10" s="815" t="s">
        <v>231</v>
      </c>
      <c r="AA10" s="817" t="s">
        <v>505</v>
      </c>
      <c r="AB10" s="817" t="s">
        <v>102</v>
      </c>
      <c r="AC10" s="818"/>
      <c r="AD10" s="818"/>
      <c r="AE10" s="818"/>
      <c r="AF10" s="820"/>
      <c r="AG10" s="822" t="s">
        <v>380</v>
      </c>
      <c r="AK10" s="821" t="str">
        <f t="shared" si="8"/>
        <v>I</v>
      </c>
      <c r="AP10" s="821" t="s">
        <v>149</v>
      </c>
    </row>
    <row r="11" spans="1:42" ht="13.5" customHeight="1">
      <c r="A11" s="802" t="s">
        <v>166</v>
      </c>
      <c r="B11" s="805"/>
      <c r="C11" s="798" t="str">
        <f t="shared" si="0"/>
        <v/>
      </c>
      <c r="D11" s="798" t="str">
        <f t="shared" si="4"/>
        <v>海洋政策</v>
      </c>
      <c r="F11" s="809" t="s">
        <v>202</v>
      </c>
      <c r="G11" s="810"/>
      <c r="H11" s="798" t="str">
        <f t="shared" si="1"/>
        <v/>
      </c>
      <c r="I11" s="798" t="str">
        <f t="shared" si="5"/>
        <v>一般会計</v>
      </c>
      <c r="K11" s="802" t="s">
        <v>194</v>
      </c>
      <c r="L11" s="805" t="s">
        <v>637</v>
      </c>
      <c r="M11" s="798" t="str">
        <f t="shared" si="2"/>
        <v>その他の事項経費</v>
      </c>
      <c r="N11" s="798" t="str">
        <f t="shared" si="6"/>
        <v>その他の事項経費</v>
      </c>
      <c r="O11" s="798"/>
      <c r="P11" s="798"/>
      <c r="Q11" s="811"/>
      <c r="T11" s="798"/>
      <c r="W11" s="815" t="s">
        <v>622</v>
      </c>
      <c r="Y11" s="815" t="s">
        <v>9</v>
      </c>
      <c r="Z11" s="815" t="s">
        <v>525</v>
      </c>
      <c r="AA11" s="817" t="s">
        <v>507</v>
      </c>
      <c r="AB11" s="817" t="s">
        <v>565</v>
      </c>
      <c r="AC11" s="818"/>
      <c r="AD11" s="818"/>
      <c r="AE11" s="818"/>
      <c r="AF11" s="820"/>
      <c r="AG11" s="821" t="s">
        <v>384</v>
      </c>
      <c r="AK11" s="821" t="str">
        <f t="shared" si="8"/>
        <v>J</v>
      </c>
    </row>
    <row r="12" spans="1:42" ht="13.5" customHeight="1">
      <c r="A12" s="802" t="s">
        <v>168</v>
      </c>
      <c r="B12" s="805"/>
      <c r="C12" s="798" t="str">
        <f t="shared" si="0"/>
        <v/>
      </c>
      <c r="D12" s="798" t="str">
        <f t="shared" si="4"/>
        <v>海洋政策</v>
      </c>
      <c r="F12" s="809" t="s">
        <v>65</v>
      </c>
      <c r="G12" s="810"/>
      <c r="H12" s="798" t="str">
        <f t="shared" si="1"/>
        <v/>
      </c>
      <c r="I12" s="798" t="str">
        <f t="shared" si="5"/>
        <v>一般会計</v>
      </c>
      <c r="K12" s="798"/>
      <c r="L12" s="798"/>
      <c r="O12" s="798"/>
      <c r="P12" s="798"/>
      <c r="Q12" s="811"/>
      <c r="T12" s="798"/>
      <c r="U12" s="813" t="s">
        <v>584</v>
      </c>
      <c r="W12" s="815" t="s">
        <v>263</v>
      </c>
      <c r="Y12" s="815" t="s">
        <v>429</v>
      </c>
      <c r="Z12" s="815" t="s">
        <v>526</v>
      </c>
      <c r="AA12" s="817" t="s">
        <v>354</v>
      </c>
      <c r="AB12" s="817" t="s">
        <v>491</v>
      </c>
      <c r="AC12" s="818"/>
      <c r="AD12" s="818"/>
      <c r="AE12" s="818"/>
      <c r="AF12" s="820"/>
      <c r="AG12" s="821" t="s">
        <v>382</v>
      </c>
      <c r="AK12" s="821" t="str">
        <f t="shared" si="8"/>
        <v>K</v>
      </c>
    </row>
    <row r="13" spans="1:42" ht="13.5" customHeight="1">
      <c r="A13" s="802" t="s">
        <v>172</v>
      </c>
      <c r="B13" s="805"/>
      <c r="C13" s="798" t="str">
        <f t="shared" si="0"/>
        <v/>
      </c>
      <c r="D13" s="798" t="str">
        <f t="shared" si="4"/>
        <v>海洋政策</v>
      </c>
      <c r="F13" s="809" t="s">
        <v>205</v>
      </c>
      <c r="G13" s="810"/>
      <c r="H13" s="798" t="str">
        <f t="shared" si="1"/>
        <v/>
      </c>
      <c r="I13" s="798" t="str">
        <f t="shared" si="5"/>
        <v>一般会計</v>
      </c>
      <c r="K13" s="798" t="str">
        <f>N11</f>
        <v>その他の事項経費</v>
      </c>
      <c r="L13" s="798"/>
      <c r="O13" s="798"/>
      <c r="P13" s="798"/>
      <c r="Q13" s="811"/>
      <c r="T13" s="798"/>
      <c r="U13" s="815" t="s">
        <v>193</v>
      </c>
      <c r="W13" s="815" t="s">
        <v>265</v>
      </c>
      <c r="Y13" s="815" t="s">
        <v>430</v>
      </c>
      <c r="Z13" s="815" t="s">
        <v>444</v>
      </c>
      <c r="AA13" s="817" t="s">
        <v>448</v>
      </c>
      <c r="AB13" s="817" t="s">
        <v>55</v>
      </c>
      <c r="AC13" s="818"/>
      <c r="AD13" s="818"/>
      <c r="AE13" s="818"/>
      <c r="AF13" s="820"/>
      <c r="AG13" s="821" t="s">
        <v>149</v>
      </c>
      <c r="AK13" s="821" t="str">
        <f t="shared" si="8"/>
        <v>L</v>
      </c>
    </row>
    <row r="14" spans="1:42" ht="13.5" customHeight="1">
      <c r="A14" s="802" t="s">
        <v>10</v>
      </c>
      <c r="B14" s="805"/>
      <c r="C14" s="798" t="str">
        <f t="shared" si="0"/>
        <v/>
      </c>
      <c r="D14" s="798" t="str">
        <f t="shared" si="4"/>
        <v>海洋政策</v>
      </c>
      <c r="F14" s="809" t="s">
        <v>206</v>
      </c>
      <c r="G14" s="810"/>
      <c r="H14" s="798" t="str">
        <f t="shared" si="1"/>
        <v/>
      </c>
      <c r="I14" s="798" t="str">
        <f t="shared" si="5"/>
        <v>一般会計</v>
      </c>
      <c r="K14" s="798"/>
      <c r="L14" s="798"/>
      <c r="O14" s="798"/>
      <c r="P14" s="798"/>
      <c r="Q14" s="811"/>
      <c r="T14" s="798"/>
      <c r="U14" s="815" t="s">
        <v>550</v>
      </c>
      <c r="W14" s="815" t="s">
        <v>153</v>
      </c>
      <c r="Y14" s="815" t="s">
        <v>432</v>
      </c>
      <c r="Z14" s="815" t="s">
        <v>527</v>
      </c>
      <c r="AA14" s="817" t="s">
        <v>496</v>
      </c>
      <c r="AB14" s="817" t="s">
        <v>566</v>
      </c>
      <c r="AC14" s="818"/>
      <c r="AD14" s="818"/>
      <c r="AE14" s="818"/>
      <c r="AF14" s="820"/>
      <c r="AG14" s="823"/>
      <c r="AK14" s="821" t="str">
        <f t="shared" si="8"/>
        <v>M</v>
      </c>
    </row>
    <row r="15" spans="1:42" ht="13.5" customHeight="1">
      <c r="A15" s="802" t="s">
        <v>173</v>
      </c>
      <c r="B15" s="805"/>
      <c r="C15" s="798" t="str">
        <f t="shared" si="0"/>
        <v/>
      </c>
      <c r="D15" s="798" t="str">
        <f t="shared" si="4"/>
        <v>海洋政策</v>
      </c>
      <c r="F15" s="809" t="s">
        <v>207</v>
      </c>
      <c r="G15" s="810"/>
      <c r="H15" s="798" t="str">
        <f t="shared" si="1"/>
        <v/>
      </c>
      <c r="I15" s="798" t="str">
        <f t="shared" si="5"/>
        <v>一般会計</v>
      </c>
      <c r="K15" s="798"/>
      <c r="L15" s="798"/>
      <c r="O15" s="798"/>
      <c r="P15" s="798"/>
      <c r="Q15" s="811"/>
      <c r="T15" s="798"/>
      <c r="U15" s="815" t="s">
        <v>585</v>
      </c>
      <c r="W15" s="815" t="s">
        <v>266</v>
      </c>
      <c r="Y15" s="815" t="s">
        <v>210</v>
      </c>
      <c r="Z15" s="815" t="s">
        <v>528</v>
      </c>
      <c r="AA15" s="817" t="s">
        <v>508</v>
      </c>
      <c r="AB15" s="817" t="s">
        <v>567</v>
      </c>
      <c r="AC15" s="818"/>
      <c r="AD15" s="818"/>
      <c r="AE15" s="818"/>
      <c r="AF15" s="820"/>
      <c r="AG15" s="824"/>
      <c r="AK15" s="821" t="str">
        <f t="shared" si="8"/>
        <v>N</v>
      </c>
    </row>
    <row r="16" spans="1:42" ht="13.5" customHeight="1">
      <c r="A16" s="802" t="s">
        <v>174</v>
      </c>
      <c r="B16" s="805"/>
      <c r="C16" s="798" t="str">
        <f t="shared" si="0"/>
        <v/>
      </c>
      <c r="D16" s="798" t="str">
        <f t="shared" si="4"/>
        <v>海洋政策</v>
      </c>
      <c r="F16" s="809" t="s">
        <v>212</v>
      </c>
      <c r="G16" s="810"/>
      <c r="H16" s="798" t="str">
        <f t="shared" si="1"/>
        <v/>
      </c>
      <c r="I16" s="798" t="str">
        <f t="shared" si="5"/>
        <v>一般会計</v>
      </c>
      <c r="K16" s="798"/>
      <c r="L16" s="798"/>
      <c r="O16" s="798"/>
      <c r="P16" s="798"/>
      <c r="Q16" s="811"/>
      <c r="T16" s="798"/>
      <c r="U16" s="815" t="s">
        <v>586</v>
      </c>
      <c r="W16" s="815" t="s">
        <v>268</v>
      </c>
      <c r="Y16" s="815" t="s">
        <v>112</v>
      </c>
      <c r="Z16" s="815" t="s">
        <v>19</v>
      </c>
      <c r="AA16" s="817" t="s">
        <v>509</v>
      </c>
      <c r="AB16" s="817" t="s">
        <v>568</v>
      </c>
      <c r="AC16" s="818"/>
      <c r="AD16" s="818"/>
      <c r="AE16" s="818"/>
      <c r="AF16" s="820"/>
      <c r="AG16" s="824"/>
      <c r="AK16" s="821" t="str">
        <f t="shared" si="8"/>
        <v>O</v>
      </c>
    </row>
    <row r="17" spans="1:37" ht="13.5" customHeight="1">
      <c r="A17" s="802" t="s">
        <v>1</v>
      </c>
      <c r="B17" s="805"/>
      <c r="C17" s="798" t="str">
        <f t="shared" si="0"/>
        <v/>
      </c>
      <c r="D17" s="798" t="str">
        <f t="shared" si="4"/>
        <v>海洋政策</v>
      </c>
      <c r="F17" s="809" t="s">
        <v>216</v>
      </c>
      <c r="G17" s="810"/>
      <c r="H17" s="798" t="str">
        <f t="shared" si="1"/>
        <v/>
      </c>
      <c r="I17" s="798" t="str">
        <f t="shared" si="5"/>
        <v>一般会計</v>
      </c>
      <c r="K17" s="798"/>
      <c r="L17" s="798"/>
      <c r="O17" s="798"/>
      <c r="P17" s="798"/>
      <c r="Q17" s="811"/>
      <c r="T17" s="798"/>
      <c r="U17" s="815" t="s">
        <v>599</v>
      </c>
      <c r="W17" s="815" t="s">
        <v>269</v>
      </c>
      <c r="Y17" s="815" t="s">
        <v>433</v>
      </c>
      <c r="Z17" s="815" t="s">
        <v>529</v>
      </c>
      <c r="AA17" s="817" t="s">
        <v>291</v>
      </c>
      <c r="AB17" s="817" t="s">
        <v>569</v>
      </c>
      <c r="AC17" s="818"/>
      <c r="AD17" s="818"/>
      <c r="AE17" s="818"/>
      <c r="AF17" s="820"/>
      <c r="AG17" s="824"/>
      <c r="AK17" s="821" t="str">
        <f t="shared" si="8"/>
        <v>P</v>
      </c>
    </row>
    <row r="18" spans="1:37" ht="13.5" customHeight="1">
      <c r="A18" s="802" t="s">
        <v>158</v>
      </c>
      <c r="B18" s="805"/>
      <c r="C18" s="798" t="str">
        <f t="shared" si="0"/>
        <v/>
      </c>
      <c r="D18" s="798" t="str">
        <f t="shared" si="4"/>
        <v>海洋政策</v>
      </c>
      <c r="F18" s="809" t="s">
        <v>217</v>
      </c>
      <c r="G18" s="810"/>
      <c r="H18" s="798" t="str">
        <f t="shared" si="1"/>
        <v/>
      </c>
      <c r="I18" s="798" t="str">
        <f t="shared" si="5"/>
        <v>一般会計</v>
      </c>
      <c r="K18" s="798"/>
      <c r="L18" s="798"/>
      <c r="O18" s="798"/>
      <c r="P18" s="798"/>
      <c r="Q18" s="811"/>
      <c r="T18" s="798"/>
      <c r="U18" s="815" t="s">
        <v>587</v>
      </c>
      <c r="W18" s="815" t="s">
        <v>272</v>
      </c>
      <c r="Y18" s="815" t="s">
        <v>405</v>
      </c>
      <c r="Z18" s="815" t="s">
        <v>530</v>
      </c>
      <c r="AA18" s="817" t="s">
        <v>215</v>
      </c>
      <c r="AB18" s="817" t="s">
        <v>390</v>
      </c>
      <c r="AC18" s="818"/>
      <c r="AD18" s="818"/>
      <c r="AE18" s="818"/>
      <c r="AF18" s="820"/>
      <c r="AK18" s="821" t="str">
        <f t="shared" si="8"/>
        <v>Q</v>
      </c>
    </row>
    <row r="19" spans="1:37" ht="13.5" customHeight="1">
      <c r="A19" s="802" t="s">
        <v>344</v>
      </c>
      <c r="B19" s="805"/>
      <c r="C19" s="798" t="str">
        <f t="shared" si="0"/>
        <v/>
      </c>
      <c r="D19" s="798" t="str">
        <f t="shared" si="4"/>
        <v>海洋政策</v>
      </c>
      <c r="F19" s="809" t="s">
        <v>221</v>
      </c>
      <c r="G19" s="810"/>
      <c r="H19" s="798" t="str">
        <f t="shared" si="1"/>
        <v/>
      </c>
      <c r="I19" s="798" t="str">
        <f t="shared" si="5"/>
        <v>一般会計</v>
      </c>
      <c r="K19" s="798"/>
      <c r="L19" s="798"/>
      <c r="O19" s="798"/>
      <c r="P19" s="798"/>
      <c r="Q19" s="811"/>
      <c r="T19" s="798"/>
      <c r="U19" s="815" t="s">
        <v>332</v>
      </c>
      <c r="W19" s="815" t="s">
        <v>273</v>
      </c>
      <c r="Y19" s="815" t="s">
        <v>306</v>
      </c>
      <c r="Z19" s="815" t="s">
        <v>531</v>
      </c>
      <c r="AA19" s="817" t="s">
        <v>511</v>
      </c>
      <c r="AB19" s="817" t="s">
        <v>570</v>
      </c>
      <c r="AC19" s="818"/>
      <c r="AD19" s="818"/>
      <c r="AE19" s="818"/>
      <c r="AF19" s="820"/>
      <c r="AK19" s="821" t="str">
        <f t="shared" si="8"/>
        <v>R</v>
      </c>
    </row>
    <row r="20" spans="1:37" ht="13.5" customHeight="1">
      <c r="A20" s="802" t="s">
        <v>345</v>
      </c>
      <c r="B20" s="805"/>
      <c r="C20" s="798" t="str">
        <f t="shared" si="0"/>
        <v/>
      </c>
      <c r="D20" s="798" t="str">
        <f t="shared" si="4"/>
        <v>海洋政策</v>
      </c>
      <c r="F20" s="809" t="s">
        <v>28</v>
      </c>
      <c r="G20" s="810"/>
      <c r="H20" s="798" t="str">
        <f t="shared" si="1"/>
        <v/>
      </c>
      <c r="I20" s="798" t="str">
        <f t="shared" si="5"/>
        <v>一般会計</v>
      </c>
      <c r="K20" s="798"/>
      <c r="L20" s="798"/>
      <c r="O20" s="798"/>
      <c r="P20" s="798"/>
      <c r="Q20" s="811"/>
      <c r="T20" s="798"/>
      <c r="U20" s="815" t="s">
        <v>588</v>
      </c>
      <c r="W20" s="815" t="s">
        <v>33</v>
      </c>
      <c r="Y20" s="815" t="s">
        <v>274</v>
      </c>
      <c r="Z20" s="815" t="s">
        <v>533</v>
      </c>
      <c r="AA20" s="817" t="s">
        <v>512</v>
      </c>
      <c r="AB20" s="817" t="s">
        <v>573</v>
      </c>
      <c r="AC20" s="818"/>
      <c r="AD20" s="818"/>
      <c r="AE20" s="818"/>
      <c r="AF20" s="820"/>
      <c r="AK20" s="821" t="str">
        <f t="shared" si="8"/>
        <v>S</v>
      </c>
    </row>
    <row r="21" spans="1:37" ht="13.5" customHeight="1">
      <c r="A21" s="802" t="s">
        <v>346</v>
      </c>
      <c r="B21" s="805"/>
      <c r="C21" s="798" t="str">
        <f t="shared" si="0"/>
        <v/>
      </c>
      <c r="D21" s="798" t="str">
        <f t="shared" si="4"/>
        <v>海洋政策</v>
      </c>
      <c r="F21" s="809" t="s">
        <v>225</v>
      </c>
      <c r="G21" s="810"/>
      <c r="H21" s="798" t="str">
        <f t="shared" si="1"/>
        <v/>
      </c>
      <c r="I21" s="798" t="str">
        <f t="shared" si="5"/>
        <v>一般会計</v>
      </c>
      <c r="K21" s="798"/>
      <c r="L21" s="798"/>
      <c r="O21" s="798"/>
      <c r="P21" s="798"/>
      <c r="Q21" s="811"/>
      <c r="T21" s="798"/>
      <c r="U21" s="815" t="s">
        <v>589</v>
      </c>
      <c r="W21" s="815" t="s">
        <v>275</v>
      </c>
      <c r="Y21" s="815" t="s">
        <v>434</v>
      </c>
      <c r="Z21" s="815" t="s">
        <v>535</v>
      </c>
      <c r="AA21" s="817" t="s">
        <v>313</v>
      </c>
      <c r="AB21" s="817" t="s">
        <v>574</v>
      </c>
      <c r="AC21" s="818"/>
      <c r="AD21" s="818"/>
      <c r="AE21" s="818"/>
      <c r="AF21" s="820"/>
      <c r="AK21" s="821" t="str">
        <f t="shared" si="8"/>
        <v>T</v>
      </c>
    </row>
    <row r="22" spans="1:37" ht="13.5" customHeight="1">
      <c r="A22" s="802" t="s">
        <v>347</v>
      </c>
      <c r="B22" s="805"/>
      <c r="C22" s="798" t="str">
        <f t="shared" si="0"/>
        <v/>
      </c>
      <c r="D22" s="798" t="str">
        <f t="shared" si="4"/>
        <v>海洋政策</v>
      </c>
      <c r="F22" s="809" t="s">
        <v>139</v>
      </c>
      <c r="G22" s="810"/>
      <c r="H22" s="798" t="str">
        <f t="shared" si="1"/>
        <v/>
      </c>
      <c r="I22" s="798" t="str">
        <f t="shared" si="5"/>
        <v>一般会計</v>
      </c>
      <c r="K22" s="798"/>
      <c r="L22" s="798"/>
      <c r="O22" s="798"/>
      <c r="P22" s="798"/>
      <c r="Q22" s="811"/>
      <c r="T22" s="798"/>
      <c r="U22" s="815" t="s">
        <v>624</v>
      </c>
      <c r="W22" s="815" t="s">
        <v>276</v>
      </c>
      <c r="Y22" s="815" t="s">
        <v>436</v>
      </c>
      <c r="Z22" s="815" t="s">
        <v>536</v>
      </c>
      <c r="AA22" s="817" t="s">
        <v>96</v>
      </c>
      <c r="AB22" s="817" t="s">
        <v>353</v>
      </c>
      <c r="AC22" s="818"/>
      <c r="AD22" s="818"/>
      <c r="AE22" s="818"/>
      <c r="AF22" s="820"/>
      <c r="AK22" s="821" t="str">
        <f t="shared" si="8"/>
        <v>U</v>
      </c>
    </row>
    <row r="23" spans="1:37" ht="13.5" customHeight="1">
      <c r="A23" s="802" t="s">
        <v>415</v>
      </c>
      <c r="B23" s="805"/>
      <c r="C23" s="798" t="str">
        <f t="shared" si="0"/>
        <v/>
      </c>
      <c r="D23" s="798" t="str">
        <f t="shared" si="4"/>
        <v>海洋政策</v>
      </c>
      <c r="F23" s="809" t="s">
        <v>143</v>
      </c>
      <c r="G23" s="810"/>
      <c r="H23" s="798" t="str">
        <f t="shared" si="1"/>
        <v/>
      </c>
      <c r="I23" s="798" t="str">
        <f t="shared" si="5"/>
        <v>一般会計</v>
      </c>
      <c r="K23" s="798"/>
      <c r="L23" s="798"/>
      <c r="O23" s="798"/>
      <c r="P23" s="798"/>
      <c r="Q23" s="811"/>
      <c r="T23" s="798"/>
      <c r="U23" s="815" t="s">
        <v>590</v>
      </c>
      <c r="W23" s="815" t="s">
        <v>100</v>
      </c>
      <c r="Y23" s="815" t="s">
        <v>437</v>
      </c>
      <c r="Z23" s="815" t="s">
        <v>75</v>
      </c>
      <c r="AA23" s="817" t="s">
        <v>510</v>
      </c>
      <c r="AB23" s="817" t="s">
        <v>91</v>
      </c>
      <c r="AC23" s="818"/>
      <c r="AD23" s="818"/>
      <c r="AE23" s="818"/>
      <c r="AF23" s="820"/>
      <c r="AK23" s="821" t="str">
        <f t="shared" si="8"/>
        <v>V</v>
      </c>
    </row>
    <row r="24" spans="1:37" ht="13.5" customHeight="1">
      <c r="A24" s="803"/>
      <c r="B24" s="806"/>
      <c r="F24" s="809" t="s">
        <v>369</v>
      </c>
      <c r="G24" s="810"/>
      <c r="H24" s="798" t="str">
        <f t="shared" si="1"/>
        <v/>
      </c>
      <c r="I24" s="798" t="str">
        <f t="shared" si="5"/>
        <v>一般会計</v>
      </c>
      <c r="K24" s="798"/>
      <c r="L24" s="798"/>
      <c r="O24" s="798"/>
      <c r="P24" s="798"/>
      <c r="Q24" s="811"/>
      <c r="T24" s="798"/>
      <c r="U24" s="815" t="s">
        <v>591</v>
      </c>
      <c r="W24" s="815" t="s">
        <v>278</v>
      </c>
      <c r="Y24" s="815" t="s">
        <v>438</v>
      </c>
      <c r="Z24" s="815" t="s">
        <v>319</v>
      </c>
      <c r="AA24" s="817" t="s">
        <v>513</v>
      </c>
      <c r="AB24" s="817" t="s">
        <v>575</v>
      </c>
      <c r="AC24" s="818"/>
      <c r="AD24" s="818"/>
      <c r="AE24" s="818"/>
      <c r="AF24" s="820"/>
      <c r="AK24" s="821" t="str">
        <f t="shared" si="8"/>
        <v>W</v>
      </c>
    </row>
    <row r="25" spans="1:37" ht="13.5" customHeight="1">
      <c r="A25" s="804"/>
      <c r="B25" s="806"/>
      <c r="F25" s="809" t="s">
        <v>228</v>
      </c>
      <c r="G25" s="810"/>
      <c r="H25" s="798" t="str">
        <f t="shared" si="1"/>
        <v/>
      </c>
      <c r="I25" s="798" t="str">
        <f t="shared" si="5"/>
        <v>一般会計</v>
      </c>
      <c r="K25" s="798"/>
      <c r="L25" s="798"/>
      <c r="O25" s="798"/>
      <c r="P25" s="798"/>
      <c r="Q25" s="811"/>
      <c r="T25" s="798"/>
      <c r="U25" s="815" t="s">
        <v>555</v>
      </c>
      <c r="W25" s="816"/>
      <c r="Y25" s="815" t="s">
        <v>440</v>
      </c>
      <c r="Z25" s="815" t="s">
        <v>504</v>
      </c>
      <c r="AA25" s="817" t="s">
        <v>514</v>
      </c>
      <c r="AB25" s="817" t="s">
        <v>576</v>
      </c>
      <c r="AC25" s="818"/>
      <c r="AD25" s="818"/>
      <c r="AE25" s="818"/>
      <c r="AF25" s="820"/>
      <c r="AK25" s="821" t="str">
        <f t="shared" si="8"/>
        <v>X</v>
      </c>
    </row>
    <row r="26" spans="1:37" ht="13.5" customHeight="1">
      <c r="A26" s="804"/>
      <c r="B26" s="806"/>
      <c r="F26" s="809" t="s">
        <v>229</v>
      </c>
      <c r="G26" s="810"/>
      <c r="H26" s="798" t="str">
        <f t="shared" si="1"/>
        <v/>
      </c>
      <c r="I26" s="798" t="str">
        <f t="shared" si="5"/>
        <v>一般会計</v>
      </c>
      <c r="K26" s="798"/>
      <c r="L26" s="798"/>
      <c r="O26" s="798"/>
      <c r="P26" s="798"/>
      <c r="Q26" s="811"/>
      <c r="T26" s="798"/>
      <c r="U26" s="815" t="s">
        <v>592</v>
      </c>
      <c r="Y26" s="815" t="s">
        <v>441</v>
      </c>
      <c r="Z26" s="815" t="s">
        <v>66</v>
      </c>
      <c r="AA26" s="817" t="s">
        <v>515</v>
      </c>
      <c r="AB26" s="817" t="s">
        <v>226</v>
      </c>
      <c r="AC26" s="818"/>
      <c r="AD26" s="818"/>
      <c r="AE26" s="818"/>
      <c r="AF26" s="820"/>
      <c r="AK26" s="821" t="str">
        <f t="shared" si="8"/>
        <v>Y</v>
      </c>
    </row>
    <row r="27" spans="1:37" ht="13.5" customHeight="1">
      <c r="A27" s="798" t="str">
        <f>IF(D23="","-",D23)</f>
        <v>海洋政策</v>
      </c>
      <c r="B27" s="798"/>
      <c r="F27" s="809" t="s">
        <v>230</v>
      </c>
      <c r="G27" s="810"/>
      <c r="H27" s="798" t="str">
        <f t="shared" si="1"/>
        <v/>
      </c>
      <c r="I27" s="798" t="str">
        <f t="shared" si="5"/>
        <v>一般会計</v>
      </c>
      <c r="K27" s="798"/>
      <c r="L27" s="798"/>
      <c r="O27" s="798"/>
      <c r="P27" s="798"/>
      <c r="Q27" s="811"/>
      <c r="T27" s="798"/>
      <c r="U27" s="815" t="s">
        <v>593</v>
      </c>
      <c r="Y27" s="815" t="s">
        <v>442</v>
      </c>
      <c r="Z27" s="815" t="s">
        <v>18</v>
      </c>
      <c r="AA27" s="817" t="s">
        <v>286</v>
      </c>
      <c r="AB27" s="817" t="s">
        <v>577</v>
      </c>
      <c r="AC27" s="818"/>
      <c r="AD27" s="818"/>
      <c r="AE27" s="818"/>
      <c r="AF27" s="820"/>
      <c r="AK27" s="821" t="str">
        <f t="shared" si="8"/>
        <v>Z</v>
      </c>
    </row>
    <row r="28" spans="1:37" ht="13.5" customHeight="1">
      <c r="B28" s="798"/>
      <c r="F28" s="809" t="s">
        <v>234</v>
      </c>
      <c r="G28" s="810"/>
      <c r="H28" s="798" t="str">
        <f t="shared" si="1"/>
        <v/>
      </c>
      <c r="I28" s="798" t="str">
        <f t="shared" si="5"/>
        <v>一般会計</v>
      </c>
      <c r="K28" s="798"/>
      <c r="L28" s="798"/>
      <c r="O28" s="798"/>
      <c r="P28" s="798"/>
      <c r="Q28" s="811"/>
      <c r="T28" s="798"/>
      <c r="U28" s="815" t="s">
        <v>594</v>
      </c>
      <c r="Y28" s="815" t="s">
        <v>427</v>
      </c>
      <c r="Z28" s="815" t="s">
        <v>537</v>
      </c>
      <c r="AA28" s="817" t="s">
        <v>517</v>
      </c>
      <c r="AB28" s="817" t="s">
        <v>12</v>
      </c>
      <c r="AC28" s="818"/>
      <c r="AD28" s="818"/>
      <c r="AE28" s="818"/>
      <c r="AF28" s="820"/>
      <c r="AK28" s="821" t="s">
        <v>322</v>
      </c>
    </row>
    <row r="29" spans="1:37" ht="13.5" customHeight="1">
      <c r="A29" s="798"/>
      <c r="B29" s="798"/>
      <c r="F29" s="809" t="s">
        <v>219</v>
      </c>
      <c r="G29" s="810"/>
      <c r="H29" s="798" t="str">
        <f t="shared" si="1"/>
        <v/>
      </c>
      <c r="I29" s="798" t="str">
        <f t="shared" si="5"/>
        <v>一般会計</v>
      </c>
      <c r="K29" s="798"/>
      <c r="L29" s="798"/>
      <c r="O29" s="798"/>
      <c r="P29" s="798"/>
      <c r="Q29" s="811"/>
      <c r="T29" s="798"/>
      <c r="U29" s="815" t="s">
        <v>204</v>
      </c>
      <c r="Y29" s="815" t="s">
        <v>435</v>
      </c>
      <c r="Z29" s="815" t="s">
        <v>538</v>
      </c>
      <c r="AA29" s="817" t="s">
        <v>235</v>
      </c>
      <c r="AB29" s="817" t="s">
        <v>578</v>
      </c>
      <c r="AC29" s="818"/>
      <c r="AD29" s="818"/>
      <c r="AE29" s="818"/>
      <c r="AF29" s="820"/>
      <c r="AK29" s="821" t="str">
        <f t="shared" ref="AK29:AK49" si="9">CHAR(CODE(AK28)+1)</f>
        <v>b</v>
      </c>
    </row>
    <row r="30" spans="1:37" ht="13.5" customHeight="1">
      <c r="A30" s="798"/>
      <c r="B30" s="798"/>
      <c r="F30" s="809" t="s">
        <v>134</v>
      </c>
      <c r="G30" s="810"/>
      <c r="H30" s="798" t="str">
        <f t="shared" si="1"/>
        <v/>
      </c>
      <c r="I30" s="798" t="str">
        <f t="shared" si="5"/>
        <v>一般会計</v>
      </c>
      <c r="K30" s="798"/>
      <c r="L30" s="798"/>
      <c r="O30" s="798"/>
      <c r="P30" s="798"/>
      <c r="Q30" s="811"/>
      <c r="T30" s="798"/>
      <c r="U30" s="815" t="s">
        <v>595</v>
      </c>
      <c r="Y30" s="815" t="s">
        <v>358</v>
      </c>
      <c r="Z30" s="815" t="s">
        <v>132</v>
      </c>
      <c r="AA30" s="817" t="s">
        <v>323</v>
      </c>
      <c r="AB30" s="817" t="s">
        <v>580</v>
      </c>
      <c r="AC30" s="818"/>
      <c r="AD30" s="818"/>
      <c r="AE30" s="818"/>
      <c r="AF30" s="820"/>
      <c r="AK30" s="821" t="str">
        <f t="shared" si="9"/>
        <v>c</v>
      </c>
    </row>
    <row r="31" spans="1:37" ht="13.5" customHeight="1">
      <c r="A31" s="798"/>
      <c r="B31" s="798"/>
      <c r="F31" s="809" t="s">
        <v>187</v>
      </c>
      <c r="G31" s="810"/>
      <c r="H31" s="798" t="str">
        <f t="shared" si="1"/>
        <v/>
      </c>
      <c r="I31" s="798" t="str">
        <f t="shared" si="5"/>
        <v>一般会計</v>
      </c>
      <c r="K31" s="798"/>
      <c r="L31" s="798"/>
      <c r="O31" s="798"/>
      <c r="P31" s="798"/>
      <c r="Q31" s="811"/>
      <c r="T31" s="798"/>
      <c r="U31" s="815" t="s">
        <v>596</v>
      </c>
      <c r="Y31" s="815" t="s">
        <v>87</v>
      </c>
      <c r="Z31" s="815" t="s">
        <v>250</v>
      </c>
      <c r="AA31" s="817" t="s">
        <v>465</v>
      </c>
      <c r="AB31" s="817" t="s">
        <v>253</v>
      </c>
      <c r="AC31" s="818"/>
      <c r="AD31" s="818"/>
      <c r="AE31" s="818"/>
      <c r="AF31" s="820"/>
      <c r="AK31" s="821" t="str">
        <f t="shared" si="9"/>
        <v>d</v>
      </c>
    </row>
    <row r="32" spans="1:37" ht="13.5" customHeight="1">
      <c r="A32" s="798"/>
      <c r="B32" s="798"/>
      <c r="F32" s="809" t="s">
        <v>338</v>
      </c>
      <c r="G32" s="810"/>
      <c r="H32" s="798" t="str">
        <f t="shared" si="1"/>
        <v/>
      </c>
      <c r="I32" s="798" t="str">
        <f t="shared" si="5"/>
        <v>一般会計</v>
      </c>
      <c r="K32" s="798"/>
      <c r="L32" s="798"/>
      <c r="O32" s="798"/>
      <c r="P32" s="798"/>
      <c r="Q32" s="811"/>
      <c r="T32" s="798"/>
      <c r="U32" s="815" t="s">
        <v>598</v>
      </c>
      <c r="Y32" s="815" t="s">
        <v>413</v>
      </c>
      <c r="Z32" s="815" t="s">
        <v>321</v>
      </c>
      <c r="AA32" s="817" t="s">
        <v>37</v>
      </c>
      <c r="AB32" s="817" t="s">
        <v>37</v>
      </c>
      <c r="AC32" s="818"/>
      <c r="AD32" s="818"/>
      <c r="AE32" s="818"/>
      <c r="AF32" s="820"/>
      <c r="AK32" s="821" t="str">
        <f t="shared" si="9"/>
        <v>e</v>
      </c>
    </row>
    <row r="33" spans="1:37" ht="13.5" customHeight="1">
      <c r="A33" s="798"/>
      <c r="B33" s="798"/>
      <c r="F33" s="809" t="s">
        <v>339</v>
      </c>
      <c r="G33" s="810"/>
      <c r="H33" s="798" t="str">
        <f t="shared" si="1"/>
        <v/>
      </c>
      <c r="I33" s="798" t="str">
        <f t="shared" si="5"/>
        <v>一般会計</v>
      </c>
      <c r="K33" s="798"/>
      <c r="L33" s="798"/>
      <c r="O33" s="798"/>
      <c r="P33" s="798"/>
      <c r="Q33" s="811"/>
      <c r="T33" s="798"/>
      <c r="U33" s="815" t="s">
        <v>124</v>
      </c>
      <c r="Y33" s="815" t="s">
        <v>445</v>
      </c>
      <c r="Z33" s="815" t="s">
        <v>76</v>
      </c>
      <c r="AA33" s="816"/>
      <c r="AB33" s="818"/>
      <c r="AC33" s="818"/>
      <c r="AD33" s="818"/>
      <c r="AE33" s="818"/>
      <c r="AF33" s="820"/>
      <c r="AK33" s="821" t="str">
        <f t="shared" si="9"/>
        <v>f</v>
      </c>
    </row>
    <row r="34" spans="1:37" ht="13.5" customHeight="1">
      <c r="A34" s="798"/>
      <c r="B34" s="798"/>
      <c r="F34" s="809" t="s">
        <v>340</v>
      </c>
      <c r="G34" s="810"/>
      <c r="H34" s="798" t="str">
        <f t="shared" si="1"/>
        <v/>
      </c>
      <c r="I34" s="798" t="str">
        <f t="shared" si="5"/>
        <v>一般会計</v>
      </c>
      <c r="K34" s="798"/>
      <c r="L34" s="798"/>
      <c r="O34" s="798"/>
      <c r="P34" s="798"/>
      <c r="Q34" s="811"/>
      <c r="T34" s="798"/>
      <c r="U34" s="815" t="s">
        <v>32</v>
      </c>
      <c r="Y34" s="815" t="s">
        <v>381</v>
      </c>
      <c r="Z34" s="815" t="s">
        <v>181</v>
      </c>
      <c r="AB34" s="818"/>
      <c r="AC34" s="818"/>
      <c r="AD34" s="818"/>
      <c r="AE34" s="818"/>
      <c r="AF34" s="820"/>
      <c r="AK34" s="821" t="str">
        <f t="shared" si="9"/>
        <v>g</v>
      </c>
    </row>
    <row r="35" spans="1:37" ht="13.5" customHeight="1">
      <c r="A35" s="798"/>
      <c r="B35" s="798"/>
      <c r="F35" s="809" t="s">
        <v>342</v>
      </c>
      <c r="G35" s="810"/>
      <c r="H35" s="798" t="str">
        <f t="shared" si="1"/>
        <v/>
      </c>
      <c r="I35" s="798" t="str">
        <f t="shared" si="5"/>
        <v>一般会計</v>
      </c>
      <c r="K35" s="798"/>
      <c r="L35" s="798"/>
      <c r="O35" s="798"/>
      <c r="P35" s="798"/>
      <c r="Q35" s="811"/>
      <c r="T35" s="798"/>
      <c r="U35" s="815" t="s">
        <v>572</v>
      </c>
      <c r="Y35" s="815" t="s">
        <v>446</v>
      </c>
      <c r="Z35" s="815" t="s">
        <v>486</v>
      </c>
      <c r="AC35" s="818"/>
      <c r="AF35" s="820"/>
      <c r="AK35" s="821" t="str">
        <f t="shared" si="9"/>
        <v>h</v>
      </c>
    </row>
    <row r="36" spans="1:37" ht="13.5" customHeight="1">
      <c r="A36" s="798"/>
      <c r="B36" s="798"/>
      <c r="F36" s="809" t="s">
        <v>343</v>
      </c>
      <c r="G36" s="810"/>
      <c r="H36" s="798" t="str">
        <f t="shared" si="1"/>
        <v/>
      </c>
      <c r="I36" s="798" t="str">
        <f t="shared" si="5"/>
        <v>一般会計</v>
      </c>
      <c r="K36" s="798"/>
      <c r="L36" s="798"/>
      <c r="O36" s="798"/>
      <c r="P36" s="798"/>
      <c r="Q36" s="811"/>
      <c r="T36" s="798"/>
      <c r="Y36" s="815" t="s">
        <v>449</v>
      </c>
      <c r="Z36" s="815" t="s">
        <v>365</v>
      </c>
      <c r="AF36" s="820"/>
      <c r="AK36" s="821" t="str">
        <f t="shared" si="9"/>
        <v>i</v>
      </c>
    </row>
    <row r="37" spans="1:37" ht="13.5" customHeight="1">
      <c r="A37" s="798"/>
      <c r="B37" s="798"/>
      <c r="F37" s="798"/>
      <c r="G37" s="811"/>
      <c r="H37" s="798" t="str">
        <f t="shared" si="1"/>
        <v/>
      </c>
      <c r="I37" s="798" t="str">
        <f t="shared" si="5"/>
        <v>一般会計</v>
      </c>
      <c r="K37" s="798"/>
      <c r="L37" s="798"/>
      <c r="O37" s="798"/>
      <c r="P37" s="798"/>
      <c r="Q37" s="811"/>
      <c r="T37" s="798"/>
      <c r="Y37" s="815" t="s">
        <v>450</v>
      </c>
      <c r="Z37" s="815" t="s">
        <v>506</v>
      </c>
      <c r="AF37" s="820"/>
      <c r="AK37" s="821" t="str">
        <f t="shared" si="9"/>
        <v>j</v>
      </c>
    </row>
    <row r="38" spans="1:37">
      <c r="A38" s="798"/>
      <c r="B38" s="798"/>
      <c r="F38" s="798"/>
      <c r="G38" s="811"/>
      <c r="K38" s="798"/>
      <c r="L38" s="798"/>
      <c r="O38" s="798"/>
      <c r="P38" s="798"/>
      <c r="Q38" s="811"/>
      <c r="T38" s="798"/>
      <c r="Y38" s="815" t="s">
        <v>428</v>
      </c>
      <c r="Z38" s="815" t="s">
        <v>254</v>
      </c>
      <c r="AF38" s="820"/>
      <c r="AK38" s="821" t="str">
        <f t="shared" si="9"/>
        <v>k</v>
      </c>
    </row>
    <row r="39" spans="1:37">
      <c r="A39" s="798"/>
      <c r="B39" s="798"/>
      <c r="F39" s="798" t="str">
        <f>I37</f>
        <v>一般会計</v>
      </c>
      <c r="G39" s="811"/>
      <c r="K39" s="798"/>
      <c r="L39" s="798"/>
      <c r="O39" s="798"/>
      <c r="P39" s="798"/>
      <c r="Q39" s="811"/>
      <c r="T39" s="798"/>
      <c r="U39" s="815" t="s">
        <v>600</v>
      </c>
      <c r="Y39" s="815" t="s">
        <v>452</v>
      </c>
      <c r="Z39" s="815" t="s">
        <v>406</v>
      </c>
      <c r="AF39" s="820"/>
      <c r="AK39" s="821" t="str">
        <f t="shared" si="9"/>
        <v>l</v>
      </c>
    </row>
    <row r="40" spans="1:37">
      <c r="A40" s="798"/>
      <c r="B40" s="798"/>
      <c r="F40" s="798"/>
      <c r="G40" s="811"/>
      <c r="K40" s="798"/>
      <c r="L40" s="798"/>
      <c r="O40" s="798"/>
      <c r="P40" s="798"/>
      <c r="Q40" s="811"/>
      <c r="T40" s="798"/>
      <c r="U40" s="815"/>
      <c r="Y40" s="815" t="s">
        <v>454</v>
      </c>
      <c r="Z40" s="815" t="s">
        <v>516</v>
      </c>
      <c r="AF40" s="820"/>
      <c r="AK40" s="821" t="str">
        <f t="shared" si="9"/>
        <v>m</v>
      </c>
    </row>
    <row r="41" spans="1:37">
      <c r="A41" s="798"/>
      <c r="B41" s="798"/>
      <c r="F41" s="798"/>
      <c r="G41" s="811"/>
      <c r="K41" s="798"/>
      <c r="L41" s="798"/>
      <c r="O41" s="798"/>
      <c r="P41" s="798"/>
      <c r="Q41" s="811"/>
      <c r="T41" s="798"/>
      <c r="U41" s="815" t="s">
        <v>352</v>
      </c>
      <c r="Y41" s="815" t="s">
        <v>455</v>
      </c>
      <c r="Z41" s="815" t="s">
        <v>476</v>
      </c>
      <c r="AF41" s="820"/>
      <c r="AK41" s="821" t="str">
        <f t="shared" si="9"/>
        <v>n</v>
      </c>
    </row>
    <row r="42" spans="1:37">
      <c r="A42" s="798"/>
      <c r="B42" s="798"/>
      <c r="F42" s="798"/>
      <c r="G42" s="811"/>
      <c r="K42" s="798"/>
      <c r="L42" s="798"/>
      <c r="O42" s="798"/>
      <c r="P42" s="798"/>
      <c r="Q42" s="811"/>
      <c r="T42" s="798"/>
      <c r="U42" s="815" t="s">
        <v>411</v>
      </c>
      <c r="Y42" s="815" t="s">
        <v>456</v>
      </c>
      <c r="Z42" s="815" t="s">
        <v>540</v>
      </c>
      <c r="AF42" s="820"/>
      <c r="AK42" s="821" t="str">
        <f t="shared" si="9"/>
        <v>o</v>
      </c>
    </row>
    <row r="43" spans="1:37">
      <c r="A43" s="798"/>
      <c r="B43" s="798"/>
      <c r="F43" s="798"/>
      <c r="G43" s="811"/>
      <c r="K43" s="798"/>
      <c r="L43" s="798"/>
      <c r="O43" s="798"/>
      <c r="P43" s="798"/>
      <c r="Q43" s="811"/>
      <c r="T43" s="798"/>
      <c r="Y43" s="815" t="s">
        <v>457</v>
      </c>
      <c r="Z43" s="815" t="s">
        <v>542</v>
      </c>
      <c r="AF43" s="820"/>
      <c r="AK43" s="821" t="str">
        <f t="shared" si="9"/>
        <v>p</v>
      </c>
    </row>
    <row r="44" spans="1:37">
      <c r="A44" s="798"/>
      <c r="B44" s="798"/>
      <c r="F44" s="798"/>
      <c r="G44" s="811"/>
      <c r="K44" s="798"/>
      <c r="L44" s="798"/>
      <c r="O44" s="798"/>
      <c r="P44" s="798"/>
      <c r="Q44" s="811"/>
      <c r="T44" s="798"/>
      <c r="Y44" s="815" t="s">
        <v>458</v>
      </c>
      <c r="Z44" s="815" t="s">
        <v>544</v>
      </c>
      <c r="AF44" s="820"/>
      <c r="AK44" s="821" t="str">
        <f t="shared" si="9"/>
        <v>q</v>
      </c>
    </row>
    <row r="45" spans="1:37">
      <c r="A45" s="798"/>
      <c r="B45" s="798"/>
      <c r="F45" s="798"/>
      <c r="G45" s="811"/>
      <c r="K45" s="798"/>
      <c r="L45" s="798"/>
      <c r="O45" s="798"/>
      <c r="P45" s="798"/>
      <c r="Q45" s="811"/>
      <c r="T45" s="798"/>
      <c r="U45" s="813" t="s">
        <v>282</v>
      </c>
      <c r="Y45" s="815" t="s">
        <v>459</v>
      </c>
      <c r="Z45" s="815" t="s">
        <v>317</v>
      </c>
      <c r="AF45" s="820"/>
      <c r="AK45" s="821" t="str">
        <f t="shared" si="9"/>
        <v>r</v>
      </c>
    </row>
    <row r="46" spans="1:37">
      <c r="A46" s="798"/>
      <c r="B46" s="798"/>
      <c r="F46" s="798"/>
      <c r="G46" s="811"/>
      <c r="K46" s="798"/>
      <c r="L46" s="798"/>
      <c r="O46" s="798"/>
      <c r="P46" s="798"/>
      <c r="Q46" s="811"/>
      <c r="T46" s="798"/>
      <c r="U46" s="814" t="s">
        <v>623</v>
      </c>
      <c r="Y46" s="815" t="s">
        <v>392</v>
      </c>
      <c r="Z46" s="815" t="s">
        <v>64</v>
      </c>
      <c r="AF46" s="820"/>
      <c r="AK46" s="821" t="str">
        <f t="shared" si="9"/>
        <v>s</v>
      </c>
    </row>
    <row r="47" spans="1:37">
      <c r="A47" s="798"/>
      <c r="B47" s="798"/>
      <c r="F47" s="798"/>
      <c r="G47" s="811"/>
      <c r="K47" s="798"/>
      <c r="L47" s="798"/>
      <c r="O47" s="798"/>
      <c r="P47" s="798"/>
      <c r="Q47" s="811"/>
      <c r="T47" s="798"/>
      <c r="Y47" s="815" t="s">
        <v>233</v>
      </c>
      <c r="Z47" s="815" t="s">
        <v>420</v>
      </c>
      <c r="AF47" s="820"/>
      <c r="AK47" s="821" t="str">
        <f t="shared" si="9"/>
        <v>t</v>
      </c>
    </row>
    <row r="48" spans="1:37">
      <c r="A48" s="798"/>
      <c r="B48" s="798"/>
      <c r="F48" s="798"/>
      <c r="G48" s="811"/>
      <c r="K48" s="798"/>
      <c r="L48" s="798"/>
      <c r="O48" s="798"/>
      <c r="P48" s="798"/>
      <c r="Q48" s="811"/>
      <c r="T48" s="798"/>
      <c r="U48" s="814">
        <v>2021</v>
      </c>
      <c r="Y48" s="815" t="s">
        <v>51</v>
      </c>
      <c r="Z48" s="815" t="s">
        <v>223</v>
      </c>
      <c r="AF48" s="820"/>
      <c r="AK48" s="821" t="str">
        <f t="shared" si="9"/>
        <v>u</v>
      </c>
    </row>
    <row r="49" spans="1:37">
      <c r="A49" s="798"/>
      <c r="B49" s="798"/>
      <c r="F49" s="798"/>
      <c r="G49" s="811"/>
      <c r="K49" s="798"/>
      <c r="L49" s="798"/>
      <c r="O49" s="798"/>
      <c r="P49" s="798"/>
      <c r="Q49" s="811"/>
      <c r="T49" s="798"/>
      <c r="U49" s="814">
        <v>2022</v>
      </c>
      <c r="Y49" s="815" t="s">
        <v>461</v>
      </c>
      <c r="Z49" s="815" t="s">
        <v>262</v>
      </c>
      <c r="AF49" s="820"/>
      <c r="AK49" s="821" t="str">
        <f t="shared" si="9"/>
        <v>v</v>
      </c>
    </row>
    <row r="50" spans="1:37">
      <c r="A50" s="798"/>
      <c r="B50" s="798"/>
      <c r="F50" s="798"/>
      <c r="G50" s="811"/>
      <c r="K50" s="798"/>
      <c r="L50" s="798"/>
      <c r="O50" s="798"/>
      <c r="P50" s="798"/>
      <c r="Q50" s="811"/>
      <c r="T50" s="798"/>
      <c r="U50" s="814">
        <v>2023</v>
      </c>
      <c r="Y50" s="815" t="s">
        <v>462</v>
      </c>
      <c r="Z50" s="815" t="s">
        <v>545</v>
      </c>
      <c r="AF50" s="820"/>
    </row>
    <row r="51" spans="1:37">
      <c r="A51" s="798"/>
      <c r="B51" s="798"/>
      <c r="F51" s="798"/>
      <c r="G51" s="811"/>
      <c r="K51" s="798"/>
      <c r="L51" s="798"/>
      <c r="O51" s="798"/>
      <c r="P51" s="798"/>
      <c r="Q51" s="811"/>
      <c r="T51" s="798"/>
      <c r="U51" s="814">
        <v>2024</v>
      </c>
      <c r="Y51" s="815" t="s">
        <v>463</v>
      </c>
      <c r="Z51" s="815" t="s">
        <v>466</v>
      </c>
      <c r="AF51" s="820"/>
    </row>
    <row r="52" spans="1:37">
      <c r="A52" s="798"/>
      <c r="B52" s="798"/>
      <c r="F52" s="798"/>
      <c r="G52" s="811"/>
      <c r="K52" s="798"/>
      <c r="L52" s="798"/>
      <c r="O52" s="798"/>
      <c r="P52" s="798"/>
      <c r="Q52" s="811"/>
      <c r="T52" s="798"/>
      <c r="U52" s="814">
        <v>2025</v>
      </c>
      <c r="Y52" s="815" t="s">
        <v>464</v>
      </c>
      <c r="Z52" s="815" t="s">
        <v>284</v>
      </c>
      <c r="AF52" s="820"/>
    </row>
    <row r="53" spans="1:37">
      <c r="A53" s="798"/>
      <c r="B53" s="798"/>
      <c r="F53" s="798"/>
      <c r="G53" s="811"/>
      <c r="K53" s="798"/>
      <c r="L53" s="798"/>
      <c r="O53" s="798"/>
      <c r="P53" s="798"/>
      <c r="Q53" s="811"/>
      <c r="T53" s="798"/>
      <c r="U53" s="814">
        <v>2026</v>
      </c>
      <c r="Y53" s="815" t="s">
        <v>468</v>
      </c>
      <c r="Z53" s="815" t="s">
        <v>239</v>
      </c>
      <c r="AF53" s="820"/>
    </row>
    <row r="54" spans="1:37">
      <c r="A54" s="798"/>
      <c r="B54" s="798"/>
      <c r="F54" s="798"/>
      <c r="G54" s="811"/>
      <c r="K54" s="798"/>
      <c r="L54" s="798"/>
      <c r="O54" s="798"/>
      <c r="P54" s="804"/>
      <c r="Q54" s="811"/>
      <c r="T54" s="798"/>
      <c r="Y54" s="815" t="s">
        <v>469</v>
      </c>
      <c r="Z54" s="815" t="s">
        <v>546</v>
      </c>
      <c r="AF54" s="820"/>
    </row>
    <row r="55" spans="1:37">
      <c r="A55" s="798"/>
      <c r="B55" s="798"/>
      <c r="F55" s="798"/>
      <c r="G55" s="811"/>
      <c r="K55" s="798"/>
      <c r="L55" s="798"/>
      <c r="O55" s="798"/>
      <c r="P55" s="798"/>
      <c r="Q55" s="811"/>
      <c r="T55" s="798"/>
      <c r="Y55" s="815" t="s">
        <v>470</v>
      </c>
      <c r="Z55" s="815" t="s">
        <v>29</v>
      </c>
      <c r="AF55" s="820"/>
    </row>
    <row r="56" spans="1:37">
      <c r="A56" s="798"/>
      <c r="B56" s="798"/>
      <c r="F56" s="798"/>
      <c r="G56" s="811"/>
      <c r="K56" s="798"/>
      <c r="L56" s="798"/>
      <c r="O56" s="798"/>
      <c r="P56" s="798"/>
      <c r="Q56" s="811"/>
      <c r="T56" s="798"/>
      <c r="U56" s="814">
        <v>20</v>
      </c>
      <c r="Y56" s="815" t="s">
        <v>472</v>
      </c>
      <c r="Z56" s="815" t="s">
        <v>410</v>
      </c>
      <c r="AF56" s="820"/>
    </row>
    <row r="57" spans="1:37">
      <c r="A57" s="798"/>
      <c r="B57" s="798"/>
      <c r="F57" s="798"/>
      <c r="G57" s="811"/>
      <c r="K57" s="798"/>
      <c r="L57" s="798"/>
      <c r="O57" s="798"/>
      <c r="P57" s="798"/>
      <c r="Q57" s="811"/>
      <c r="T57" s="798"/>
      <c r="U57" s="815" t="s">
        <v>581</v>
      </c>
      <c r="Y57" s="815" t="s">
        <v>471</v>
      </c>
      <c r="Z57" s="815" t="s">
        <v>45</v>
      </c>
      <c r="AF57" s="820"/>
    </row>
    <row r="58" spans="1:37">
      <c r="A58" s="798"/>
      <c r="B58" s="798"/>
      <c r="F58" s="798"/>
      <c r="G58" s="811"/>
      <c r="K58" s="798"/>
      <c r="L58" s="798"/>
      <c r="O58" s="798"/>
      <c r="P58" s="798"/>
      <c r="Q58" s="811"/>
      <c r="T58" s="798"/>
      <c r="U58" s="815" t="s">
        <v>582</v>
      </c>
      <c r="Y58" s="815" t="s">
        <v>473</v>
      </c>
      <c r="Z58" s="815" t="s">
        <v>401</v>
      </c>
      <c r="AF58" s="820"/>
    </row>
    <row r="59" spans="1:37">
      <c r="A59" s="798"/>
      <c r="B59" s="798"/>
      <c r="F59" s="798"/>
      <c r="G59" s="811"/>
      <c r="K59" s="798"/>
      <c r="L59" s="798"/>
      <c r="O59" s="798"/>
      <c r="P59" s="798"/>
      <c r="Q59" s="811"/>
      <c r="T59" s="798"/>
      <c r="Y59" s="815" t="s">
        <v>474</v>
      </c>
      <c r="Z59" s="815" t="s">
        <v>281</v>
      </c>
      <c r="AF59" s="820"/>
    </row>
    <row r="60" spans="1:37">
      <c r="A60" s="798"/>
      <c r="B60" s="798"/>
      <c r="F60" s="798"/>
      <c r="G60" s="811"/>
      <c r="K60" s="798"/>
      <c r="L60" s="798"/>
      <c r="O60" s="798"/>
      <c r="P60" s="798"/>
      <c r="Q60" s="811"/>
      <c r="T60" s="798"/>
      <c r="Y60" s="815" t="s">
        <v>379</v>
      </c>
      <c r="Z60" s="815" t="s">
        <v>548</v>
      </c>
      <c r="AF60" s="820"/>
    </row>
    <row r="61" spans="1:37">
      <c r="A61" s="798"/>
      <c r="B61" s="798"/>
      <c r="F61" s="798"/>
      <c r="G61" s="811"/>
      <c r="K61" s="798"/>
      <c r="L61" s="798"/>
      <c r="O61" s="798"/>
      <c r="P61" s="798"/>
      <c r="Q61" s="811"/>
      <c r="T61" s="798"/>
      <c r="Y61" s="815" t="s">
        <v>38</v>
      </c>
      <c r="Z61" s="815" t="s">
        <v>110</v>
      </c>
      <c r="AF61" s="820"/>
    </row>
    <row r="62" spans="1:37">
      <c r="A62" s="798"/>
      <c r="B62" s="798"/>
      <c r="F62" s="798"/>
      <c r="G62" s="811"/>
      <c r="K62" s="798"/>
      <c r="L62" s="798"/>
      <c r="O62" s="798"/>
      <c r="P62" s="798"/>
      <c r="Q62" s="811"/>
      <c r="T62" s="798"/>
      <c r="Y62" s="815" t="s">
        <v>72</v>
      </c>
      <c r="Z62" s="815" t="s">
        <v>304</v>
      </c>
      <c r="AF62" s="820"/>
    </row>
    <row r="63" spans="1:37">
      <c r="A63" s="798"/>
      <c r="B63" s="798"/>
      <c r="F63" s="798"/>
      <c r="G63" s="811"/>
      <c r="K63" s="798"/>
      <c r="L63" s="798"/>
      <c r="O63" s="798"/>
      <c r="P63" s="798"/>
      <c r="Q63" s="811"/>
      <c r="T63" s="798"/>
      <c r="Y63" s="815" t="s">
        <v>247</v>
      </c>
      <c r="Z63" s="815" t="s">
        <v>549</v>
      </c>
      <c r="AF63" s="820"/>
    </row>
    <row r="64" spans="1:37">
      <c r="A64" s="798"/>
      <c r="B64" s="798"/>
      <c r="F64" s="798"/>
      <c r="G64" s="811"/>
      <c r="K64" s="798"/>
      <c r="L64" s="798"/>
      <c r="O64" s="798"/>
      <c r="P64" s="798"/>
      <c r="Q64" s="811"/>
      <c r="T64" s="798"/>
      <c r="Y64" s="815" t="s">
        <v>328</v>
      </c>
      <c r="Z64" s="815" t="s">
        <v>49</v>
      </c>
      <c r="AF64" s="820"/>
    </row>
    <row r="65" spans="1:32">
      <c r="A65" s="798"/>
      <c r="B65" s="798"/>
      <c r="F65" s="798"/>
      <c r="G65" s="811"/>
      <c r="K65" s="798"/>
      <c r="L65" s="798"/>
      <c r="O65" s="798"/>
      <c r="P65" s="798"/>
      <c r="Q65" s="811"/>
      <c r="T65" s="798"/>
      <c r="Y65" s="815" t="s">
        <v>475</v>
      </c>
      <c r="Z65" s="815" t="s">
        <v>551</v>
      </c>
      <c r="AF65" s="820"/>
    </row>
    <row r="66" spans="1:32">
      <c r="A66" s="798"/>
      <c r="B66" s="798"/>
      <c r="F66" s="798"/>
      <c r="G66" s="811"/>
      <c r="K66" s="798"/>
      <c r="L66" s="798"/>
      <c r="O66" s="798"/>
      <c r="P66" s="798"/>
      <c r="Q66" s="811"/>
      <c r="T66" s="798"/>
      <c r="Y66" s="815" t="s">
        <v>137</v>
      </c>
      <c r="Z66" s="815" t="s">
        <v>552</v>
      </c>
      <c r="AF66" s="820"/>
    </row>
    <row r="67" spans="1:32">
      <c r="A67" s="798"/>
      <c r="B67" s="798"/>
      <c r="F67" s="798"/>
      <c r="G67" s="811"/>
      <c r="K67" s="798"/>
      <c r="L67" s="798"/>
      <c r="O67" s="798"/>
      <c r="P67" s="798"/>
      <c r="Q67" s="811"/>
      <c r="T67" s="798"/>
      <c r="Y67" s="815" t="s">
        <v>477</v>
      </c>
      <c r="Z67" s="815" t="s">
        <v>25</v>
      </c>
      <c r="AF67" s="820"/>
    </row>
    <row r="68" spans="1:32">
      <c r="A68" s="798"/>
      <c r="B68" s="798"/>
      <c r="F68" s="798"/>
      <c r="G68" s="811"/>
      <c r="K68" s="798"/>
      <c r="L68" s="798"/>
      <c r="O68" s="798"/>
      <c r="P68" s="798"/>
      <c r="Q68" s="811"/>
      <c r="T68" s="798"/>
      <c r="Y68" s="815" t="s">
        <v>309</v>
      </c>
      <c r="Z68" s="815" t="s">
        <v>227</v>
      </c>
      <c r="AF68" s="820"/>
    </row>
    <row r="69" spans="1:32">
      <c r="A69" s="798"/>
      <c r="B69" s="798"/>
      <c r="F69" s="798"/>
      <c r="G69" s="811"/>
      <c r="K69" s="798"/>
      <c r="L69" s="798"/>
      <c r="O69" s="798"/>
      <c r="P69" s="798"/>
      <c r="Q69" s="811"/>
      <c r="T69" s="798"/>
      <c r="Y69" s="815" t="s">
        <v>402</v>
      </c>
      <c r="Z69" s="815" t="s">
        <v>553</v>
      </c>
      <c r="AF69" s="820"/>
    </row>
    <row r="70" spans="1:32">
      <c r="A70" s="798"/>
      <c r="B70" s="798"/>
      <c r="Y70" s="815" t="s">
        <v>122</v>
      </c>
      <c r="Z70" s="815" t="s">
        <v>554</v>
      </c>
    </row>
    <row r="71" spans="1:32">
      <c r="Y71" s="815" t="s">
        <v>478</v>
      </c>
      <c r="Z71" s="815" t="s">
        <v>175</v>
      </c>
    </row>
    <row r="72" spans="1:32">
      <c r="Y72" s="815" t="s">
        <v>479</v>
      </c>
      <c r="Z72" s="815" t="s">
        <v>497</v>
      </c>
    </row>
    <row r="73" spans="1:32">
      <c r="Y73" s="815" t="s">
        <v>447</v>
      </c>
      <c r="Z73" s="815" t="s">
        <v>520</v>
      </c>
    </row>
    <row r="74" spans="1:32">
      <c r="Y74" s="815" t="s">
        <v>480</v>
      </c>
      <c r="Z74" s="815" t="s">
        <v>244</v>
      </c>
    </row>
    <row r="75" spans="1:32">
      <c r="Y75" s="815" t="s">
        <v>375</v>
      </c>
      <c r="Z75" s="815" t="s">
        <v>547</v>
      </c>
    </row>
    <row r="76" spans="1:32">
      <c r="Y76" s="815" t="s">
        <v>482</v>
      </c>
      <c r="Z76" s="815" t="s">
        <v>556</v>
      </c>
    </row>
    <row r="77" spans="1:32">
      <c r="Y77" s="815" t="s">
        <v>483</v>
      </c>
      <c r="Z77" s="815" t="s">
        <v>366</v>
      </c>
    </row>
    <row r="78" spans="1:32">
      <c r="Y78" s="815" t="s">
        <v>460</v>
      </c>
      <c r="Z78" s="815" t="s">
        <v>559</v>
      </c>
    </row>
    <row r="79" spans="1:32">
      <c r="Y79" s="815" t="s">
        <v>485</v>
      </c>
      <c r="Z79" s="815" t="s">
        <v>541</v>
      </c>
    </row>
    <row r="80" spans="1:32">
      <c r="Y80" s="815" t="s">
        <v>488</v>
      </c>
      <c r="Z80" s="815" t="s">
        <v>521</v>
      </c>
    </row>
    <row r="81" spans="25:26">
      <c r="Y81" s="815" t="s">
        <v>103</v>
      </c>
      <c r="Z81" s="815" t="s">
        <v>270</v>
      </c>
    </row>
    <row r="82" spans="25:26">
      <c r="Y82" s="815" t="s">
        <v>335</v>
      </c>
      <c r="Z82" s="815" t="s">
        <v>431</v>
      </c>
    </row>
    <row r="83" spans="25:26">
      <c r="Y83" s="815" t="s">
        <v>183</v>
      </c>
      <c r="Z83" s="815" t="s">
        <v>222</v>
      </c>
    </row>
    <row r="84" spans="25:26">
      <c r="Y84" s="815" t="s">
        <v>489</v>
      </c>
      <c r="Z84" s="815" t="s">
        <v>232</v>
      </c>
    </row>
    <row r="85" spans="25:26">
      <c r="Y85" s="815" t="s">
        <v>490</v>
      </c>
      <c r="Z85" s="815" t="s">
        <v>15</v>
      </c>
    </row>
    <row r="86" spans="25:26">
      <c r="Y86" s="815" t="s">
        <v>492</v>
      </c>
      <c r="Z86" s="815" t="s">
        <v>560</v>
      </c>
    </row>
    <row r="87" spans="25:26">
      <c r="Y87" s="815" t="s">
        <v>493</v>
      </c>
      <c r="Z87" s="815" t="s">
        <v>279</v>
      </c>
    </row>
    <row r="88" spans="25:26">
      <c r="Y88" s="815" t="s">
        <v>494</v>
      </c>
      <c r="Z88" s="815" t="s">
        <v>144</v>
      </c>
    </row>
    <row r="89" spans="25:26">
      <c r="Y89" s="815" t="s">
        <v>315</v>
      </c>
      <c r="Z89" s="815" t="s">
        <v>561</v>
      </c>
    </row>
    <row r="90" spans="25:26">
      <c r="Y90" s="815" t="s">
        <v>495</v>
      </c>
      <c r="Z90" s="815" t="s">
        <v>499</v>
      </c>
    </row>
    <row r="91" spans="25:26">
      <c r="Y91" s="815" t="s">
        <v>245</v>
      </c>
      <c r="Z91" s="815" t="s">
        <v>136</v>
      </c>
    </row>
    <row r="92" spans="25:26">
      <c r="Y92" s="815" t="s">
        <v>451</v>
      </c>
      <c r="Z92" s="815" t="s">
        <v>519</v>
      </c>
    </row>
    <row r="93" spans="25:26">
      <c r="Y93" s="815" t="s">
        <v>498</v>
      </c>
      <c r="Z93" s="815" t="s">
        <v>189</v>
      </c>
    </row>
    <row r="94" spans="25:26">
      <c r="Y94" s="815" t="s">
        <v>151</v>
      </c>
      <c r="Z94" s="815" t="s">
        <v>16</v>
      </c>
    </row>
    <row r="95" spans="25:26">
      <c r="Y95" s="815" t="s">
        <v>348</v>
      </c>
      <c r="Z95" s="815" t="s">
        <v>532</v>
      </c>
    </row>
    <row r="96" spans="25:26">
      <c r="Y96" s="815" t="s">
        <v>69</v>
      </c>
      <c r="Z96" s="815" t="s">
        <v>481</v>
      </c>
    </row>
    <row r="97" spans="25:26">
      <c r="Y97" s="815" t="s">
        <v>500</v>
      </c>
      <c r="Z97" s="815" t="s">
        <v>557</v>
      </c>
    </row>
    <row r="98" spans="25:26">
      <c r="Y98" s="815" t="s">
        <v>296</v>
      </c>
      <c r="Z98" s="815" t="s">
        <v>558</v>
      </c>
    </row>
    <row r="99" spans="25:26">
      <c r="Y99" s="815" t="s">
        <v>277</v>
      </c>
      <c r="Z99" s="815" t="s">
        <v>562</v>
      </c>
    </row>
    <row r="100" spans="25:26">
      <c r="Y100" s="815" t="s">
        <v>625</v>
      </c>
      <c r="Z100" s="815" t="s">
        <v>563</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2022-07-11T05:47:24Z</cp:lastPrinted>
  <dcterms:created xsi:type="dcterms:W3CDTF">2012-03-13T00:50:25Z</dcterms:created>
  <dcterms:modified xsi:type="dcterms:W3CDTF">2022-09-06T07:09:43Z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2022-09-06T07:09:43Z</vt:filetime>
  </property>
</Properties>
</file>