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0" yWindow="0" windowWidth="21075" windowHeight="1108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1" i="11"/>
  <c r="AY338" i="11"/>
  <c r="AY337" i="11"/>
  <c r="AY336" i="11"/>
  <c r="AY321" i="11"/>
  <c r="AY333" i="11" s="1"/>
  <c r="AY328" i="11" l="1"/>
  <c r="AY332" i="11"/>
  <c r="AY340" i="11"/>
  <c r="AY324" i="11"/>
  <c r="AY398" i="11"/>
  <c r="AY322" i="11"/>
  <c r="AY326" i="11"/>
  <c r="AY330" i="11"/>
  <c r="AY323" i="11"/>
  <c r="AY327" i="11"/>
  <c r="AY331" i="11"/>
  <c r="AY397" i="11"/>
  <c r="AY325" i="11"/>
  <c r="AY329"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42" i="11" l="1"/>
  <c r="AY130" i="11"/>
  <c r="AY153" i="11"/>
  <c r="AY135" i="11"/>
  <c r="AY164" i="11"/>
  <c r="AY145" i="11"/>
  <c r="AY117" i="11"/>
  <c r="AY113" i="11"/>
  <c r="AY118" i="11"/>
  <c r="AY125" i="11"/>
  <c r="AY155" i="11"/>
  <c r="AY114" i="11"/>
  <c r="AY119" i="11"/>
  <c r="AY151" i="11"/>
  <c r="AY115" i="11"/>
  <c r="AY121" i="11"/>
  <c r="AY129" i="11"/>
  <c r="AY152" i="11"/>
  <c r="AY141" i="11"/>
  <c r="AY100" i="11"/>
  <c r="AY126" i="11"/>
  <c r="AY174" i="11"/>
  <c r="AY178" i="11"/>
  <c r="AY193" i="11"/>
  <c r="AY201" i="11"/>
  <c r="AY205" i="11"/>
  <c r="AY209" i="11"/>
  <c r="AY213" i="11"/>
  <c r="AY177" i="11"/>
  <c r="AY204" i="11"/>
  <c r="AY212"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88" i="11"/>
  <c r="AY90" i="11" s="1"/>
  <c r="AY78" i="11"/>
  <c r="AY86" i="11" s="1"/>
  <c r="AY44" i="11"/>
  <c r="AY52" i="11" s="1"/>
  <c r="AY81" i="11" l="1"/>
  <c r="AY83" i="11"/>
  <c r="AY89" i="11"/>
  <c r="AY79" i="11"/>
  <c r="AY85" i="11"/>
  <c r="AY91" i="11"/>
  <c r="AY80" i="11"/>
  <c r="AY87" i="11"/>
  <c r="AY49" i="11"/>
  <c r="AY84" i="11"/>
  <c r="AY92" i="11"/>
  <c r="AY96" i="11"/>
  <c r="AY5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<sst xmlns="http://schemas.openxmlformats.org/spreadsheetml/2006/main" count="2050" uniqueCount="770">
  <si>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</si>
  <si>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</si>
  <si>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</si>
  <si>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</si>
  <si>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</si>
  <si>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</si>
  <si>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</si>
  <si>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</si>
  <si>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</si>
  <si>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</si>
  <si>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</si>
  <si>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</si>
  <si>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</si>
  <si>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</si>
  <si>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</si>
  <si>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</si>
  <si>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</si>
  <si>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</si>
  <si>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</si>
  <si>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</si>
  <si>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</si>
  <si>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</si>
  <si>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</si>
  <si>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</si>
  <si>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</si>
  <si>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</si>
  <si>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</si>
  <si>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</si>
  <si>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</si>
  <si>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</si>
  <si>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</si>
  <si>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</si>
  <si>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</si>
  <si>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</si>
  <si>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</si>
  <si>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</si>
  <si>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</si>
  <si>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</si>
  <si>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</si>
  <si>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</si>
  <si>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</si>
  <si>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</si>
  <si>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</si>
  <si>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</si>
  <si>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</si>
  <si>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</si>
  <si>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</si>
  <si>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</si>
  <si>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</si>
  <si>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</si>
  <si>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</si>
  <si>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</si>
  <si>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</si>
  <si>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</si>
  <si>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</si>
  <si>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</si>
  <si>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</si>
  <si>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</si>
  <si>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</si>
  <si>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</si>
  <si>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</si>
  <si>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</si>
  <si>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</si>
  <si>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</si>
  <si>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</si>
  <si>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</si>
  <si>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</si>
  <si>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</si>
  <si>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</si>
  <si>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</si>
  <si>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</si>
  <si>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</si>
  <si>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</si>
  <si>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</si>
  <si>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</si>
  <si>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</si>
  <si>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</si>
  <si>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</si>
  <si>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</si>
  <si>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</si>
  <si>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</si>
  <si>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</si>
  <si>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</si>
  <si>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</si>
  <si>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</si>
  <si>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</si>
  <si>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</si>
  <si>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</si>
  <si>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</si>
  <si>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</si>
  <si>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</si>
  <si>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</si>
  <si>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</si>
  <si>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</si>
  <si>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</si>
  <si>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</si>
  <si>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</si>
  <si>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</si>
  <si>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</si>
  <si>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</si>
  <si>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</si>
  <si>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</si>
  <si>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</si>
  <si>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</si>
  <si>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</si>
  <si>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</si>
  <si>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</si>
  <si>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</si>
  <si>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</si>
  <si>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</si>
  <si>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</si>
  <si>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</si>
  <si>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</si>
  <si>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</si>
  <si>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</si>
  <si>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</si>
  <si>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</si>
  <si>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</si>
  <si>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</si>
  <si>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</si>
  <si>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</si>
  <si>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</si>
  <si>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</si>
  <si>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</si>
  <si>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</si>
  <si>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</si>
  <si>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</si>
  <si>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</si>
  <si>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</si>
  <si>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</si>
  <si>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</si>
  <si>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</si>
  <si>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</si>
  <si>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</si>
  <si>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</si>
  <si>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</si>
  <si>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</si>
  <si>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</si>
  <si>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</si>
  <si>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</si>
  <si>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</si>
  <si>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</si>
  <si>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</si>
  <si>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</si>
  <si>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</si>
  <si>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</si>
  <si>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</si>
  <si>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</si>
  <si>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</si>
  <si>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</si>
  <si>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</si>
  <si>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</si>
  <si>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</si>
  <si>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</si>
  <si>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</si>
  <si>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</si>
  <si>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</si>
  <si>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</si>
  <si>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</si>
  <si>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</si>
  <si>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</si>
  <si>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</si>
  <si>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</si>
  <si>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</si>
  <si>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</si>
  <si>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</si>
  <si>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</si>
  <si>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</si>
  <si>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</si>
  <si>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</si>
  <si>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</si>
  <si>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</si>
  <si>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</si>
  <si>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</si>
  <si>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</si>
  <si>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</si>
  <si>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</si>
  <si>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</si>
  <si>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</si>
  <si>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</si>
  <si>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</si>
  <si>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</si>
  <si>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</si>
  <si>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</si>
  <si>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</si>
  <si>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</si>
  <si>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</si>
  <si>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</si>
  <si>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</si>
  <si>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</si>
  <si>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</si>
  <si>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</si>
  <si>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</si>
  <si>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</si>
  <si>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</si>
  <si>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</si>
  <si>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</si>
  <si>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</si>
  <si>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</si>
  <si>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</si>
  <si>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</si>
  <si>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</si>
  <si>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</si>
  <si>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</si>
  <si>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</si>
  <si>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</si>
  <si>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</si>
  <si>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</si>
  <si>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</si>
  <si>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</si>
  <si>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</si>
  <si>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</si>
  <si>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</si>
  <si>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</si>
  <si>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</si>
  <si>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</si>
  <si>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</si>
  <si>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</si>
  <si>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</si>
  <si>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</si>
  <si>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</si>
  <si>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</si>
  <si>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</si>
  <si>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</si>
  <si>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</si>
  <si>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</si>
  <si>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</si>
  <si>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</si>
  <si>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</si>
  <si>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</si>
  <si>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</si>
  <si>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</si>
  <si>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</si>
  <si>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</si>
  <si>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</si>
  <si>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</si>
  <si>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</si>
  <si>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</si>
  <si>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</si>
  <si>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</si>
  <si>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</si>
  <si>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</si>
  <si>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</si>
  <si>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</si>
  <si>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</si>
  <si>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</si>
  <si>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</si>
  <si>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</si>
  <si>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</si>
  <si>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</si>
  <si>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</si>
  <si>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</si>
  <si>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</si>
  <si>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</si>
  <si>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</si>
  <si>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</si>
  <si>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</si>
  <si>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</si>
  <si>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</si>
  <si>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</si>
  <si>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</si>
  <si>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</si>
  <si>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</si>
  <si>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</si>
  <si>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</si>
  <si>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</si>
  <si>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</si>
  <si>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</si>
  <si>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</si>
  <si>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</si>
  <si>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</si>
  <si>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</si>
  <si>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</si>
  <si>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</si>
  <si>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</si>
  <si>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</si>
  <si>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</si>
  <si>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</si>
  <si>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</si>
  <si>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</si>
  <si>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</si>
  <si>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</si>
  <si>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</si>
  <si>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</si>
  <si>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</si>
  <si>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</si>
  <si>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</si>
  <si>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</si>
  <si>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</si>
  <si>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</si>
  <si>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</si>
  <si>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</si>
  <si>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</si>
  <si>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</si>
  <si>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</si>
  <si>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</si>
  <si>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</si>
  <si>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</si>
  <si>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</si>
  <si>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</si>
  <si>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</si>
  <si>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</si>
  <si>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</si>
  <si>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</si>
  <si>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</si>
  <si>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</si>
  <si>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</si>
  <si>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</si>
  <si>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</si>
  <si>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</si>
  <si>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</si>
  <si>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</si>
  <si>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</si>
  <si>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</si>
  <si>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</si>
  <si>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</si>
  <si>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</si>
  <si>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</si>
  <si>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</si>
  <si>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</si>
  <si>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</si>
  <si>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</si>
  <si>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</si>
  <si>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</si>
  <si>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</si>
  <si>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</si>
  <si>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</si>
  <si>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</si>
  <si>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</si>
  <si>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</si>
  <si>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</si>
  <si>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</si>
  <si>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</si>
  <si>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</si>
  <si>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</si>
  <si>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</si>
  <si>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</si>
  <si>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</si>
  <si>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</si>
  <si>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</si>
  <si>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</si>
  <si>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</si>
  <si>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</si>
  <si>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</si>
  <si>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</si>
  <si>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</si>
  <si>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</si>
  <si>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</si>
  <si>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</si>
  <si>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</si>
  <si>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</si>
  <si>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</si>
  <si>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</si>
  <si>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</si>
  <si>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</si>
  <si>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</si>
  <si>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</si>
  <si>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</si>
  <si>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</si>
  <si>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</si>
  <si>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</si>
  <si>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</si>
  <si>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</si>
  <si>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</si>
  <si>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</si>
  <si>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</si>
  <si>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</si>
  <si>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</si>
  <si>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</si>
  <si>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</si>
  <si>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</si>
  <si>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</si>
  <si>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</si>
  <si>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</si>
  <si>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</si>
  <si>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</si>
  <si>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</si>
  <si>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</si>
  <si>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</si>
  <si>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</si>
  <si>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</si>
  <si>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</si>
  <si>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</si>
  <si>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</si>
  <si>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</si>
  <si>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</si>
  <si>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</si>
  <si>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</si>
  <si>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</si>
  <si>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</si>
  <si>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</si>
  <si>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</si>
  <si>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</si>
  <si>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</si>
  <si>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</si>
  <si>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</si>
  <si>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</si>
  <si>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</si>
  <si>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</si>
  <si>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</si>
  <si>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</si>
  <si>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</si>
  <si>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</si>
  <si>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</si>
  <si>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</si>
  <si>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</si>
  <si>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</si>
  <si>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</si>
  <si>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</si>
  <si>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</si>
  <si>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</si>
  <si>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</si>
  <si>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</si>
  <si>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</si>
  <si>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</si>
  <si>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</si>
  <si>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</si>
  <si>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</si>
  <si>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</si>
  <si>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</si>
  <si>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</si>
  <si>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</si>
  <si>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</si>
  <si>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</si>
  <si>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</si>
  <si>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</si>
  <si>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</si>
  <si>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</si>
  <si>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</si>
  <si>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</si>
  <si>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</si>
  <si>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</si>
  <si>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</si>
  <si>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</si>
  <si>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</si>
  <si>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</si>
  <si>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</si>
  <si>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</si>
  <si>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</si>
  <si>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</si>
  <si>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</si>
  <si>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</si>
  <si>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</si>
  <si>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</si>
  <si>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</si>
  <si>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</si>
  <si>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</si>
  <si>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</si>
  <si>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</si>
  <si>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</si>
  <si>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</si>
  <si>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</si>
  <si>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</si>
  <si>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</si>
  <si>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</si>
  <si>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</si>
  <si>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</si>
  <si>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</si>
  <si>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</si>
  <si>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</si>
  <si>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</si>
  <si>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</si>
  <si>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</si>
  <si>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</si>
  <si>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</si>
  <si>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</si>
  <si>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</si>
  <si>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</si>
  <si>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</si>
  <si>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</si>
  <si>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</si>
  <si>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</si>
  <si>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</si>
  <si>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</si>
  <si>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</si>
  <si>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</si>
  <si>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</si>
  <si>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</si>
  <si>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</si>
  <si>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</si>
  <si>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</si>
  <si>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</si>
  <si>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</si>
  <si>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</si>
  <si>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</si>
  <si>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</si>
  <si>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</si>
  <si>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</si>
  <si>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</si>
  <si>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</si>
  <si>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</si>
  <si>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</si>
  <si>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</si>
  <si>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</si>
  <si>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</si>
  <si>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</si>
  <si>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</si>
  <si>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</si>
  <si>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</si>
  <si>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</si>
  <si>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</si>
  <si>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</si>
  <si>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</si>
  <si>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</si>
  <si>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</si>
  <si>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</si>
  <si>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</si>
  <si>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</si>
  <si>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</si>
  <si>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</si>
  <si>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</si>
  <si>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</si>
  <si>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</si>
  <si>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</si>
  <si>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</si>
  <si>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</si>
  <si>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</si>
  <si>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</si>
  <si>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</si>
  <si>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</si>
  <si>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</si>
  <si>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</si>
  <si>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</si>
  <si>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</si>
  <si>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</si>
  <si>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</si>
  <si>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</si>
  <si>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</si>
  <si>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</si>
  <si>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</si>
  <si>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</si>
  <si>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</si>
  <si>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</si>
  <si>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</si>
  <si>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</si>
  <si>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</si>
  <si>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</si>
  <si>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</si>
  <si>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</si>
  <si>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</si>
  <si>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</si>
  <si>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</si>
  <si>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</si>
  <si>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</si>
  <si>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</si>
  <si>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</si>
  <si>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</si>
  <si>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</si>
  <si>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</si>
  <si>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</si>
  <si>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</si>
  <si>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</si>
  <si>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</si>
  <si>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</si>
  <si>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</si>
  <si>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</si>
  <si>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</si>
  <si>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</si>
  <si>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</si>
  <si>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</si>
  <si>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</si>
  <si>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</si>
  <si>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</si>
  <si>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</si>
  <si>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</si>
  <si>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</si>
  <si>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</si>
  <si>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</si>
  <si>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</si>
  <si>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</si>
  <si>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</si>
  <si>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</si>
  <si>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</si>
  <si>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</si>
  <si>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</si>
  <si>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</si>
  <si>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</si>
  <si>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</si>
  <si>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</si>
  <si>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</si>
  <si>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</si>
  <si>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</si>
  <si>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</si>
  <si>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</si>
  <si>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</si>
  <si>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</si>
  <si>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</si>
  <si>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</si>
  <si>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</si>
  <si>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</si>
  <si>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</si>
  <si>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</si>
  <si>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</si>
  <si>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</si>
  <si>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</si>
  <si>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</si>
  <si>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</si>
  <si>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</si>
  <si>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</si>
  <si>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</si>
  <si>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</si>
  <si>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</si>
  <si>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</si>
  <si>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</si>
  <si>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</si>
  <si>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</si>
  <si>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</si>
  <si>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</si>
  <si>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</si>
  <si>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</si>
  <si>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</si>
  <si>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</si>
  <si>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</si>
  <si>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</si>
  <si>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</si>
  <si>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</si>
  <si>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</si>
  <si>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</si>
  <si>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</si>
  <si>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</si>
  <si>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</si>
  <si>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</si>
  <si>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</si>
  <si>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</si>
  <si>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</si>
  <si>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</si>
  <si>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</si>
  <si>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</si>
  <si>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</si>
  <si>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</si>
  <si>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</si>
  <si>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</si>
  <si>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</si>
  <si>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</si>
  <si>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</si>
  <si>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</si>
  <si>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</si>
  <si>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</si>
  <si>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</si>
  <si>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</si>
  <si>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</si>
  <si>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</si>
  <si>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</si>
  <si>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</si>
  <si>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</si>
  <si>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</si>
  <si>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</si>
  <si>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</si>
  <si>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</si>
  <si>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</si>
  <si>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</si>
  <si>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</si>
  <si>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</si>
  <si>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</si>
  <si>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</si>
  <si>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</si>
  <si>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</si>
  <si>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</si>
  <si>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</si>
  <si>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</si>
  <si>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</si>
  <si>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</si>
  <si>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</si>
  <si>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</si>
  <si>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</si>
  <si>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</si>
  <si>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</si>
  <si>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</si>
  <si>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</si>
  <si>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</si>
  <si>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</si>
  <si>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</si>
  <si>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</si>
  <si>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</si>
  <si>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</si>
  <si>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</si>
  <si>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</si>
  <si>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</si>
  <si>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</si>
  <si>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</si>
  <si>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</si>
  <si>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</si>
  <si>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</si>
  <si>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</si>
  <si>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</si>
  <si>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</si>
  <si>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</si>
  <si>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</si>
  <si>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</si>
  <si>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</si>
  <si>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</si>
  <si>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</si>
  <si>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</si>
  <si>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計画課
海洋・環境課</t>
  </si>
  <si>
    <t>-</t>
  </si>
  <si>
    <t>港湾管理者への聞き取りを基に国土交通省港湾局にて算定</t>
  </si>
  <si>
    <t>底質改善目標達成率
（ダイオキシン類）
＝底質の環境基準達成面積/現行計画期間の対策実施面積</t>
  </si>
  <si>
    <t>百万円/港</t>
  </si>
  <si>
    <t>百万円/港</t>
    <phoneticPr fontId="5"/>
  </si>
  <si>
    <t>／　</t>
    <phoneticPr fontId="5"/>
  </si>
  <si>
    <t>○</t>
  </si>
  <si>
    <t>国交</t>
  </si>
  <si>
    <t>２ 良好な生活環境、自然環境の形成、バリアフリー社会の実現</t>
    <phoneticPr fontId="5"/>
  </si>
  <si>
    <t>４ 海洋･沿岸域環境や港湾空間の保全･再生･形成､海洋廃棄物処理､海洋汚染防止を推進する</t>
    <phoneticPr fontId="5"/>
  </si>
  <si>
    <t>－</t>
    <phoneticPr fontId="5"/>
  </si>
  <si>
    <t>-</t>
    <phoneticPr fontId="5"/>
  </si>
  <si>
    <t>-</t>
    <phoneticPr fontId="5"/>
  </si>
  <si>
    <t>関係法令等に基づき、国、地方公共団体、民間等の役割分担のもと、事業を実施している。</t>
    <rPh sb="4" eb="5">
      <t>トウ</t>
    </rPh>
    <phoneticPr fontId="5"/>
  </si>
  <si>
    <t>現地の施工条件に合わせ経済的、かつ、事業目的に即した設計・施工を行っている。</t>
    <phoneticPr fontId="5"/>
  </si>
  <si>
    <t>‐</t>
  </si>
  <si>
    <t>予算の定められた範囲において、事業目的に沿って真に必要な事業を実施している。</t>
    <phoneticPr fontId="5"/>
  </si>
  <si>
    <t>成果目標の達成に向け、着実に成果実績を上げている。</t>
    <phoneticPr fontId="5"/>
  </si>
  <si>
    <t>複数の工法を比較検討し、効果的で低コストのものを選択するなどコスト縮減に努めている。</t>
    <phoneticPr fontId="5"/>
  </si>
  <si>
    <t>見込みに見合った活動実績となっている。</t>
    <phoneticPr fontId="5"/>
  </si>
  <si>
    <t>港湾法第43条</t>
    <phoneticPr fontId="5"/>
  </si>
  <si>
    <t>-</t>
    <phoneticPr fontId="5"/>
  </si>
  <si>
    <t>-</t>
    <phoneticPr fontId="5"/>
  </si>
  <si>
    <t>-</t>
    <phoneticPr fontId="5"/>
  </si>
  <si>
    <t>公害財特法の失効後における予算措置期間（令和3年度～令和7年度）の底質改善目標達成率（70％）。
底質：河川、海洋の水域において、水底を構成している表層</t>
    <phoneticPr fontId="5"/>
  </si>
  <si>
    <t>-</t>
    <phoneticPr fontId="5"/>
  </si>
  <si>
    <t>緑地等施設事業</t>
    <rPh sb="0" eb="2">
      <t>リョクチ</t>
    </rPh>
    <rPh sb="2" eb="3">
      <t>トウ</t>
    </rPh>
    <rPh sb="3" eb="5">
      <t>シセツ</t>
    </rPh>
    <rPh sb="5" eb="7">
      <t>ジギョウ</t>
    </rPh>
    <phoneticPr fontId="5"/>
  </si>
  <si>
    <t>港湾環境整備事業費補助</t>
    <phoneticPr fontId="5"/>
  </si>
  <si>
    <t>緑地等施設事業を実施した港湾数</t>
    <phoneticPr fontId="5"/>
  </si>
  <si>
    <t>・臨港地区就業者のための快適な就労環境・市民の憩いの場・緊急時における避難地の確保等を目的に整備した緑地等の面積</t>
    <phoneticPr fontId="5"/>
  </si>
  <si>
    <t>執行額／緑地等施設事業を実施した港湾数</t>
    <rPh sb="0" eb="2">
      <t>シッコウ</t>
    </rPh>
    <rPh sb="2" eb="3">
      <t>ガク</t>
    </rPh>
    <rPh sb="4" eb="6">
      <t>リョクチ</t>
    </rPh>
    <rPh sb="6" eb="7">
      <t>トウ</t>
    </rPh>
    <rPh sb="7" eb="9">
      <t>シセツ</t>
    </rPh>
    <rPh sb="9" eb="11">
      <t>ジギョウ</t>
    </rPh>
    <phoneticPr fontId="5"/>
  </si>
  <si>
    <t>-</t>
    <phoneticPr fontId="5"/>
  </si>
  <si>
    <t>・地方公共団体が定める事業計画に基づく目標達成率</t>
    <rPh sb="1" eb="3">
      <t>チホウ</t>
    </rPh>
    <rPh sb="3" eb="5">
      <t>コウキョウ</t>
    </rPh>
    <rPh sb="5" eb="7">
      <t>ダンタイ</t>
    </rPh>
    <rPh sb="8" eb="9">
      <t>サダ</t>
    </rPh>
    <rPh sb="11" eb="15">
      <t>ジギョウケイカク</t>
    </rPh>
    <rPh sb="16" eb="17">
      <t>モト</t>
    </rPh>
    <rPh sb="19" eb="21">
      <t>モクヒョウ</t>
    </rPh>
    <rPh sb="21" eb="24">
      <t>タッセイリツ</t>
    </rPh>
    <phoneticPr fontId="5"/>
  </si>
  <si>
    <t>効果・効率化を図る見直しの検討等を行い、効率的かつ効果的に事業を実施することにより、事業効果の早期実現に努める。</t>
    <rPh sb="0" eb="2">
      <t>コウカ</t>
    </rPh>
    <phoneticPr fontId="5"/>
  </si>
  <si>
    <t>-</t>
    <phoneticPr fontId="5"/>
  </si>
  <si>
    <t>A.中部地方整備局</t>
    <rPh sb="2" eb="4">
      <t>チュウブ</t>
    </rPh>
    <rPh sb="4" eb="6">
      <t>チホウ</t>
    </rPh>
    <rPh sb="6" eb="9">
      <t>セイビキョク</t>
    </rPh>
    <phoneticPr fontId="5"/>
  </si>
  <si>
    <t>B.名古屋港管理組合</t>
    <rPh sb="2" eb="10">
      <t>ナゴヤコウカンリクミアイ</t>
    </rPh>
    <phoneticPr fontId="5"/>
  </si>
  <si>
    <t>事業費</t>
    <rPh sb="0" eb="3">
      <t>ジギョウヒ</t>
    </rPh>
    <phoneticPr fontId="5"/>
  </si>
  <si>
    <t>港湾環境整備事業に必要な経費</t>
    <rPh sb="0" eb="8">
      <t>コウワンカンキョウセイビジギョウ</t>
    </rPh>
    <rPh sb="9" eb="11">
      <t>ヒツヨウ</t>
    </rPh>
    <rPh sb="12" eb="14">
      <t>ケイヒ</t>
    </rPh>
    <phoneticPr fontId="5"/>
  </si>
  <si>
    <t>名古屋港　港湾環境整備事業</t>
    <phoneticPr fontId="5"/>
  </si>
  <si>
    <t>中部地方整備局</t>
    <rPh sb="0" eb="2">
      <t>チュウブ</t>
    </rPh>
    <rPh sb="2" eb="4">
      <t>チホウ</t>
    </rPh>
    <rPh sb="4" eb="7">
      <t>セイビキョク</t>
    </rPh>
    <phoneticPr fontId="5"/>
  </si>
  <si>
    <t>港湾環境整備事業に必要な経費</t>
    <phoneticPr fontId="5"/>
  </si>
  <si>
    <t>名古屋港管理組合</t>
    <phoneticPr fontId="5"/>
  </si>
  <si>
    <t>338</t>
  </si>
  <si>
    <t>352</t>
  </si>
  <si>
    <t>25</t>
  </si>
  <si>
    <t>26</t>
  </si>
  <si>
    <t>34</t>
  </si>
  <si>
    <t>33</t>
  </si>
  <si>
    <t>補助金等交付</t>
  </si>
  <si>
    <t>・港湾管理者が緑地を整備することについて支援する。</t>
    <rPh sb="1" eb="6">
      <t>コウワンカンリシャ</t>
    </rPh>
    <rPh sb="7" eb="9">
      <t>リョクチ</t>
    </rPh>
    <rPh sb="10" eb="12">
      <t>セイビ</t>
    </rPh>
    <rPh sb="20" eb="22">
      <t>シエン</t>
    </rPh>
    <phoneticPr fontId="5"/>
  </si>
  <si>
    <t>港湾における快適な就労環境や防災拠点を確保するための事業であり、国民や社会のニーズを反映している。</t>
    <rPh sb="0" eb="2">
      <t>コウワン</t>
    </rPh>
    <rPh sb="6" eb="8">
      <t>カイテキ</t>
    </rPh>
    <rPh sb="9" eb="13">
      <t>シュウロウカンキョウ</t>
    </rPh>
    <rPh sb="14" eb="18">
      <t>ボウサイキョテン</t>
    </rPh>
    <rPh sb="19" eb="21">
      <t>カクホ</t>
    </rPh>
    <rPh sb="26" eb="28">
      <t>ジギョウ</t>
    </rPh>
    <rPh sb="32" eb="34">
      <t>コクミン</t>
    </rPh>
    <rPh sb="35" eb="37">
      <t>シャカイ</t>
    </rPh>
    <rPh sb="42" eb="44">
      <t>ハンエイ</t>
    </rPh>
    <phoneticPr fontId="5"/>
  </si>
  <si>
    <t>港湾における快適な就労環境や防災拠点の確保に資するものであり、優先度が高く、必要かつ適切な事業である。</t>
    <rPh sb="22" eb="23">
      <t>シ</t>
    </rPh>
    <phoneticPr fontId="5"/>
  </si>
  <si>
    <t>港湾における緑地、海浜等を整備することにより、臨港地区就業者のための快適な就労環境の確保や港湾を訪れる市民等に開かれたウォーターフロントの形成を図るとともに、震災時において避難地・防災拠点として機能するオープンスペースの確保を図ることを目的とする。</t>
    <phoneticPr fontId="5"/>
  </si>
  <si>
    <t>港</t>
    <rPh sb="0" eb="1">
      <t>ミナト</t>
    </rPh>
    <phoneticPr fontId="5"/>
  </si>
  <si>
    <t>港湾における快適な就労環境や防災拠点を確保</t>
    <phoneticPr fontId="5"/>
  </si>
  <si>
    <t>118 / 2</t>
    <phoneticPr fontId="5"/>
  </si>
  <si>
    <t>9 / 1</t>
    <phoneticPr fontId="5"/>
  </si>
  <si>
    <t>15 / 1</t>
    <phoneticPr fontId="5"/>
  </si>
  <si>
    <t>補助対象事業者に応分の負担を求めており、負担関係は妥当である。</t>
    <rPh sb="0" eb="2">
      <t>ホジョ</t>
    </rPh>
    <rPh sb="2" eb="4">
      <t>タイショウ</t>
    </rPh>
    <rPh sb="4" eb="7">
      <t>ジギョウシャ</t>
    </rPh>
    <rPh sb="8" eb="10">
      <t>オウブン</t>
    </rPh>
    <rPh sb="11" eb="13">
      <t>フタン</t>
    </rPh>
    <rPh sb="14" eb="15">
      <t>モト</t>
    </rPh>
    <rPh sb="20" eb="22">
      <t>フタン</t>
    </rPh>
    <rPh sb="22" eb="24">
      <t>カンケイ</t>
    </rPh>
    <rPh sb="25" eb="27">
      <t>ダトウ</t>
    </rPh>
    <phoneticPr fontId="5"/>
  </si>
  <si>
    <t>緑地等施設事業を実施するにあたり効率的かつ効果的な事業の実施を図った。合わせて、本省においては地方整備局等からの成果検査等の報告により、予算の執行状況を把握しコスト管理を徹底した。</t>
    <rPh sb="5" eb="7">
      <t>ジギョウ</t>
    </rPh>
    <phoneticPr fontId="5"/>
  </si>
  <si>
    <t>-</t>
    <phoneticPr fontId="5"/>
  </si>
  <si>
    <t>補助金交付先の事業の進捗管理を十分に行うこと。また、補助金交付申請時の審査において、効果的で低コストの工法が選択されているか国の知見を踏まえた指導を徹底し、更なるコストの縮減に努められたい。</t>
    <phoneticPr fontId="5"/>
  </si>
  <si>
    <t>－</t>
    <phoneticPr fontId="5"/>
  </si>
  <si>
    <t>課長　西村　拓
課長　衛藤　謙介　</t>
    <rPh sb="3" eb="5">
      <t>ニシムラ</t>
    </rPh>
    <rPh sb="6" eb="7">
      <t>タク</t>
    </rPh>
    <rPh sb="11" eb="13">
      <t>エトウ</t>
    </rPh>
    <rPh sb="14" eb="16">
      <t>ケンスケ</t>
    </rPh>
    <phoneticPr fontId="5"/>
  </si>
  <si>
    <t>-</t>
    <phoneticPr fontId="5"/>
  </si>
  <si>
    <t>社会資本整備重点計画（令和3年5月28日）</t>
    <phoneticPr fontId="5"/>
  </si>
  <si>
    <t>港湾法第43条に基づき、港湾管理者が行う以下の事業について、国が補助を行う。
・港湾の環境を整備するための海浜、緑地、広場等の港湾環境施設の整備（補助率：５／１０等）</t>
    <rPh sb="70" eb="72">
      <t>セイビ</t>
    </rPh>
    <rPh sb="81" eb="82">
      <t>トウ</t>
    </rPh>
    <phoneticPr fontId="5"/>
  </si>
  <si>
    <t>執行等改善</t>
  </si>
  <si>
    <t>補助金交付先の事業の進捗管理を十分に行うとともに、補助金交付申請時の審査において、効果的で低コストの工法が選択されているか国の知見を踏まえた指導を徹底し、更なるコストの縮減に努める。</t>
    <phoneticPr fontId="5"/>
  </si>
  <si>
    <t>-</t>
    <phoneticPr fontId="5"/>
  </si>
  <si>
    <t>-</t>
    <phoneticPr fontId="5"/>
  </si>
  <si>
    <t>現下の資材価格の高騰等を踏まえた公共事業等の実施に必要な経費については、予算編成過程で検討する。</t>
    <phoneticPr fontId="5"/>
  </si>
  <si>
    <t>－</t>
    <phoneticPr fontId="5"/>
  </si>
  <si>
    <t>https://www.mlit.go.jp/seisakutokatsu/hyouka/seisakutokatsu_hyouka_tk_000037.html</t>
    <phoneticPr fontId="5"/>
  </si>
  <si>
    <t>P6（全体版）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</si>
</sst>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179294</xdr:colOff>
      <xdr:row>268</xdr:row>
      <xdr:rowOff>224119</xdr:rowOff>
    </xdr:from>
    <xdr:to>
      <xdr:col>42</xdr:col>
      <xdr:colOff>194422</xdr:colOff>
      <xdr:row>291</xdr:row>
      <xdr:rowOff>43704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9529" y="37719001"/>
          <a:ext cx="7276540" cy="8336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Normal="100" zoomScaleSheetLayoutView="100"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701</v>
      </c>
      <c r="AK2" s="187"/>
      <c r="AL2" s="187"/>
      <c r="AM2" s="187"/>
      <c r="AN2" s="90" t="s">
        <v>367</v>
      </c>
      <c r="AO2" s="187">
        <v>21</v>
      </c>
      <c r="AP2" s="187"/>
      <c r="AQ2" s="187"/>
      <c r="AR2" s="91" t="s">
        <v>367</v>
      </c>
      <c r="AS2" s="188">
        <v>34</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720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422</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758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5.75" customHeight="1" x14ac:dyDescent="0.15">
      <c r="A7" s="193" t="s">
        <v>20</v>
      </c>
      <c r="B7" s="194"/>
      <c r="C7" s="194"/>
      <c r="D7" s="194"/>
      <c r="E7" s="194"/>
      <c r="F7" s="195"/>
      <c r="G7" s="219" t="s">
        <v>714</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760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海洋政策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公共事業</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761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0</v>
      </c>
      <c r="Q13" s="232"/>
      <c r="R13" s="232"/>
      <c r="S13" s="232"/>
      <c r="T13" s="232"/>
      <c r="U13" s="232"/>
      <c r="V13" s="233"/>
      <c r="W13" s="231">
        <v>124</v>
      </c>
      <c r="X13" s="232"/>
      <c r="Y13" s="232"/>
      <c r="Z13" s="232"/>
      <c r="AA13" s="232"/>
      <c r="AB13" s="232"/>
      <c r="AC13" s="233"/>
      <c r="AD13" s="231">
        <v>5</v>
      </c>
      <c r="AE13" s="232"/>
      <c r="AF13" s="232"/>
      <c r="AG13" s="232"/>
      <c r="AH13" s="232"/>
      <c r="AI13" s="232"/>
      <c r="AJ13" s="233"/>
      <c r="AK13" s="231">
        <v>13</v>
      </c>
      <c r="AL13" s="232"/>
      <c r="AM13" s="232"/>
      <c r="AN13" s="232"/>
      <c r="AO13" s="232"/>
      <c r="AP13" s="232"/>
      <c r="AQ13" s="233"/>
      <c r="AR13" s="243" t="s">
        <v>759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0</v>
      </c>
      <c r="Q14" s="232"/>
      <c r="R14" s="232"/>
      <c r="S14" s="232"/>
      <c r="T14" s="232"/>
      <c r="U14" s="232"/>
      <c r="V14" s="233"/>
      <c r="W14" s="231">
        <v>0</v>
      </c>
      <c r="X14" s="232"/>
      <c r="Y14" s="232"/>
      <c r="Z14" s="232"/>
      <c r="AA14" s="232"/>
      <c r="AB14" s="232"/>
      <c r="AC14" s="233"/>
      <c r="AD14" s="231">
        <v>0</v>
      </c>
      <c r="AE14" s="232"/>
      <c r="AF14" s="232"/>
      <c r="AG14" s="232"/>
      <c r="AH14" s="232"/>
      <c r="AI14" s="232"/>
      <c r="AJ14" s="233"/>
      <c r="AK14" s="231">
        <v>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0</v>
      </c>
      <c r="Q15" s="232"/>
      <c r="R15" s="232"/>
      <c r="S15" s="232"/>
      <c r="T15" s="232"/>
      <c r="U15" s="232"/>
      <c r="V15" s="233"/>
      <c r="W15" s="231">
        <v>0</v>
      </c>
      <c r="X15" s="232"/>
      <c r="Y15" s="232"/>
      <c r="Z15" s="232"/>
      <c r="AA15" s="232"/>
      <c r="AB15" s="232"/>
      <c r="AC15" s="233"/>
      <c r="AD15" s="231">
        <v>6</v>
      </c>
      <c r="AE15" s="232"/>
      <c r="AF15" s="232"/>
      <c r="AG15" s="232"/>
      <c r="AH15" s="232"/>
      <c r="AI15" s="232"/>
      <c r="AJ15" s="233"/>
      <c r="AK15" s="231">
        <v>2</v>
      </c>
      <c r="AL15" s="232"/>
      <c r="AM15" s="232"/>
      <c r="AN15" s="232"/>
      <c r="AO15" s="232"/>
      <c r="AP15" s="232"/>
      <c r="AQ15" s="233"/>
      <c r="AR15" s="231" t="s">
        <v>728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0</v>
      </c>
      <c r="Q16" s="232"/>
      <c r="R16" s="232"/>
      <c r="S16" s="232"/>
      <c r="T16" s="232"/>
      <c r="U16" s="232"/>
      <c r="V16" s="233"/>
      <c r="W16" s="231">
        <v>-6</v>
      </c>
      <c r="X16" s="232"/>
      <c r="Y16" s="232"/>
      <c r="Z16" s="232"/>
      <c r="AA16" s="232"/>
      <c r="AB16" s="232"/>
      <c r="AC16" s="233"/>
      <c r="AD16" s="231">
        <v>-2</v>
      </c>
      <c r="AE16" s="232"/>
      <c r="AF16" s="232"/>
      <c r="AG16" s="232"/>
      <c r="AH16" s="232"/>
      <c r="AI16" s="232"/>
      <c r="AJ16" s="233"/>
      <c r="AK16" s="231">
        <v>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0</v>
      </c>
      <c r="Q17" s="232"/>
      <c r="R17" s="232"/>
      <c r="S17" s="232"/>
      <c r="T17" s="232"/>
      <c r="U17" s="232"/>
      <c r="V17" s="233"/>
      <c r="W17" s="231">
        <v>0</v>
      </c>
      <c r="X17" s="232"/>
      <c r="Y17" s="232"/>
      <c r="Z17" s="232"/>
      <c r="AA17" s="232"/>
      <c r="AB17" s="232"/>
      <c r="AC17" s="233"/>
      <c r="AD17" s="231">
        <v>0</v>
      </c>
      <c r="AE17" s="232"/>
      <c r="AF17" s="232"/>
      <c r="AG17" s="232"/>
      <c r="AH17" s="232"/>
      <c r="AI17" s="232"/>
      <c r="AJ17" s="233"/>
      <c r="AK17" s="231">
        <v>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118</v>
      </c>
      <c r="X18" s="276"/>
      <c r="Y18" s="276"/>
      <c r="Z18" s="276"/>
      <c r="AA18" s="276"/>
      <c r="AB18" s="276"/>
      <c r="AC18" s="277"/>
      <c r="AD18" s="275">
        <f>SUM(AD13:AJ17)</f>
        <v>9</v>
      </c>
      <c r="AE18" s="276"/>
      <c r="AF18" s="276"/>
      <c r="AG18" s="276"/>
      <c r="AH18" s="276"/>
      <c r="AI18" s="276"/>
      <c r="AJ18" s="277"/>
      <c r="AK18" s="275">
        <f>SUM(AK13:AQ17)</f>
        <v>15</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118</v>
      </c>
      <c r="X19" s="232"/>
      <c r="Y19" s="232"/>
      <c r="Z19" s="232"/>
      <c r="AA19" s="232"/>
      <c r="AB19" s="232"/>
      <c r="AC19" s="233"/>
      <c r="AD19" s="231">
        <v>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0.95161290322580649</v>
      </c>
      <c r="X21" s="307"/>
      <c r="Y21" s="307"/>
      <c r="Z21" s="307"/>
      <c r="AA21" s="307"/>
      <c r="AB21" s="307"/>
      <c r="AC21" s="307"/>
      <c r="AD21" s="307">
        <f>IF(AD19=0, "-", SUM(AD19)/SUM(AD13,AD14))</f>
        <v>1.8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721</v>
      </c>
      <c r="H23" s="293"/>
      <c r="I23" s="293"/>
      <c r="J23" s="293"/>
      <c r="K23" s="293"/>
      <c r="L23" s="293"/>
      <c r="M23" s="293"/>
      <c r="N23" s="293"/>
      <c r="O23" s="294"/>
      <c r="P23" s="243">
        <v>13</v>
      </c>
      <c r="Q23" s="244"/>
      <c r="R23" s="244"/>
      <c r="S23" s="244"/>
      <c r="T23" s="244"/>
      <c r="U23" s="244"/>
      <c r="V23" s="295"/>
      <c r="W23" s="243" t="s">
        <v>759</v>
      </c>
      <c r="X23" s="244"/>
      <c r="Y23" s="244"/>
      <c r="Z23" s="244"/>
      <c r="AA23" s="244"/>
      <c r="AB23" s="244"/>
      <c r="AC23" s="295"/>
      <c r="AD23" s="296" t="s">
        <v>766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13</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744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2"/>
      <c r="C32" s="332"/>
      <c r="D32" s="332"/>
      <c r="E32" s="332"/>
      <c r="F32" s="333"/>
      <c r="G32" s="372" t="s">
        <v>749</v>
      </c>
      <c r="H32" s="373"/>
      <c r="I32" s="373"/>
      <c r="J32" s="373"/>
      <c r="K32" s="373"/>
      <c r="L32" s="373"/>
      <c r="M32" s="373"/>
      <c r="N32" s="373"/>
      <c r="O32" s="373"/>
      <c r="P32" s="376" t="s">
        <v>722</v>
      </c>
      <c r="Q32" s="377"/>
      <c r="R32" s="377"/>
      <c r="S32" s="377"/>
      <c r="T32" s="377"/>
      <c r="U32" s="377"/>
      <c r="V32" s="377"/>
      <c r="W32" s="377"/>
      <c r="X32" s="378"/>
      <c r="Y32" s="382" t="s">
        <v>52</v>
      </c>
      <c r="Z32" s="383"/>
      <c r="AA32" s="384"/>
      <c r="AB32" s="385" t="s">
        <v>748</v>
      </c>
      <c r="AC32" s="386"/>
      <c r="AD32" s="386"/>
      <c r="AE32" s="387" t="s">
        <v>725</v>
      </c>
      <c r="AF32" s="388"/>
      <c r="AG32" s="388"/>
      <c r="AH32" s="388"/>
      <c r="AI32" s="387">
        <v>2</v>
      </c>
      <c r="AJ32" s="388"/>
      <c r="AK32" s="388"/>
      <c r="AL32" s="388"/>
      <c r="AM32" s="387">
        <v>1</v>
      </c>
      <c r="AN32" s="388"/>
      <c r="AO32" s="388"/>
      <c r="AP32" s="388"/>
      <c r="AQ32" s="387" t="s">
        <v>759</v>
      </c>
      <c r="AR32" s="388"/>
      <c r="AS32" s="388"/>
      <c r="AT32" s="388"/>
      <c r="AU32" s="405" t="s">
        <v>706</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748</v>
      </c>
      <c r="AC33" s="386"/>
      <c r="AD33" s="386"/>
      <c r="AE33" s="387" t="s">
        <v>717</v>
      </c>
      <c r="AF33" s="388"/>
      <c r="AG33" s="388"/>
      <c r="AH33" s="388"/>
      <c r="AI33" s="387">
        <v>2</v>
      </c>
      <c r="AJ33" s="388"/>
      <c r="AK33" s="388"/>
      <c r="AL33" s="388"/>
      <c r="AM33" s="387">
        <v>1</v>
      </c>
      <c r="AN33" s="388"/>
      <c r="AO33" s="388"/>
      <c r="AP33" s="388"/>
      <c r="AQ33" s="387">
        <v>1</v>
      </c>
      <c r="AR33" s="388"/>
      <c r="AS33" s="388"/>
      <c r="AT33" s="388"/>
      <c r="AU33" s="405" t="s">
        <v>759</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10" t="s">
        <v>724</v>
      </c>
      <c r="H35" s="411"/>
      <c r="I35" s="411"/>
      <c r="J35" s="411"/>
      <c r="K35" s="411"/>
      <c r="L35" s="411"/>
      <c r="M35" s="411"/>
      <c r="N35" s="411"/>
      <c r="O35" s="411"/>
      <c r="P35" s="411"/>
      <c r="Q35" s="411"/>
      <c r="R35" s="411"/>
      <c r="S35" s="411"/>
      <c r="T35" s="411"/>
      <c r="U35" s="411"/>
      <c r="V35" s="411"/>
      <c r="W35" s="411"/>
      <c r="X35" s="411"/>
      <c r="Y35" s="434" t="s">
        <v>665</v>
      </c>
      <c r="Z35" s="435"/>
      <c r="AA35" s="436"/>
      <c r="AB35" s="437" t="s">
        <v>697</v>
      </c>
      <c r="AC35" s="438"/>
      <c r="AD35" s="439"/>
      <c r="AE35" s="387" t="s">
        <v>728</v>
      </c>
      <c r="AF35" s="387"/>
      <c r="AG35" s="387"/>
      <c r="AH35" s="387"/>
      <c r="AI35" s="387">
        <v>59</v>
      </c>
      <c r="AJ35" s="387"/>
      <c r="AK35" s="387"/>
      <c r="AL35" s="387"/>
      <c r="AM35" s="387">
        <v>9</v>
      </c>
      <c r="AN35" s="387"/>
      <c r="AO35" s="387"/>
      <c r="AP35" s="387"/>
      <c r="AQ35" s="405">
        <v>15</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668</v>
      </c>
      <c r="Z36" s="414"/>
      <c r="AA36" s="415"/>
      <c r="AB36" s="440" t="s">
        <v>698</v>
      </c>
      <c r="AC36" s="441"/>
      <c r="AD36" s="442"/>
      <c r="AE36" s="443" t="s">
        <v>704</v>
      </c>
      <c r="AF36" s="443"/>
      <c r="AG36" s="443"/>
      <c r="AH36" s="443"/>
      <c r="AI36" s="443" t="s">
        <v>750</v>
      </c>
      <c r="AJ36" s="443"/>
      <c r="AK36" s="443"/>
      <c r="AL36" s="443"/>
      <c r="AM36" s="443" t="s">
        <v>751</v>
      </c>
      <c r="AN36" s="443"/>
      <c r="AO36" s="443"/>
      <c r="AP36" s="443"/>
      <c r="AQ36" s="443" t="s">
        <v>752</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719</v>
      </c>
      <c r="AR38" s="448"/>
      <c r="AS38" s="449" t="s">
        <v>224</v>
      </c>
      <c r="AT38" s="450"/>
      <c r="AU38" s="451">
        <v>6</v>
      </c>
      <c r="AV38" s="451"/>
      <c r="AW38" s="339" t="s">
        <v>170</v>
      </c>
      <c r="AX38" s="344"/>
    </row>
    <row r="39" spans="1:51" ht="23.25" customHeight="1" x14ac:dyDescent="0.15">
      <c r="A39" s="488"/>
      <c r="B39" s="486"/>
      <c r="C39" s="486"/>
      <c r="D39" s="486"/>
      <c r="E39" s="486"/>
      <c r="F39" s="487"/>
      <c r="G39" s="391" t="s">
        <v>726</v>
      </c>
      <c r="H39" s="392"/>
      <c r="I39" s="392"/>
      <c r="J39" s="392"/>
      <c r="K39" s="392"/>
      <c r="L39" s="392"/>
      <c r="M39" s="392"/>
      <c r="N39" s="392"/>
      <c r="O39" s="393"/>
      <c r="P39" s="154" t="s">
        <v>723</v>
      </c>
      <c r="Q39" s="154"/>
      <c r="R39" s="154"/>
      <c r="S39" s="154"/>
      <c r="T39" s="154"/>
      <c r="U39" s="154"/>
      <c r="V39" s="154"/>
      <c r="W39" s="154"/>
      <c r="X39" s="155"/>
      <c r="Y39" s="402" t="s">
        <v>12</v>
      </c>
      <c r="Z39" s="403"/>
      <c r="AA39" s="404"/>
      <c r="AB39" s="385" t="s">
        <v>334</v>
      </c>
      <c r="AC39" s="385"/>
      <c r="AD39" s="385"/>
      <c r="AE39" s="405" t="s">
        <v>765</v>
      </c>
      <c r="AF39" s="389"/>
      <c r="AG39" s="389"/>
      <c r="AH39" s="389"/>
      <c r="AI39" s="405">
        <v>38</v>
      </c>
      <c r="AJ39" s="389"/>
      <c r="AK39" s="389"/>
      <c r="AL39" s="389"/>
      <c r="AM39" s="405">
        <v>46</v>
      </c>
      <c r="AN39" s="389"/>
      <c r="AO39" s="389"/>
      <c r="AP39" s="389"/>
      <c r="AQ39" s="407"/>
      <c r="AR39" s="408"/>
      <c r="AS39" s="408"/>
      <c r="AT39" s="409"/>
      <c r="AU39" s="389"/>
      <c r="AV39" s="389"/>
      <c r="AW39" s="389"/>
      <c r="AX39" s="390"/>
    </row>
    <row r="40" spans="1:51" ht="23.25"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334</v>
      </c>
      <c r="AC40" s="463"/>
      <c r="AD40" s="463"/>
      <c r="AE40" s="405" t="s">
        <v>725</v>
      </c>
      <c r="AF40" s="389"/>
      <c r="AG40" s="389"/>
      <c r="AH40" s="389"/>
      <c r="AI40" s="405" t="s">
        <v>764</v>
      </c>
      <c r="AJ40" s="389"/>
      <c r="AK40" s="389"/>
      <c r="AL40" s="389"/>
      <c r="AM40" s="405" t="s">
        <v>764</v>
      </c>
      <c r="AN40" s="389"/>
      <c r="AO40" s="389"/>
      <c r="AP40" s="389"/>
      <c r="AQ40" s="407" t="s">
        <v>764</v>
      </c>
      <c r="AR40" s="408"/>
      <c r="AS40" s="408"/>
      <c r="AT40" s="409"/>
      <c r="AU40" s="389">
        <v>100</v>
      </c>
      <c r="AV40" s="389"/>
      <c r="AW40" s="389"/>
      <c r="AX40" s="390"/>
    </row>
    <row r="41" spans="1:51" ht="113.25"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694</v>
      </c>
      <c r="AF41" s="389"/>
      <c r="AG41" s="389"/>
      <c r="AH41" s="389"/>
      <c r="AI41" s="405" t="s">
        <v>764</v>
      </c>
      <c r="AJ41" s="389"/>
      <c r="AK41" s="389"/>
      <c r="AL41" s="389"/>
      <c r="AM41" s="405" t="s">
        <v>764</v>
      </c>
      <c r="AN41" s="389"/>
      <c r="AO41" s="389"/>
      <c r="AP41" s="389"/>
      <c r="AQ41" s="407" t="s">
        <v>764</v>
      </c>
      <c r="AR41" s="408"/>
      <c r="AS41" s="408"/>
      <c r="AT41" s="409"/>
      <c r="AU41" s="389" t="s">
        <v>764</v>
      </c>
      <c r="AV41" s="389"/>
      <c r="AW41" s="389"/>
      <c r="AX41" s="390"/>
    </row>
    <row r="42" spans="1:51" ht="23.25" customHeight="1" x14ac:dyDescent="0.15">
      <c r="A42" s="476" t="s">
        <v>343</v>
      </c>
      <c r="B42" s="471"/>
      <c r="C42" s="471"/>
      <c r="D42" s="471"/>
      <c r="E42" s="471"/>
      <c r="F42" s="472"/>
      <c r="G42" s="512" t="s">
        <v>695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c r="AC52" s="463"/>
      <c r="AD52" s="463"/>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10" t="s">
        <v>699</v>
      </c>
      <c r="H69" s="411"/>
      <c r="I69" s="411"/>
      <c r="J69" s="411"/>
      <c r="K69" s="411"/>
      <c r="L69" s="411"/>
      <c r="M69" s="411"/>
      <c r="N69" s="411"/>
      <c r="O69" s="411"/>
      <c r="P69" s="411"/>
      <c r="Q69" s="411"/>
      <c r="R69" s="411"/>
      <c r="S69" s="411"/>
      <c r="T69" s="411"/>
      <c r="U69" s="411"/>
      <c r="V69" s="411"/>
      <c r="W69" s="411"/>
      <c r="X69" s="411"/>
      <c r="Y69" s="434" t="s">
        <v>665</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694</v>
      </c>
      <c r="AR72" s="448"/>
      <c r="AS72" s="449" t="s">
        <v>224</v>
      </c>
      <c r="AT72" s="450"/>
      <c r="AU72" s="451">
        <v>7</v>
      </c>
      <c r="AV72" s="451"/>
      <c r="AW72" s="339" t="s">
        <v>170</v>
      </c>
      <c r="AX72" s="344"/>
      <c r="AY72">
        <f t="shared" ref="AY72:AY77" si="1">$AY$71</f>
        <v>1</v>
      </c>
    </row>
    <row r="73" spans="1:51" ht="23.25" hidden="1" customHeight="1" x14ac:dyDescent="0.15">
      <c r="A73" s="524"/>
      <c r="B73" s="522"/>
      <c r="C73" s="522"/>
      <c r="D73" s="522"/>
      <c r="E73" s="522"/>
      <c r="F73" s="523"/>
      <c r="G73" s="391" t="s">
        <v>718</v>
      </c>
      <c r="H73" s="392"/>
      <c r="I73" s="392"/>
      <c r="J73" s="392"/>
      <c r="K73" s="392"/>
      <c r="L73" s="392"/>
      <c r="M73" s="392"/>
      <c r="N73" s="392"/>
      <c r="O73" s="393"/>
      <c r="P73" s="154" t="s">
        <v>696</v>
      </c>
      <c r="Q73" s="154"/>
      <c r="R73" s="154"/>
      <c r="S73" s="154"/>
      <c r="T73" s="154"/>
      <c r="U73" s="154"/>
      <c r="V73" s="154"/>
      <c r="W73" s="154"/>
      <c r="X73" s="155"/>
      <c r="Y73" s="402" t="s">
        <v>12</v>
      </c>
      <c r="Z73" s="403"/>
      <c r="AA73" s="404"/>
      <c r="AB73" s="385" t="s">
        <v>334</v>
      </c>
      <c r="AC73" s="385"/>
      <c r="AD73" s="385"/>
      <c r="AE73" s="405">
        <v>45</v>
      </c>
      <c r="AF73" s="389"/>
      <c r="AG73" s="389"/>
      <c r="AH73" s="389"/>
      <c r="AI73" s="405">
        <v>46</v>
      </c>
      <c r="AJ73" s="389"/>
      <c r="AK73" s="389"/>
      <c r="AL73" s="389"/>
      <c r="AM73" s="405">
        <v>48</v>
      </c>
      <c r="AN73" s="389"/>
      <c r="AO73" s="389"/>
      <c r="AP73" s="389"/>
      <c r="AQ73" s="407" t="s">
        <v>694</v>
      </c>
      <c r="AR73" s="408"/>
      <c r="AS73" s="408"/>
      <c r="AT73" s="409"/>
      <c r="AU73" s="389" t="s">
        <v>694</v>
      </c>
      <c r="AV73" s="389"/>
      <c r="AW73" s="389"/>
      <c r="AX73" s="390"/>
      <c r="AY73">
        <f t="shared" si="1"/>
        <v>1</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t="s">
        <v>334</v>
      </c>
      <c r="AC74" s="463"/>
      <c r="AD74" s="463"/>
      <c r="AE74" s="405" t="s">
        <v>694</v>
      </c>
      <c r="AF74" s="389"/>
      <c r="AG74" s="389"/>
      <c r="AH74" s="389"/>
      <c r="AI74" s="405" t="s">
        <v>716</v>
      </c>
      <c r="AJ74" s="389"/>
      <c r="AK74" s="389"/>
      <c r="AL74" s="389"/>
      <c r="AM74" s="405" t="s">
        <v>715</v>
      </c>
      <c r="AN74" s="389"/>
      <c r="AO74" s="389"/>
      <c r="AP74" s="389"/>
      <c r="AQ74" s="407" t="s">
        <v>694</v>
      </c>
      <c r="AR74" s="408"/>
      <c r="AS74" s="408"/>
      <c r="AT74" s="409"/>
      <c r="AU74" s="389">
        <v>70</v>
      </c>
      <c r="AV74" s="389"/>
      <c r="AW74" s="389"/>
      <c r="AX74" s="390"/>
      <c r="AY74">
        <f t="shared" si="1"/>
        <v>1</v>
      </c>
    </row>
    <row r="75" spans="1:51" ht="139.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t="s">
        <v>694</v>
      </c>
      <c r="AF75" s="389"/>
      <c r="AG75" s="389"/>
      <c r="AH75" s="389"/>
      <c r="AI75" s="405" t="s">
        <v>694</v>
      </c>
      <c r="AJ75" s="389"/>
      <c r="AK75" s="389"/>
      <c r="AL75" s="389"/>
      <c r="AM75" s="405" t="s">
        <v>716</v>
      </c>
      <c r="AN75" s="389"/>
      <c r="AO75" s="389"/>
      <c r="AP75" s="389"/>
      <c r="AQ75" s="407" t="s">
        <v>694</v>
      </c>
      <c r="AR75" s="408"/>
      <c r="AS75" s="408"/>
      <c r="AT75" s="409"/>
      <c r="AU75" s="389" t="s">
        <v>694</v>
      </c>
      <c r="AV75" s="389"/>
      <c r="AW75" s="389"/>
      <c r="AX75" s="390"/>
      <c r="AY75">
        <f t="shared" si="1"/>
        <v>1</v>
      </c>
    </row>
    <row r="76" spans="1:51" ht="23.25" hidden="1" customHeight="1" x14ac:dyDescent="0.15">
      <c r="A76" s="476" t="s">
        <v>343</v>
      </c>
      <c r="B76" s="471"/>
      <c r="C76" s="471"/>
      <c r="D76" s="471"/>
      <c r="E76" s="471"/>
      <c r="F76" s="472"/>
      <c r="G76" s="512" t="s">
        <v>695</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hidden="1" customHeight="1" thickBo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667</v>
      </c>
      <c r="H103" s="411"/>
      <c r="I103" s="411"/>
      <c r="J103" s="411"/>
      <c r="K103" s="411"/>
      <c r="L103" s="411"/>
      <c r="M103" s="411"/>
      <c r="N103" s="411"/>
      <c r="O103" s="411"/>
      <c r="P103" s="411"/>
      <c r="Q103" s="411"/>
      <c r="R103" s="411"/>
      <c r="S103" s="411"/>
      <c r="T103" s="411"/>
      <c r="U103" s="411"/>
      <c r="V103" s="411"/>
      <c r="W103" s="411"/>
      <c r="X103" s="411"/>
      <c r="Y103" s="434" t="s">
        <v>665</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c r="AC108" s="463"/>
      <c r="AD108" s="463"/>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c r="AC120" s="463"/>
      <c r="AD120" s="463"/>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667</v>
      </c>
      <c r="H137" s="411"/>
      <c r="I137" s="411"/>
      <c r="J137" s="411"/>
      <c r="K137" s="411"/>
      <c r="L137" s="411"/>
      <c r="M137" s="411"/>
      <c r="N137" s="411"/>
      <c r="O137" s="411"/>
      <c r="P137" s="411"/>
      <c r="Q137" s="411"/>
      <c r="R137" s="411"/>
      <c r="S137" s="411"/>
      <c r="T137" s="411"/>
      <c r="U137" s="411"/>
      <c r="V137" s="411"/>
      <c r="W137" s="411"/>
      <c r="X137" s="411"/>
      <c r="Y137" s="434" t="s">
        <v>665</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667</v>
      </c>
      <c r="H171" s="411"/>
      <c r="I171" s="411"/>
      <c r="J171" s="411"/>
      <c r="K171" s="411"/>
      <c r="L171" s="411"/>
      <c r="M171" s="411"/>
      <c r="N171" s="411"/>
      <c r="O171" s="411"/>
      <c r="P171" s="411"/>
      <c r="Q171" s="411"/>
      <c r="R171" s="411"/>
      <c r="S171" s="411"/>
      <c r="T171" s="411"/>
      <c r="U171" s="411"/>
      <c r="V171" s="411"/>
      <c r="W171" s="411"/>
      <c r="X171" s="411"/>
      <c r="Y171" s="434" t="s">
        <v>665</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702</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703</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768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769</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694</v>
      </c>
      <c r="K218" s="658"/>
      <c r="L218" s="658"/>
      <c r="M218" s="658"/>
      <c r="N218" s="658"/>
      <c r="O218" s="658"/>
      <c r="P218" s="658"/>
      <c r="Q218" s="658"/>
      <c r="R218" s="658"/>
      <c r="S218" s="658"/>
      <c r="T218" s="659"/>
      <c r="U218" s="632" t="s">
        <v>755</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755</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755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700</v>
      </c>
      <c r="AE223" s="721"/>
      <c r="AF223" s="721"/>
      <c r="AG223" s="722" t="s">
        <v>745</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700</v>
      </c>
      <c r="AE224" s="702"/>
      <c r="AF224" s="702"/>
      <c r="AG224" s="728" t="s">
        <v>707</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700</v>
      </c>
      <c r="AE225" s="735"/>
      <c r="AF225" s="735"/>
      <c r="AG225" s="692" t="s">
        <v>746</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709</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34.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700</v>
      </c>
      <c r="AE229" s="754"/>
      <c r="AF229" s="754"/>
      <c r="AG229" s="755" t="s">
        <v>753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700</v>
      </c>
      <c r="AE230" s="702"/>
      <c r="AF230" s="702"/>
      <c r="AG230" s="728" t="s">
        <v>708</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709</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700</v>
      </c>
      <c r="AE232" s="702"/>
      <c r="AF232" s="702"/>
      <c r="AG232" s="728" t="s">
        <v>710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709</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709</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709</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700</v>
      </c>
      <c r="AE236" s="754"/>
      <c r="AF236" s="764"/>
      <c r="AG236" s="755" t="s">
        <v>711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700</v>
      </c>
      <c r="AE237" s="769"/>
      <c r="AF237" s="769"/>
      <c r="AG237" s="728" t="s">
        <v>712</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700</v>
      </c>
      <c r="AE238" s="702"/>
      <c r="AF238" s="702"/>
      <c r="AG238" s="728" t="s">
        <v>713</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709</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709</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762</v>
      </c>
      <c r="B254" s="134"/>
      <c r="C254" s="134"/>
      <c r="D254" s="134"/>
      <c r="E254" s="135"/>
      <c r="F254" s="789" t="s">
        <v>763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767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737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738</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739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740</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740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741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742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741</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691</v>
      </c>
      <c r="F266" s="805"/>
      <c r="G266" s="805"/>
      <c r="H266" s="92" t="str">
        <f>IF(E266="","","-")</f>
        <v>-</v>
      </c>
      <c r="I266" s="805"/>
      <c r="J266" s="805"/>
      <c r="K266" s="92" t="str">
        <f>IF(I266="","","-")</f>
        <v/>
      </c>
      <c r="L266" s="121">
        <v>31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32</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701</v>
      </c>
      <c r="H268" s="805"/>
      <c r="I268" s="805"/>
      <c r="J268" s="152">
        <v>20</v>
      </c>
      <c r="K268" s="152"/>
      <c r="L268" s="121">
        <v>32</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1.5" customHeight="1" thickBo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thickBo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thickBo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1" customHeight="1" x14ac:dyDescent="0.15">
      <c r="A308" s="811" t="s">
        <v>349</v>
      </c>
      <c r="B308" s="812"/>
      <c r="C308" s="812"/>
      <c r="D308" s="812"/>
      <c r="E308" s="812"/>
      <c r="F308" s="813"/>
      <c r="G308" s="817" t="s">
        <v>729</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730</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35.1"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5.1" customHeight="1" x14ac:dyDescent="0.15">
      <c r="A310" s="814"/>
      <c r="B310" s="815"/>
      <c r="C310" s="815"/>
      <c r="D310" s="815"/>
      <c r="E310" s="815"/>
      <c r="F310" s="816"/>
      <c r="G310" s="838" t="s">
        <v>731</v>
      </c>
      <c r="H310" s="839"/>
      <c r="I310" s="839"/>
      <c r="J310" s="839"/>
      <c r="K310" s="840"/>
      <c r="L310" s="841" t="s">
        <v>732</v>
      </c>
      <c r="M310" s="842"/>
      <c r="N310" s="842"/>
      <c r="O310" s="842"/>
      <c r="P310" s="842"/>
      <c r="Q310" s="842"/>
      <c r="R310" s="842"/>
      <c r="S310" s="842"/>
      <c r="T310" s="842"/>
      <c r="U310" s="842"/>
      <c r="V310" s="842"/>
      <c r="W310" s="842"/>
      <c r="X310" s="843"/>
      <c r="Y310" s="844">
        <v>9</v>
      </c>
      <c r="Z310" s="845"/>
      <c r="AA310" s="845"/>
      <c r="AB310" s="846"/>
      <c r="AC310" s="838" t="s">
        <v>731</v>
      </c>
      <c r="AD310" s="839"/>
      <c r="AE310" s="839"/>
      <c r="AF310" s="839"/>
      <c r="AG310" s="840"/>
      <c r="AH310" s="841" t="s">
        <v>733</v>
      </c>
      <c r="AI310" s="842"/>
      <c r="AJ310" s="842"/>
      <c r="AK310" s="842"/>
      <c r="AL310" s="842"/>
      <c r="AM310" s="842"/>
      <c r="AN310" s="842"/>
      <c r="AO310" s="842"/>
      <c r="AP310" s="842"/>
      <c r="AQ310" s="842"/>
      <c r="AR310" s="842"/>
      <c r="AS310" s="842"/>
      <c r="AT310" s="843"/>
      <c r="AU310" s="844">
        <v>9</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5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9</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9</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15.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734</v>
      </c>
      <c r="D366" s="875"/>
      <c r="E366" s="875"/>
      <c r="F366" s="875"/>
      <c r="G366" s="875"/>
      <c r="H366" s="875"/>
      <c r="I366" s="875"/>
      <c r="J366" s="876">
        <v>2000012100001</v>
      </c>
      <c r="K366" s="877"/>
      <c r="L366" s="877"/>
      <c r="M366" s="877"/>
      <c r="N366" s="877"/>
      <c r="O366" s="877"/>
      <c r="P366" s="878" t="s">
        <v>735</v>
      </c>
      <c r="Q366" s="879"/>
      <c r="R366" s="879"/>
      <c r="S366" s="879"/>
      <c r="T366" s="879"/>
      <c r="U366" s="879"/>
      <c r="V366" s="879"/>
      <c r="W366" s="879"/>
      <c r="X366" s="879"/>
      <c r="Y366" s="880">
        <v>9</v>
      </c>
      <c r="Z366" s="881"/>
      <c r="AA366" s="881"/>
      <c r="AB366" s="882"/>
      <c r="AC366" s="883" t="s">
        <v>76</v>
      </c>
      <c r="AD366" s="884"/>
      <c r="AE366" s="884"/>
      <c r="AF366" s="884"/>
      <c r="AG366" s="884"/>
      <c r="AH366" s="867" t="s">
        <v>705</v>
      </c>
      <c r="AI366" s="868"/>
      <c r="AJ366" s="868"/>
      <c r="AK366" s="868"/>
      <c r="AL366" s="869" t="s">
        <v>705</v>
      </c>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8"/>
      <c r="Q367" s="879"/>
      <c r="R367" s="879"/>
      <c r="S367" s="879"/>
      <c r="T367" s="879"/>
      <c r="U367" s="879"/>
      <c r="V367" s="879"/>
      <c r="W367" s="879"/>
      <c r="X367" s="879"/>
      <c r="Y367" s="880"/>
      <c r="Z367" s="881"/>
      <c r="AA367" s="881"/>
      <c r="AB367" s="882"/>
      <c r="AC367" s="883"/>
      <c r="AD367" s="884"/>
      <c r="AE367" s="884"/>
      <c r="AF367" s="884"/>
      <c r="AG367" s="884"/>
      <c r="AH367" s="867" t="s">
        <v>705</v>
      </c>
      <c r="AI367" s="868"/>
      <c r="AJ367" s="868"/>
      <c r="AK367" s="868"/>
      <c r="AL367" s="869" t="s">
        <v>705</v>
      </c>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t="s">
        <v>705</v>
      </c>
      <c r="AI368" s="886"/>
      <c r="AJ368" s="886"/>
      <c r="AK368" s="886"/>
      <c r="AL368" s="869" t="s">
        <v>705</v>
      </c>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t="s">
        <v>705</v>
      </c>
      <c r="AI369" s="886"/>
      <c r="AJ369" s="886"/>
      <c r="AK369" s="886"/>
      <c r="AL369" s="869" t="s">
        <v>705</v>
      </c>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11.2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736</v>
      </c>
      <c r="D399" s="875"/>
      <c r="E399" s="875"/>
      <c r="F399" s="875"/>
      <c r="G399" s="875"/>
      <c r="H399" s="875"/>
      <c r="I399" s="875"/>
      <c r="J399" s="876">
        <v>2000020238015</v>
      </c>
      <c r="K399" s="877"/>
      <c r="L399" s="877"/>
      <c r="M399" s="877"/>
      <c r="N399" s="877"/>
      <c r="O399" s="877"/>
      <c r="P399" s="878" t="s">
        <v>733</v>
      </c>
      <c r="Q399" s="879"/>
      <c r="R399" s="879"/>
      <c r="S399" s="879"/>
      <c r="T399" s="879"/>
      <c r="U399" s="879"/>
      <c r="V399" s="879"/>
      <c r="W399" s="879"/>
      <c r="X399" s="879"/>
      <c r="Y399" s="880">
        <v>9</v>
      </c>
      <c r="Z399" s="881"/>
      <c r="AA399" s="881"/>
      <c r="AB399" s="882"/>
      <c r="AC399" s="883" t="s">
        <v>743</v>
      </c>
      <c r="AD399" s="884"/>
      <c r="AE399" s="884"/>
      <c r="AF399" s="884"/>
      <c r="AG399" s="884"/>
      <c r="AH399" s="867" t="s">
        <v>705</v>
      </c>
      <c r="AI399" s="868"/>
      <c r="AJ399" s="868"/>
      <c r="AK399" s="868"/>
      <c r="AL399" s="869" t="s">
        <v>705</v>
      </c>
      <c r="AM399" s="870"/>
      <c r="AN399" s="870"/>
      <c r="AO399" s="871"/>
      <c r="AP399" s="872"/>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8"/>
      <c r="Q400" s="879"/>
      <c r="R400" s="879"/>
      <c r="S400" s="879"/>
      <c r="T400" s="879"/>
      <c r="U400" s="879"/>
      <c r="V400" s="879"/>
      <c r="W400" s="879"/>
      <c r="X400" s="879"/>
      <c r="Y400" s="880"/>
      <c r="Z400" s="881"/>
      <c r="AA400" s="881"/>
      <c r="AB400" s="882"/>
      <c r="AC400" s="883"/>
      <c r="AD400" s="884"/>
      <c r="AE400" s="884"/>
      <c r="AF400" s="884"/>
      <c r="AG400" s="884"/>
      <c r="AH400" s="867" t="s">
        <v>705</v>
      </c>
      <c r="AI400" s="868"/>
      <c r="AJ400" s="868"/>
      <c r="AK400" s="868"/>
      <c r="AL400" s="869" t="s">
        <v>705</v>
      </c>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t="s">
        <v>705</v>
      </c>
      <c r="AI401" s="886"/>
      <c r="AJ401" s="886"/>
      <c r="AK401" s="886"/>
      <c r="AL401" s="869" t="s">
        <v>705</v>
      </c>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t="s">
        <v>705</v>
      </c>
      <c r="AI402" s="886"/>
      <c r="AJ402" s="886"/>
      <c r="AK402" s="886"/>
      <c r="AL402" s="869" t="s">
        <v>705</v>
      </c>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662</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3" t="s">
        <v>704</v>
      </c>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5" priority="909">
      <formula>IF(RIGHT(TEXT(P14,"0.#"),1)=".",FALSE,TRUE)</formula>
    </cfRule>
    <cfRule type="expression" dxfId="1504" priority="910">
      <formula>IF(RIGHT(TEXT(P14,"0.#"),1)=".",TRUE,FALSE)</formula>
    </cfRule>
  </conditionalFormatting>
  <conditionalFormatting sqref="P18:AX18">
    <cfRule type="expression" dxfId="1503" priority="907">
      <formula>IF(RIGHT(TEXT(P18,"0.#"),1)=".",FALSE,TRUE)</formula>
    </cfRule>
    <cfRule type="expression" dxfId="1502" priority="908">
      <formula>IF(RIGHT(TEXT(P18,"0.#"),1)=".",TRUE,FALSE)</formula>
    </cfRule>
  </conditionalFormatting>
  <conditionalFormatting sqref="Y311">
    <cfRule type="expression" dxfId="1501" priority="905">
      <formula>IF(RIGHT(TEXT(Y311,"0.#"),1)=".",FALSE,TRUE)</formula>
    </cfRule>
    <cfRule type="expression" dxfId="1500" priority="906">
      <formula>IF(RIGHT(TEXT(Y311,"0.#"),1)=".",TRUE,FALSE)</formula>
    </cfRule>
  </conditionalFormatting>
  <conditionalFormatting sqref="Y320">
    <cfRule type="expression" dxfId="1499" priority="903">
      <formula>IF(RIGHT(TEXT(Y320,"0.#"),1)=".",FALSE,TRUE)</formula>
    </cfRule>
    <cfRule type="expression" dxfId="1498" priority="904">
      <formula>IF(RIGHT(TEXT(Y320,"0.#"),1)=".",TRUE,FALSE)</formula>
    </cfRule>
  </conditionalFormatting>
  <conditionalFormatting sqref="Y351:Y358 Y349 Y338:Y345 Y336 Y325:Y332 Y323">
    <cfRule type="expression" dxfId="1497" priority="883">
      <formula>IF(RIGHT(TEXT(Y323,"0.#"),1)=".",FALSE,TRUE)</formula>
    </cfRule>
    <cfRule type="expression" dxfId="1496" priority="884">
      <formula>IF(RIGHT(TEXT(Y323,"0.#"),1)=".",TRUE,FALSE)</formula>
    </cfRule>
  </conditionalFormatting>
  <conditionalFormatting sqref="P16:AQ17 P15:AX15 P13:AX13">
    <cfRule type="expression" dxfId="1495" priority="901">
      <formula>IF(RIGHT(TEXT(P13,"0.#"),1)=".",FALSE,TRUE)</formula>
    </cfRule>
    <cfRule type="expression" dxfId="1494" priority="902">
      <formula>IF(RIGHT(TEXT(P13,"0.#"),1)=".",TRUE,FALSE)</formula>
    </cfRule>
  </conditionalFormatting>
  <conditionalFormatting sqref="P19:AJ19">
    <cfRule type="expression" dxfId="1493" priority="899">
      <formula>IF(RIGHT(TEXT(P19,"0.#"),1)=".",FALSE,TRUE)</formula>
    </cfRule>
    <cfRule type="expression" dxfId="1492" priority="900">
      <formula>IF(RIGHT(TEXT(P19,"0.#"),1)=".",TRUE,FALSE)</formula>
    </cfRule>
  </conditionalFormatting>
  <conditionalFormatting sqref="AE32 AQ32">
    <cfRule type="expression" dxfId="1491" priority="897">
      <formula>IF(RIGHT(TEXT(AE32,"0.#"),1)=".",FALSE,TRUE)</formula>
    </cfRule>
    <cfRule type="expression" dxfId="1490" priority="898">
      <formula>IF(RIGHT(TEXT(AE32,"0.#"),1)=".",TRUE,FALSE)</formula>
    </cfRule>
  </conditionalFormatting>
  <conditionalFormatting sqref="Y312:Y319 Y310">
    <cfRule type="expression" dxfId="1489" priority="895">
      <formula>IF(RIGHT(TEXT(Y310,"0.#"),1)=".",FALSE,TRUE)</formula>
    </cfRule>
    <cfRule type="expression" dxfId="1488" priority="896">
      <formula>IF(RIGHT(TEXT(Y310,"0.#"),1)=".",TRUE,FALSE)</formula>
    </cfRule>
  </conditionalFormatting>
  <conditionalFormatting sqref="AU311">
    <cfRule type="expression" dxfId="1487" priority="893">
      <formula>IF(RIGHT(TEXT(AU311,"0.#"),1)=".",FALSE,TRUE)</formula>
    </cfRule>
    <cfRule type="expression" dxfId="1486" priority="894">
      <formula>IF(RIGHT(TEXT(AU311,"0.#"),1)=".",TRUE,FALSE)</formula>
    </cfRule>
  </conditionalFormatting>
  <conditionalFormatting sqref="AU320">
    <cfRule type="expression" dxfId="1485" priority="891">
      <formula>IF(RIGHT(TEXT(AU320,"0.#"),1)=".",FALSE,TRUE)</formula>
    </cfRule>
    <cfRule type="expression" dxfId="1484" priority="892">
      <formula>IF(RIGHT(TEXT(AU320,"0.#"),1)=".",TRUE,FALSE)</formula>
    </cfRule>
  </conditionalFormatting>
  <conditionalFormatting sqref="AU312:AU319 AU310">
    <cfRule type="expression" dxfId="1483" priority="889">
      <formula>IF(RIGHT(TEXT(AU310,"0.#"),1)=".",FALSE,TRUE)</formula>
    </cfRule>
    <cfRule type="expression" dxfId="1482" priority="890">
      <formula>IF(RIGHT(TEXT(AU310,"0.#"),1)=".",TRUE,FALSE)</formula>
    </cfRule>
  </conditionalFormatting>
  <conditionalFormatting sqref="Y350 Y337 Y324">
    <cfRule type="expression" dxfId="1481" priority="887">
      <formula>IF(RIGHT(TEXT(Y324,"0.#"),1)=".",FALSE,TRUE)</formula>
    </cfRule>
    <cfRule type="expression" dxfId="1480" priority="888">
      <formula>IF(RIGHT(TEXT(Y324,"0.#"),1)=".",TRUE,FALSE)</formula>
    </cfRule>
  </conditionalFormatting>
  <conditionalFormatting sqref="Y359 Y346 Y333">
    <cfRule type="expression" dxfId="1479" priority="885">
      <formula>IF(RIGHT(TEXT(Y333,"0.#"),1)=".",FALSE,TRUE)</formula>
    </cfRule>
    <cfRule type="expression" dxfId="1478" priority="886">
      <formula>IF(RIGHT(TEXT(Y333,"0.#"),1)=".",TRUE,FALSE)</formula>
    </cfRule>
  </conditionalFormatting>
  <conditionalFormatting sqref="AU350 AU337 AU324">
    <cfRule type="expression" dxfId="1477" priority="881">
      <formula>IF(RIGHT(TEXT(AU324,"0.#"),1)=".",FALSE,TRUE)</formula>
    </cfRule>
    <cfRule type="expression" dxfId="1476" priority="882">
      <formula>IF(RIGHT(TEXT(AU324,"0.#"),1)=".",TRUE,FALSE)</formula>
    </cfRule>
  </conditionalFormatting>
  <conditionalFormatting sqref="AU359 AU346 AU333">
    <cfRule type="expression" dxfId="1475" priority="879">
      <formula>IF(RIGHT(TEXT(AU333,"0.#"),1)=".",FALSE,TRUE)</formula>
    </cfRule>
    <cfRule type="expression" dxfId="1474" priority="880">
      <formula>IF(RIGHT(TEXT(AU333,"0.#"),1)=".",TRUE,FALSE)</formula>
    </cfRule>
  </conditionalFormatting>
  <conditionalFormatting sqref="AU351:AU358 AU349 AU338:AU345 AU336 AU325:AU332 AU323">
    <cfRule type="expression" dxfId="1473" priority="877">
      <formula>IF(RIGHT(TEXT(AU323,"0.#"),1)=".",FALSE,TRUE)</formula>
    </cfRule>
    <cfRule type="expression" dxfId="1472" priority="878">
      <formula>IF(RIGHT(TEXT(AU323,"0.#"),1)=".",TRUE,FALSE)</formula>
    </cfRule>
  </conditionalFormatting>
  <conditionalFormatting sqref="AI32">
    <cfRule type="expression" dxfId="1471" priority="875">
      <formula>IF(RIGHT(TEXT(AI32,"0.#"),1)=".",FALSE,TRUE)</formula>
    </cfRule>
    <cfRule type="expression" dxfId="1470" priority="876">
      <formula>IF(RIGHT(TEXT(AI32,"0.#"),1)=".",TRUE,FALSE)</formula>
    </cfRule>
  </conditionalFormatting>
  <conditionalFormatting sqref="AM32">
    <cfRule type="expression" dxfId="1469" priority="873">
      <formula>IF(RIGHT(TEXT(AM32,"0.#"),1)=".",FALSE,TRUE)</formula>
    </cfRule>
    <cfRule type="expression" dxfId="1468" priority="874">
      <formula>IF(RIGHT(TEXT(AM32,"0.#"),1)=".",TRUE,FALSE)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M33">
    <cfRule type="expression" dxfId="1463" priority="867">
      <formula>IF(RIGHT(TEXT(AM33,"0.#"),1)=".",FALSE,TRUE)</formula>
    </cfRule>
    <cfRule type="expression" dxfId="1462" priority="868">
      <formula>IF(RIGHT(TEXT(AM33,"0.#"),1)=".",TRUE,FALSE)</formula>
    </cfRule>
  </conditionalFormatting>
  <conditionalFormatting sqref="AQ33">
    <cfRule type="expression" dxfId="1461" priority="865">
      <formula>IF(RIGHT(TEXT(AQ33,"0.#"),1)=".",FALSE,TRUE)</formula>
    </cfRule>
    <cfRule type="expression" dxfId="1460" priority="866">
      <formula>IF(RIGHT(TEXT(AQ33,"0.#"),1)=".",TRUE,FALSE)</formula>
    </cfRule>
  </conditionalFormatting>
  <conditionalFormatting sqref="AE210">
    <cfRule type="expression" dxfId="1459" priority="863">
      <formula>IF(RIGHT(TEXT(AE210,"0.#"),1)=".",FALSE,TRUE)</formula>
    </cfRule>
    <cfRule type="expression" dxfId="1458" priority="864">
      <formula>IF(RIGHT(TEXT(AE210,"0.#"),1)=".",TRUE,FALSE)</formula>
    </cfRule>
  </conditionalFormatting>
  <conditionalFormatting sqref="AE211">
    <cfRule type="expression" dxfId="1457" priority="861">
      <formula>IF(RIGHT(TEXT(AE211,"0.#"),1)=".",FALSE,TRUE)</formula>
    </cfRule>
    <cfRule type="expression" dxfId="1456" priority="862">
      <formula>IF(RIGHT(TEXT(AE211,"0.#"),1)=".",TRUE,FALSE)</formula>
    </cfRule>
  </conditionalFormatting>
  <conditionalFormatting sqref="AE212">
    <cfRule type="expression" dxfId="1455" priority="859">
      <formula>IF(RIGHT(TEXT(AE212,"0.#"),1)=".",FALSE,TRUE)</formula>
    </cfRule>
    <cfRule type="expression" dxfId="1454" priority="860">
      <formula>IF(RIGHT(TEXT(AE212,"0.#"),1)=".",TRUE,FALSE)</formula>
    </cfRule>
  </conditionalFormatting>
  <conditionalFormatting sqref="AI212">
    <cfRule type="expression" dxfId="1453" priority="857">
      <formula>IF(RIGHT(TEXT(AI212,"0.#"),1)=".",FALSE,TRUE)</formula>
    </cfRule>
    <cfRule type="expression" dxfId="1452" priority="858">
      <formula>IF(RIGHT(TEXT(AI212,"0.#"),1)=".",TRUE,FALSE)</formula>
    </cfRule>
  </conditionalFormatting>
  <conditionalFormatting sqref="AI211">
    <cfRule type="expression" dxfId="1451" priority="855">
      <formula>IF(RIGHT(TEXT(AI211,"0.#"),1)=".",FALSE,TRUE)</formula>
    </cfRule>
    <cfRule type="expression" dxfId="1450" priority="856">
      <formula>IF(RIGHT(TEXT(AI211,"0.#"),1)=".",TRUE,FALSE)</formula>
    </cfRule>
  </conditionalFormatting>
  <conditionalFormatting sqref="AI210">
    <cfRule type="expression" dxfId="1449" priority="853">
      <formula>IF(RIGHT(TEXT(AI210,"0.#"),1)=".",FALSE,TRUE)</formula>
    </cfRule>
    <cfRule type="expression" dxfId="1448" priority="854">
      <formula>IF(RIGHT(TEXT(AI210,"0.#"),1)=".",TRUE,FALSE)</formula>
    </cfRule>
  </conditionalFormatting>
  <conditionalFormatting sqref="AM210">
    <cfRule type="expression" dxfId="1447" priority="851">
      <formula>IF(RIGHT(TEXT(AM210,"0.#"),1)=".",FALSE,TRUE)</formula>
    </cfRule>
    <cfRule type="expression" dxfId="1446" priority="852">
      <formula>IF(RIGHT(TEXT(AM210,"0.#"),1)=".",TRUE,FALSE)</formula>
    </cfRule>
  </conditionalFormatting>
  <conditionalFormatting sqref="AM211">
    <cfRule type="expression" dxfId="1445" priority="849">
      <formula>IF(RIGHT(TEXT(AM211,"0.#"),1)=".",FALSE,TRUE)</formula>
    </cfRule>
    <cfRule type="expression" dxfId="1444" priority="850">
      <formula>IF(RIGHT(TEXT(AM211,"0.#"),1)=".",TRUE,FALSE)</formula>
    </cfRule>
  </conditionalFormatting>
  <conditionalFormatting sqref="AM212">
    <cfRule type="expression" dxfId="1443" priority="847">
      <formula>IF(RIGHT(TEXT(AM212,"0.#"),1)=".",FALSE,TRUE)</formula>
    </cfRule>
    <cfRule type="expression" dxfId="1442" priority="848">
      <formula>IF(RIGHT(TEXT(AM212,"0.#"),1)=".",TRUE,FALSE)</formula>
    </cfRule>
  </conditionalFormatting>
  <conditionalFormatting sqref="AL368:AO395">
    <cfRule type="expression" dxfId="1441" priority="843">
      <formula>IF(AND(AL368&gt;=0, RIGHT(TEXT(AL368,"0.#"),1)&lt;&gt;"."),TRUE,FALSE)</formula>
    </cfRule>
    <cfRule type="expression" dxfId="1440" priority="844">
      <formula>IF(AND(AL368&gt;=0, RIGHT(TEXT(AL368,"0.#"),1)="."),TRUE,FALSE)</formula>
    </cfRule>
    <cfRule type="expression" dxfId="1439" priority="845">
      <formula>IF(AND(AL368&lt;0, RIGHT(TEXT(AL368,"0.#"),1)&lt;&gt;"."),TRUE,FALSE)</formula>
    </cfRule>
    <cfRule type="expression" dxfId="1438" priority="846">
      <formula>IF(AND(AL368&lt;0, RIGHT(TEXT(AL368,"0.#"),1)="."),TRUE,FALSE)</formula>
    </cfRule>
  </conditionalFormatting>
  <conditionalFormatting sqref="AQ210:AQ212">
    <cfRule type="expression" dxfId="1437" priority="841">
      <formula>IF(RIGHT(TEXT(AQ210,"0.#"),1)=".",FALSE,TRUE)</formula>
    </cfRule>
    <cfRule type="expression" dxfId="1436" priority="842">
      <formula>IF(RIGHT(TEXT(AQ210,"0.#"),1)=".",TRUE,FALSE)</formula>
    </cfRule>
  </conditionalFormatting>
  <conditionalFormatting sqref="AU210:AU212">
    <cfRule type="expression" dxfId="1435" priority="839">
      <formula>IF(RIGHT(TEXT(AU210,"0.#"),1)=".",FALSE,TRUE)</formula>
    </cfRule>
    <cfRule type="expression" dxfId="1434" priority="840">
      <formula>IF(RIGHT(TEXT(AU210,"0.#"),1)=".",TRUE,FALSE)</formula>
    </cfRule>
  </conditionalFormatting>
  <conditionalFormatting sqref="Y368:Y395">
    <cfRule type="expression" dxfId="1433" priority="837">
      <formula>IF(RIGHT(TEXT(Y368,"0.#"),1)=".",FALSE,TRUE)</formula>
    </cfRule>
    <cfRule type="expression" dxfId="1432" priority="838">
      <formula>IF(RIGHT(TEXT(Y368,"0.#"),1)=".",TRUE,FALSE)</formula>
    </cfRule>
  </conditionalFormatting>
  <conditionalFormatting sqref="AL631:AO660">
    <cfRule type="expression" dxfId="1431" priority="833">
      <formula>IF(AND(AL631&gt;=0, RIGHT(TEXT(AL631,"0.#"),1)&lt;&gt;"."),TRUE,FALSE)</formula>
    </cfRule>
    <cfRule type="expression" dxfId="1430" priority="834">
      <formula>IF(AND(AL631&gt;=0, RIGHT(TEXT(AL631,"0.#"),1)="."),TRUE,FALSE)</formula>
    </cfRule>
    <cfRule type="expression" dxfId="1429" priority="835">
      <formula>IF(AND(AL631&lt;0, RIGHT(TEXT(AL631,"0.#"),1)&lt;&gt;"."),TRUE,FALSE)</formula>
    </cfRule>
    <cfRule type="expression" dxfId="1428" priority="836">
      <formula>IF(AND(AL631&lt;0, RIGHT(TEXT(AL631,"0.#"),1)="."),TRUE,FALSE)</formula>
    </cfRule>
  </conditionalFormatting>
  <conditionalFormatting sqref="Y631:Y660">
    <cfRule type="expression" dxfId="1427" priority="831">
      <formula>IF(RIGHT(TEXT(Y631,"0.#"),1)=".",FALSE,TRUE)</formula>
    </cfRule>
    <cfRule type="expression" dxfId="1426" priority="832">
      <formula>IF(RIGHT(TEXT(Y631,"0.#"),1)=".",TRUE,FALSE)</formula>
    </cfRule>
  </conditionalFormatting>
  <conditionalFormatting sqref="AL366:AO367">
    <cfRule type="expression" dxfId="1425" priority="827">
      <formula>IF(AND(AL366&gt;=0, RIGHT(TEXT(AL366,"0.#"),1)&lt;&gt;"."),TRUE,FALSE)</formula>
    </cfRule>
    <cfRule type="expression" dxfId="1424" priority="828">
      <formula>IF(AND(AL366&gt;=0, RIGHT(TEXT(AL366,"0.#"),1)="."),TRUE,FALSE)</formula>
    </cfRule>
    <cfRule type="expression" dxfId="1423" priority="829">
      <formula>IF(AND(AL366&lt;0, RIGHT(TEXT(AL366,"0.#"),1)&lt;&gt;"."),TRUE,FALSE)</formula>
    </cfRule>
    <cfRule type="expression" dxfId="1422" priority="830">
      <formula>IF(AND(AL366&lt;0, RIGHT(TEXT(AL366,"0.#"),1)="."),TRUE,FALSE)</formula>
    </cfRule>
  </conditionalFormatting>
  <conditionalFormatting sqref="Y366:Y367">
    <cfRule type="expression" dxfId="1421" priority="825">
      <formula>IF(RIGHT(TEXT(Y366,"0.#"),1)=".",FALSE,TRUE)</formula>
    </cfRule>
    <cfRule type="expression" dxfId="1420" priority="826">
      <formula>IF(RIGHT(TEXT(Y366,"0.#"),1)=".",TRUE,FALSE)</formula>
    </cfRule>
  </conditionalFormatting>
  <conditionalFormatting sqref="Y403:Y428">
    <cfRule type="expression" dxfId="1419" priority="763">
      <formula>IF(RIGHT(TEXT(Y403,"0.#"),1)=".",FALSE,TRUE)</formula>
    </cfRule>
    <cfRule type="expression" dxfId="1418" priority="764">
      <formula>IF(RIGHT(TEXT(Y403,"0.#"),1)=".",TRUE,FALSE)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Y401:Y402">
    <cfRule type="expression" dxfId="703" priority="3">
      <formula>IF(RIGHT(TEXT(Y401,"0.#"),1)=".",FALSE,TRUE)</formula>
    </cfRule>
    <cfRule type="expression" dxfId="702" priority="4">
      <formula>IF(RIGHT(TEXT(Y401,"0.#"),1)=".",TRUE,FALSE)</formula>
    </cfRule>
  </conditionalFormatting>
  <conditionalFormatting sqref="Y399:Y400">
    <cfRule type="expression" dxfId="701" priority="1">
      <formula>IF(RIGHT(TEXT(Y399,"0.#"),1)=".",FALSE,TRUE)</formula>
    </cfRule>
    <cfRule type="expression" dxfId="70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700</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t="s">
        <v>700</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t="s">
        <v>700</v>
      </c>
      <c r="M6" s="13" t="str">
        <f t="shared" si="2"/>
        <v>公共事業</v>
      </c>
      <c r="N6" s="13" t="str">
        <f t="shared" si="6"/>
        <v>公共事業</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海洋政策</v>
      </c>
      <c r="F7" s="18" t="s">
        <v>277</v>
      </c>
      <c r="G7" s="17"/>
      <c r="H7" s="13" t="str">
        <f t="shared" si="1"/>
        <v/>
      </c>
      <c r="I7" s="13" t="str">
        <f t="shared" si="5"/>
        <v>一般会計</v>
      </c>
      <c r="K7" s="14" t="s">
        <v>103</v>
      </c>
      <c r="L7" s="15"/>
      <c r="M7" s="13" t="str">
        <f t="shared" si="2"/>
        <v/>
      </c>
      <c r="N7" s="13" t="str">
        <f t="shared" si="6"/>
        <v>公共事業</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公共事業</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海洋政策</v>
      </c>
      <c r="F9" s="18" t="s">
        <v>278</v>
      </c>
      <c r="G9" s="17"/>
      <c r="H9" s="13" t="str">
        <f t="shared" si="1"/>
        <v/>
      </c>
      <c r="I9" s="13" t="str">
        <f t="shared" si="5"/>
        <v>一般会計</v>
      </c>
      <c r="K9" s="14" t="s">
        <v>105</v>
      </c>
      <c r="L9" s="15"/>
      <c r="M9" s="13" t="str">
        <f t="shared" si="2"/>
        <v/>
      </c>
      <c r="N9" s="13" t="str">
        <f t="shared" si="6"/>
        <v>公共事業</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海洋政策</v>
      </c>
      <c r="F10" s="18" t="s">
        <v>112</v>
      </c>
      <c r="G10" s="17"/>
      <c r="H10" s="13" t="str">
        <f t="shared" si="1"/>
        <v/>
      </c>
      <c r="I10" s="13" t="str">
        <f t="shared" si="5"/>
        <v>一般会計</v>
      </c>
      <c r="K10" s="14" t="s">
        <v>307</v>
      </c>
      <c r="L10" s="15"/>
      <c r="M10" s="13" t="str">
        <f t="shared" si="2"/>
        <v/>
      </c>
      <c r="N10" s="13" t="str">
        <f t="shared" si="6"/>
        <v>公共事業</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海洋政策</v>
      </c>
      <c r="F11" s="18" t="s">
        <v>113</v>
      </c>
      <c r="G11" s="17"/>
      <c r="H11" s="13" t="str">
        <f t="shared" si="1"/>
        <v/>
      </c>
      <c r="I11" s="13" t="str">
        <f t="shared" si="5"/>
        <v>一般会計</v>
      </c>
      <c r="K11" s="14" t="s">
        <v>106</v>
      </c>
      <c r="L11" s="15"/>
      <c r="M11" s="13" t="str">
        <f t="shared" si="2"/>
        <v/>
      </c>
      <c r="N11" s="13" t="str">
        <f t="shared" si="6"/>
        <v>公共事業</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海洋政策</v>
      </c>
      <c r="F13" s="18" t="s">
        <v>115</v>
      </c>
      <c r="G13" s="17"/>
      <c r="H13" s="13" t="str">
        <f t="shared" si="1"/>
        <v/>
      </c>
      <c r="I13" s="13" t="str">
        <f t="shared" si="5"/>
        <v>一般会計</v>
      </c>
      <c r="K13" s="13" t="str">
        <f>N11</f>
        <v>公共事業</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海洋政策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海洋政策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371</v>
      </c>
      <c r="AF2" s="963"/>
      <c r="AG2" s="963"/>
      <c r="AH2" s="900"/>
      <c r="AI2" s="963" t="s">
        <v>467</v>
      </c>
      <c r="AJ2" s="963"/>
      <c r="AK2" s="963"/>
      <c r="AL2" s="900"/>
      <c r="AM2" s="963" t="s">
        <v>468</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343</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371</v>
      </c>
      <c r="AF9" s="963"/>
      <c r="AG9" s="963"/>
      <c r="AH9" s="900"/>
      <c r="AI9" s="963" t="s">
        <v>467</v>
      </c>
      <c r="AJ9" s="963"/>
      <c r="AK9" s="963"/>
      <c r="AL9" s="900"/>
      <c r="AM9" s="963" t="s">
        <v>468</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343</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371</v>
      </c>
      <c r="AF16" s="963"/>
      <c r="AG16" s="963"/>
      <c r="AH16" s="900"/>
      <c r="AI16" s="963" t="s">
        <v>467</v>
      </c>
      <c r="AJ16" s="963"/>
      <c r="AK16" s="963"/>
      <c r="AL16" s="900"/>
      <c r="AM16" s="963" t="s">
        <v>468</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343</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371</v>
      </c>
      <c r="AF23" s="963"/>
      <c r="AG23" s="963"/>
      <c r="AH23" s="900"/>
      <c r="AI23" s="963" t="s">
        <v>467</v>
      </c>
      <c r="AJ23" s="963"/>
      <c r="AK23" s="963"/>
      <c r="AL23" s="900"/>
      <c r="AM23" s="963" t="s">
        <v>468</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343</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371</v>
      </c>
      <c r="AF30" s="963"/>
      <c r="AG30" s="963"/>
      <c r="AH30" s="900"/>
      <c r="AI30" s="963" t="s">
        <v>467</v>
      </c>
      <c r="AJ30" s="963"/>
      <c r="AK30" s="963"/>
      <c r="AL30" s="900"/>
      <c r="AM30" s="963" t="s">
        <v>468</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343</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371</v>
      </c>
      <c r="AF37" s="963"/>
      <c r="AG37" s="963"/>
      <c r="AH37" s="900"/>
      <c r="AI37" s="963" t="s">
        <v>467</v>
      </c>
      <c r="AJ37" s="963"/>
      <c r="AK37" s="963"/>
      <c r="AL37" s="900"/>
      <c r="AM37" s="963" t="s">
        <v>468</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343</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371</v>
      </c>
      <c r="AF44" s="963"/>
      <c r="AG44" s="963"/>
      <c r="AH44" s="900"/>
      <c r="AI44" s="963" t="s">
        <v>467</v>
      </c>
      <c r="AJ44" s="963"/>
      <c r="AK44" s="963"/>
      <c r="AL44" s="900"/>
      <c r="AM44" s="963" t="s">
        <v>468</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343</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371</v>
      </c>
      <c r="AF51" s="963"/>
      <c r="AG51" s="963"/>
      <c r="AH51" s="900"/>
      <c r="AI51" s="963" t="s">
        <v>467</v>
      </c>
      <c r="AJ51" s="963"/>
      <c r="AK51" s="963"/>
      <c r="AL51" s="900"/>
      <c r="AM51" s="963" t="s">
        <v>468</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343</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371</v>
      </c>
      <c r="AF58" s="963"/>
      <c r="AG58" s="963"/>
      <c r="AH58" s="900"/>
      <c r="AI58" s="963" t="s">
        <v>467</v>
      </c>
      <c r="AJ58" s="963"/>
      <c r="AK58" s="963"/>
      <c r="AL58" s="900"/>
      <c r="AM58" s="963" t="s">
        <v>468</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343</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371</v>
      </c>
      <c r="AF65" s="963"/>
      <c r="AG65" s="963"/>
      <c r="AH65" s="900"/>
      <c r="AI65" s="963" t="s">
        <v>467</v>
      </c>
      <c r="AJ65" s="963"/>
      <c r="AK65" s="963"/>
      <c r="AL65" s="900"/>
      <c r="AM65" s="963" t="s">
        <v>468</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343</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2022-07-14T05:44:42Z</cp:lastPrinted>
  <dcterms:created xsi:type="dcterms:W3CDTF">2012-03-13T00:50:25Z</dcterms:created>
  <dcterms:modified xsi:type="dcterms:W3CDTF">2022-09-05T08:27:41Z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