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09" i="11" l="1"/>
  <c r="AD16" i="11" l="1"/>
  <c r="AM109" i="11" l="1"/>
  <c r="AY71" i="11"/>
  <c r="AY74" i="11" s="1"/>
  <c r="AY68" i="11"/>
  <c r="AY70" i="11" s="1"/>
  <c r="AY65" i="11"/>
  <c r="AY66" i="11" s="1"/>
  <c r="AY64" i="11"/>
  <c r="AY400" i="11"/>
  <c r="AY396" i="11"/>
  <c r="AY372" i="11"/>
  <c r="AY371" i="11"/>
  <c r="AY370" i="11"/>
  <c r="AY369" i="11"/>
  <c r="AY368" i="11"/>
  <c r="AY367" i="11"/>
  <c r="AY334" i="11"/>
  <c r="AY338" i="11" s="1"/>
  <c r="AY321" i="11"/>
  <c r="AY326" i="11" s="1"/>
  <c r="AY214" i="11"/>
  <c r="AY208" i="11"/>
  <c r="AY213" i="11" s="1"/>
  <c r="AY200" i="11"/>
  <c r="AY206" i="11" s="1"/>
  <c r="AY195" i="11"/>
  <c r="AY190" i="11"/>
  <c r="AY180" i="11"/>
  <c r="AY187" i="11" s="1"/>
  <c r="AY173" i="11"/>
  <c r="AY179" i="11" s="1"/>
  <c r="AY170" i="11"/>
  <c r="AY171" i="11" s="1"/>
  <c r="AY167" i="11"/>
  <c r="AY169" i="11" s="1"/>
  <c r="AY136" i="11"/>
  <c r="AY137" i="11" s="1"/>
  <c r="AY133" i="11"/>
  <c r="AY132" i="11"/>
  <c r="AY139" i="11"/>
  <c r="AY141" i="11" s="1"/>
  <c r="AY166" i="11"/>
  <c r="AY161" i="11"/>
  <c r="AY164" i="11" s="1"/>
  <c r="AY156" i="11"/>
  <c r="AY158" i="11" s="1"/>
  <c r="AY146" i="11"/>
  <c r="AY127" i="11"/>
  <c r="AY130" i="11" s="1"/>
  <c r="AY122" i="11"/>
  <c r="AY112" i="11"/>
  <c r="AY121" i="11" s="1"/>
  <c r="AY99" i="11"/>
  <c r="AY100" i="11" s="1"/>
  <c r="AY98" i="11"/>
  <c r="AY102" i="11"/>
  <c r="AY103" i="11" s="1"/>
  <c r="AY59" i="11"/>
  <c r="AY61" i="11" s="1"/>
  <c r="AY54" i="11"/>
  <c r="AY44" i="11"/>
  <c r="AY49" i="11" s="1"/>
  <c r="AY105" i="11"/>
  <c r="AY108" i="11" s="1"/>
  <c r="AY93" i="11"/>
  <c r="AY88" i="11"/>
  <c r="AY92" i="11" s="1"/>
  <c r="AY78" i="11"/>
  <c r="AY80" i="11" s="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1" i="11" s="1"/>
  <c r="AU346" i="11"/>
  <c r="Y346" i="11"/>
  <c r="AU333" i="11"/>
  <c r="Y333" i="11"/>
  <c r="AU320" i="11"/>
  <c r="Y320" i="11"/>
  <c r="W29" i="11"/>
  <c r="P29" i="11"/>
  <c r="AD21" i="11"/>
  <c r="W21" i="11"/>
  <c r="P21" i="11"/>
  <c r="AR18" i="11"/>
  <c r="AK18" i="11"/>
  <c r="AD18" i="11"/>
  <c r="AD20" i="11" s="1"/>
  <c r="W18" i="11"/>
  <c r="W20" i="11" s="1"/>
  <c r="P18" i="11"/>
  <c r="P20" i="11" s="1"/>
  <c r="AV2" i="11"/>
  <c r="AY237" i="7"/>
  <c r="AY236" i="7"/>
  <c r="AY232"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8"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1" i="7" s="1"/>
  <c r="AY1255" i="7"/>
  <c r="AY1258" i="7" s="1"/>
  <c r="AY1222" i="7"/>
  <c r="AY1224" i="7" s="1"/>
  <c r="AY1189" i="7"/>
  <c r="AY1123" i="7"/>
  <c r="AY1125" i="7" s="1"/>
  <c r="AY1024" i="7"/>
  <c r="AY1027" i="7" s="1"/>
  <c r="AY991" i="7"/>
  <c r="AY993" i="7" s="1"/>
  <c r="AY958" i="7"/>
  <c r="AY959" i="7" s="1"/>
  <c r="AY925" i="7"/>
  <c r="AY927" i="7" s="1"/>
  <c r="AY892" i="7"/>
  <c r="AY895" i="7" s="1"/>
  <c r="AY859" i="7"/>
  <c r="AY826" i="7"/>
  <c r="AY828" i="7" s="1"/>
  <c r="AY793" i="7"/>
  <c r="AY795" i="7" s="1"/>
  <c r="AY760" i="7"/>
  <c r="AY761" i="7" s="1"/>
  <c r="AY694" i="7"/>
  <c r="AY695" i="7" s="1"/>
  <c r="AY661" i="7"/>
  <c r="AY595" i="7"/>
  <c r="AY596" i="7" s="1"/>
  <c r="AY562" i="7"/>
  <c r="AY563" i="7" s="1"/>
  <c r="AY529" i="7"/>
  <c r="AY532" i="7" s="1"/>
  <c r="AY364" i="7"/>
  <c r="AY366" i="7" s="1"/>
  <c r="AY331" i="7"/>
  <c r="AY334" i="7" s="1"/>
  <c r="AY298" i="7"/>
  <c r="AY300" i="7" s="1"/>
  <c r="AY166" i="7"/>
  <c r="AY169" i="7" s="1"/>
  <c r="AY133" i="7"/>
  <c r="AY135" i="7" s="1"/>
  <c r="AY34" i="7"/>
  <c r="AY35" i="7" s="1"/>
  <c r="AY2" i="7"/>
  <c r="AY253" i="6"/>
  <c r="AY263" i="6" s="1"/>
  <c r="AY240" i="6"/>
  <c r="AY250" i="6" s="1"/>
  <c r="AY227" i="6"/>
  <c r="AY238" i="6" s="1"/>
  <c r="AY214" i="6"/>
  <c r="AY219" i="6" s="1"/>
  <c r="AY200" i="6"/>
  <c r="AY208" i="6" s="1"/>
  <c r="AY187" i="6"/>
  <c r="AY174" i="6"/>
  <c r="AY177" i="6" s="1"/>
  <c r="AY161" i="6"/>
  <c r="AY167" i="6" s="1"/>
  <c r="AY147" i="6"/>
  <c r="AY155" i="6" s="1"/>
  <c r="AY134" i="6"/>
  <c r="AY146" i="6" s="1"/>
  <c r="AY121" i="6"/>
  <c r="AY123" i="6" s="1"/>
  <c r="AY108" i="6"/>
  <c r="AY118" i="6" s="1"/>
  <c r="AY94" i="6"/>
  <c r="AY103" i="6" s="1"/>
  <c r="AY81" i="6"/>
  <c r="AY82" i="6" s="1"/>
  <c r="AY68" i="6"/>
  <c r="AY80" i="6" s="1"/>
  <c r="AY55" i="6"/>
  <c r="AY60" i="6" s="1"/>
  <c r="AY41" i="6"/>
  <c r="AY45" i="6" s="1"/>
  <c r="AY28" i="6"/>
  <c r="AY15" i="6"/>
  <c r="AY19" i="6" s="1"/>
  <c r="AY2" i="6"/>
  <c r="AY14" i="6" s="1"/>
  <c r="AY65" i="5"/>
  <c r="AY58" i="5"/>
  <c r="AY51" i="5"/>
  <c r="AY44" i="5"/>
  <c r="AY49" i="5" s="1"/>
  <c r="AY37" i="5"/>
  <c r="AY41" i="5" s="1"/>
  <c r="AY30" i="5"/>
  <c r="AY23" i="5"/>
  <c r="AY28" i="5" s="1"/>
  <c r="AY16" i="5"/>
  <c r="AY9" i="5"/>
  <c r="AY2" i="5"/>
  <c r="AY8" i="5" s="1"/>
  <c r="AY16" i="6"/>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Y228" i="6" l="1"/>
  <c r="AY1025" i="7"/>
  <c r="AY181" i="11"/>
  <c r="AY73" i="11"/>
  <c r="AY960" i="7"/>
  <c r="AY186" i="11"/>
  <c r="AY355" i="11"/>
  <c r="AY8" i="6"/>
  <c r="AY1126" i="7"/>
  <c r="AY562" i="11"/>
  <c r="AY365" i="7"/>
  <c r="AY564" i="7"/>
  <c r="AY357" i="11"/>
  <c r="AY358" i="11"/>
  <c r="AY498" i="11"/>
  <c r="AY235" i="6"/>
  <c r="AY179" i="6"/>
  <c r="AY565" i="7"/>
  <c r="AY398" i="7"/>
  <c r="AY83" i="11"/>
  <c r="AY142" i="11"/>
  <c r="AY76" i="6"/>
  <c r="AY132" i="6"/>
  <c r="AY69" i="6"/>
  <c r="AY829" i="7"/>
  <c r="AY827" i="7"/>
  <c r="AY21" i="6"/>
  <c r="AY127" i="6"/>
  <c r="AY70" i="6"/>
  <c r="AY1223" i="7"/>
  <c r="AY762" i="7"/>
  <c r="AY333" i="7"/>
  <c r="AY893" i="7"/>
  <c r="AY496" i="11"/>
  <c r="AY76" i="11"/>
  <c r="AY763" i="7"/>
  <c r="AY201" i="11"/>
  <c r="AY239" i="6"/>
  <c r="AY178" i="6"/>
  <c r="AY175" i="6"/>
  <c r="AY104" i="11"/>
  <c r="AY119" i="11"/>
  <c r="AY176" i="11"/>
  <c r="AY169" i="6"/>
  <c r="AY29" i="5"/>
  <c r="AY182" i="11"/>
  <c r="AY184" i="11"/>
  <c r="AY204" i="11"/>
  <c r="AY165" i="6"/>
  <c r="AY181" i="6"/>
  <c r="AY25" i="6"/>
  <c r="AY186" i="6"/>
  <c r="AY78" i="6"/>
  <c r="AY122" i="6"/>
  <c r="AY184" i="6"/>
  <c r="AY367" i="7"/>
  <c r="AY400" i="7"/>
  <c r="AY350" i="11"/>
  <c r="AY183" i="11"/>
  <c r="AY189" i="11"/>
  <c r="AY202" i="11"/>
  <c r="AY207" i="11"/>
  <c r="AY37" i="7"/>
  <c r="AY128" i="6"/>
  <c r="AY232" i="6"/>
  <c r="AY111" i="6"/>
  <c r="AY237" i="6"/>
  <c r="AY73" i="6"/>
  <c r="AY131" i="6"/>
  <c r="AY301" i="7"/>
  <c r="AY299" i="7"/>
  <c r="AY464" i="7"/>
  <c r="AY1091" i="7"/>
  <c r="AY348" i="11"/>
  <c r="AY188" i="11"/>
  <c r="AY185" i="11"/>
  <c r="AY205" i="11"/>
  <c r="AY203" i="11"/>
  <c r="AY101" i="11"/>
  <c r="AY49" i="6"/>
  <c r="AY48" i="5"/>
  <c r="AY114" i="11"/>
  <c r="AY42" i="6"/>
  <c r="AY150" i="6"/>
  <c r="AY992" i="7"/>
  <c r="AY50" i="5"/>
  <c r="AY173" i="6"/>
  <c r="AY36" i="7"/>
  <c r="AY185" i="6"/>
  <c r="AY75" i="6"/>
  <c r="AY236" i="6"/>
  <c r="AY129" i="6"/>
  <c r="AY229" i="6"/>
  <c r="AY126" i="6"/>
  <c r="AY159" i="6"/>
  <c r="AY70" i="7"/>
  <c r="AY1289" i="7"/>
  <c r="AY1026" i="7"/>
  <c r="AY466" i="7"/>
  <c r="AY1060" i="7"/>
  <c r="AY595" i="11"/>
  <c r="AY106" i="11"/>
  <c r="AY91" i="11"/>
  <c r="AY115" i="11"/>
  <c r="AY75"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40" i="6"/>
  <c r="AY247" i="6"/>
  <c r="AY961" i="7"/>
  <c r="AY597" i="11"/>
  <c r="AY52" i="6"/>
  <c r="AY149" i="6"/>
  <c r="AY203" i="6"/>
  <c r="AY151" i="6"/>
  <c r="AY136" i="7"/>
  <c r="AY1093" i="7"/>
  <c r="AY356" i="11"/>
  <c r="AY563" i="11"/>
  <c r="AY353" i="11"/>
  <c r="AY50" i="11"/>
  <c r="AY116" i="11"/>
  <c r="AY72" i="11"/>
  <c r="S3" i="4"/>
  <c r="S4" i="4" s="1"/>
  <c r="S5" i="4" s="1"/>
  <c r="S6" i="4" s="1"/>
  <c r="S7" i="4" s="1"/>
  <c r="S8" i="4" s="1"/>
  <c r="P10" i="4" s="1"/>
  <c r="G11" i="11" s="1"/>
  <c r="AY4" i="6"/>
  <c r="AY218" i="6"/>
  <c r="AY210" i="6"/>
  <c r="AY153" i="6"/>
  <c r="AY47" i="5"/>
  <c r="AY332" i="7"/>
  <c r="AY994" i="7"/>
  <c r="AY894" i="7"/>
  <c r="AY433" i="7"/>
  <c r="AY354" i="11"/>
  <c r="AY349" i="11"/>
  <c r="AY110" i="11"/>
  <c r="AY111" i="11"/>
  <c r="AY118" i="11"/>
  <c r="AY77" i="11"/>
  <c r="AY33" i="5"/>
  <c r="AY36" i="5"/>
  <c r="AY61" i="5"/>
  <c r="AY60" i="5"/>
  <c r="AY37" i="6"/>
  <c r="AY40" i="6"/>
  <c r="AY32" i="6"/>
  <c r="AY86" i="6"/>
  <c r="AY93" i="6"/>
  <c r="AY88" i="6"/>
  <c r="AY135" i="6"/>
  <c r="AY139" i="6"/>
  <c r="AY195" i="6"/>
  <c r="AY190" i="6"/>
  <c r="AY193" i="6"/>
  <c r="AY251" i="6"/>
  <c r="AY243" i="6"/>
  <c r="AY432" i="11"/>
  <c r="AY431" i="11"/>
  <c r="AY7" i="5"/>
  <c r="AY89" i="6"/>
  <c r="AY196" i="6"/>
  <c r="AY6" i="5"/>
  <c r="AY137" i="6"/>
  <c r="AY14" i="5"/>
  <c r="AY10" i="5"/>
  <c r="AY71" i="5"/>
  <c r="AY70" i="5"/>
  <c r="AY47" i="6"/>
  <c r="AY46" i="6"/>
  <c r="AY44" i="6"/>
  <c r="AY43" i="6"/>
  <c r="AY96" i="6"/>
  <c r="AY106" i="6"/>
  <c r="AY105" i="6"/>
  <c r="AY102" i="6"/>
  <c r="AY101" i="6"/>
  <c r="AY100" i="6"/>
  <c r="AY158" i="6"/>
  <c r="AY148" i="6"/>
  <c r="AY207" i="6"/>
  <c r="AY206" i="6"/>
  <c r="AY202" i="6"/>
  <c r="AY262" i="6"/>
  <c r="AY254" i="6"/>
  <c r="AY265" i="6"/>
  <c r="AY259" i="6"/>
  <c r="AY860" i="7"/>
  <c r="AY861" i="7"/>
  <c r="AY498" i="7"/>
  <c r="AY499" i="7"/>
  <c r="AY430" i="11"/>
  <c r="AY135" i="11"/>
  <c r="AY134" i="11"/>
  <c r="AY193" i="11"/>
  <c r="AY191" i="11"/>
  <c r="AY339" i="11"/>
  <c r="AY343" i="11"/>
  <c r="AY342" i="11"/>
  <c r="AY346" i="11"/>
  <c r="AY345" i="11"/>
  <c r="AY344" i="11"/>
  <c r="AY50" i="6"/>
  <c r="AY53" i="6"/>
  <c r="AY249" i="6"/>
  <c r="AY209" i="6"/>
  <c r="AY156" i="6"/>
  <c r="AY15" i="5"/>
  <c r="AY34" i="6"/>
  <c r="AY260" i="6"/>
  <c r="AY257" i="6"/>
  <c r="AY92" i="6"/>
  <c r="AY928" i="7"/>
  <c r="AY530" i="7"/>
  <c r="AY862" i="7"/>
  <c r="AY432" i="7"/>
  <c r="AY497" i="7"/>
  <c r="AY794" i="7"/>
  <c r="AY796" i="7"/>
  <c r="AY202" i="7"/>
  <c r="AY201" i="7"/>
  <c r="AY464" i="11"/>
  <c r="AY463" i="11"/>
  <c r="AY97" i="11"/>
  <c r="AY94" i="11"/>
  <c r="AY51" i="6"/>
  <c r="AY241" i="6"/>
  <c r="AY201" i="6"/>
  <c r="AY142" i="6"/>
  <c r="AY35" i="6"/>
  <c r="AY242" i="6"/>
  <c r="AY87" i="6"/>
  <c r="AY211" i="6"/>
  <c r="AY145" i="6"/>
  <c r="AY204" i="6"/>
  <c r="AY926" i="7"/>
  <c r="AY598" i="7"/>
  <c r="AY200" i="7"/>
  <c r="AY531" i="7"/>
  <c r="AY597" i="7"/>
  <c r="AY696" i="7"/>
  <c r="AY697" i="7"/>
  <c r="AY1059" i="7"/>
  <c r="AY86" i="11"/>
  <c r="AY87" i="11"/>
  <c r="AY79" i="11"/>
  <c r="AY84" i="11"/>
  <c r="AY128" i="11"/>
  <c r="AY145" i="11"/>
  <c r="AY140" i="11"/>
  <c r="AY144" i="11"/>
  <c r="AY143" i="11"/>
  <c r="AY216" i="6"/>
  <c r="AY1124" i="7"/>
  <c r="AY352" i="11"/>
  <c r="AY359" i="11"/>
  <c r="AY113" i="11"/>
  <c r="AY117" i="11"/>
  <c r="N3" i="4"/>
  <c r="N4" i="4" s="1"/>
  <c r="N5" i="4" s="1"/>
  <c r="N6" i="4" s="1"/>
  <c r="N7" i="4" s="1"/>
  <c r="N8" i="4" s="1"/>
  <c r="N9" i="4" s="1"/>
  <c r="N10" i="4" s="1"/>
  <c r="N11" i="4" s="1"/>
  <c r="K13" i="4" s="1"/>
  <c r="AE8" i="11" s="1"/>
  <c r="AY20" i="5"/>
  <c r="AY18" i="5"/>
  <c r="AY21" i="5"/>
  <c r="AY19" i="5"/>
  <c r="AY110" i="6"/>
  <c r="AY117" i="6"/>
  <c r="AY116" i="6"/>
  <c r="AY113" i="6"/>
  <c r="AY115" i="6"/>
  <c r="AY4" i="7"/>
  <c r="AY3" i="7"/>
  <c r="AY196" i="11"/>
  <c r="AY198" i="11"/>
  <c r="AY197" i="11"/>
  <c r="AY199" i="11"/>
  <c r="AY27" i="5"/>
  <c r="AY25" i="5"/>
  <c r="AY24" i="5"/>
  <c r="AY663" i="7"/>
  <c r="AY662" i="7"/>
  <c r="AY664" i="7"/>
  <c r="AY266" i="7"/>
  <c r="AY267" i="7"/>
  <c r="AY268" i="7"/>
  <c r="AY630" i="7"/>
  <c r="AY631" i="7"/>
  <c r="AY728" i="7"/>
  <c r="AY729" i="7"/>
  <c r="AY1158" i="7"/>
  <c r="AY1159" i="7"/>
  <c r="AY155" i="11"/>
  <c r="AY149" i="11"/>
  <c r="AY7" i="6"/>
  <c r="AY11" i="6"/>
  <c r="AY530" i="11"/>
  <c r="AY531" i="11"/>
  <c r="AY529" i="11"/>
  <c r="AY10" i="6"/>
  <c r="AY171" i="6"/>
  <c r="AY222" i="6"/>
  <c r="AY119" i="6"/>
  <c r="AY109" i="6"/>
  <c r="AY24" i="6"/>
  <c r="AY23" i="6"/>
  <c r="AY18" i="6"/>
  <c r="AY17" i="6"/>
  <c r="AY20" i="6"/>
  <c r="AY26" i="6"/>
  <c r="AY1257" i="7"/>
  <c r="AY1256" i="7"/>
  <c r="AY67" i="5"/>
  <c r="AY9" i="6"/>
  <c r="AY162" i="6"/>
  <c r="AY172" i="6"/>
  <c r="AY170" i="6"/>
  <c r="AY217" i="6"/>
  <c r="AY65" i="6"/>
  <c r="AY12" i="6"/>
  <c r="AY58" i="6"/>
  <c r="AY22" i="6"/>
  <c r="AY22" i="5"/>
  <c r="AY6" i="6"/>
  <c r="AY17" i="5"/>
  <c r="AY26" i="5"/>
  <c r="AY5" i="5"/>
  <c r="AY4" i="5"/>
  <c r="AY3" i="5"/>
  <c r="AY31" i="6"/>
  <c r="AY33" i="6"/>
  <c r="AY30" i="6"/>
  <c r="AY29" i="6"/>
  <c r="AY38" i="6"/>
  <c r="AY36" i="6"/>
  <c r="AY39" i="6"/>
  <c r="AY85" i="6"/>
  <c r="AY91" i="6"/>
  <c r="AY90" i="6"/>
  <c r="AY84" i="6"/>
  <c r="AY83" i="6"/>
  <c r="AY138" i="6"/>
  <c r="AY141" i="6"/>
  <c r="AY136" i="6"/>
  <c r="AY143" i="6"/>
  <c r="AY144" i="6"/>
  <c r="AY191" i="6"/>
  <c r="AY194" i="6"/>
  <c r="AY197" i="6"/>
  <c r="AY188" i="6"/>
  <c r="AY198" i="6"/>
  <c r="AY189" i="6"/>
  <c r="AY192" i="6"/>
  <c r="AY199" i="6"/>
  <c r="AY245" i="6"/>
  <c r="AY252" i="6"/>
  <c r="AY248" i="6"/>
  <c r="AY244" i="6"/>
  <c r="AY246" i="6"/>
  <c r="AY167" i="7"/>
  <c r="AY168" i="7"/>
  <c r="AY102" i="7"/>
  <c r="AY103" i="7"/>
  <c r="AY234" i="7"/>
  <c r="AY235" i="7"/>
  <c r="AY233" i="7"/>
  <c r="AY126" i="11"/>
  <c r="AY123" i="11"/>
  <c r="AY57" i="6"/>
  <c r="AY59" i="6"/>
  <c r="AY63" i="6"/>
  <c r="AY64" i="6"/>
  <c r="AY56" i="6"/>
  <c r="AY62" i="6"/>
  <c r="AY221" i="6"/>
  <c r="AY224" i="6"/>
  <c r="AY223" i="6"/>
  <c r="AY399" i="11"/>
  <c r="AY398" i="11"/>
  <c r="AY397" i="11"/>
  <c r="AY168" i="6"/>
  <c r="AY166" i="6"/>
  <c r="AY226" i="6"/>
  <c r="AY61" i="6"/>
  <c r="AY57" i="5"/>
  <c r="AY56" i="5"/>
  <c r="AY52" i="5"/>
  <c r="AY13" i="6"/>
  <c r="AY3" i="6"/>
  <c r="AY163" i="6"/>
  <c r="AY164" i="6"/>
  <c r="AY215" i="6"/>
  <c r="AY225" i="6"/>
  <c r="AY220" i="6"/>
  <c r="AY114" i="6"/>
  <c r="AY66" i="6"/>
  <c r="AY5" i="6"/>
  <c r="AY120" i="6"/>
  <c r="AY112" i="6"/>
  <c r="AY27" i="6"/>
  <c r="AY67" i="6"/>
  <c r="AY11" i="5"/>
  <c r="AY13" i="5"/>
  <c r="AY12" i="5"/>
  <c r="AY39" i="5"/>
  <c r="AY42" i="5"/>
  <c r="AY38" i="5"/>
  <c r="AY43" i="5"/>
  <c r="AY730" i="7"/>
  <c r="AY1191" i="7"/>
  <c r="AY1190" i="7"/>
  <c r="AY1192" i="7"/>
  <c r="AY57" i="11"/>
  <c r="AY55" i="11"/>
  <c r="AY56" i="11"/>
  <c r="AY58" i="11"/>
  <c r="AY332" i="11"/>
  <c r="AY333" i="11"/>
  <c r="AY325" i="11"/>
  <c r="AY330" i="11"/>
  <c r="AY322" i="11"/>
  <c r="AY329" i="11"/>
  <c r="AY95" i="6"/>
  <c r="AY79" i="6"/>
  <c r="AY182" i="6"/>
  <c r="AY157" i="6"/>
  <c r="AY125" i="6"/>
  <c r="AY104" i="6"/>
  <c r="AY72" i="6"/>
  <c r="AY74" i="6"/>
  <c r="AY183" i="6"/>
  <c r="AY77" i="6"/>
  <c r="AY180" i="6"/>
  <c r="AY258" i="6"/>
  <c r="AY176" i="6"/>
  <c r="AY212" i="6"/>
  <c r="AY98" i="6"/>
  <c r="AY154" i="6"/>
  <c r="AY230" i="6"/>
  <c r="AY256" i="6"/>
  <c r="AY97" i="6"/>
  <c r="AY48" i="6"/>
  <c r="AY71" i="6"/>
  <c r="AY99" i="6"/>
  <c r="AY124" i="6"/>
  <c r="AY152" i="6"/>
  <c r="AY205" i="6"/>
  <c r="AY231" i="6"/>
  <c r="AY255" i="6"/>
  <c r="AY1225" i="7"/>
  <c r="AY134" i="7"/>
  <c r="AY1290" i="7"/>
  <c r="AY68" i="7"/>
  <c r="AY109" i="11"/>
  <c r="AY81" i="11"/>
  <c r="AY85" i="11"/>
  <c r="AY89" i="11"/>
  <c r="AY131" i="11"/>
  <c r="AY133" i="6"/>
  <c r="AY233" i="6"/>
  <c r="AY130" i="6"/>
  <c r="AY234" i="6"/>
  <c r="AY261" i="6"/>
  <c r="AY264" i="6"/>
  <c r="AY107" i="11"/>
  <c r="AY82" i="11"/>
  <c r="AY90" i="11"/>
  <c r="AY157" i="11"/>
  <c r="AY210" i="11"/>
  <c r="AY62" i="11"/>
  <c r="AY63" i="11"/>
  <c r="AY60" i="11"/>
  <c r="AY52" i="11"/>
  <c r="AY67" i="11"/>
  <c r="AY69" i="11"/>
  <c r="AY48" i="11"/>
  <c r="AY177" i="11"/>
  <c r="AY168" i="11"/>
  <c r="AY174" i="11"/>
  <c r="AY178" i="11"/>
  <c r="AY152" i="11"/>
  <c r="AY175" i="11"/>
  <c r="AY160" i="11"/>
  <c r="AY162" i="11"/>
  <c r="AY159" i="11"/>
  <c r="AY163" i="11"/>
  <c r="AY165" i="11"/>
  <c r="AY66" i="5"/>
  <c r="AY59" i="5"/>
  <c r="AY62" i="5"/>
  <c r="AY40" i="5"/>
  <c r="AY45" i="5"/>
  <c r="AY64" i="5"/>
  <c r="AY55" i="5"/>
  <c r="AY68" i="5"/>
  <c r="AY51" i="11"/>
  <c r="AY46" i="11"/>
  <c r="AY95" i="11"/>
  <c r="AY148" i="11"/>
  <c r="AY194" i="11"/>
  <c r="AY120" i="11"/>
  <c r="AY124" i="11"/>
  <c r="AY153" i="11"/>
  <c r="AY335" i="11"/>
  <c r="AY340" i="11"/>
  <c r="AY47" i="11"/>
  <c r="AY53" i="11"/>
  <c r="AY96" i="11"/>
  <c r="AY147" i="11"/>
  <c r="AY172" i="11"/>
  <c r="AY125" i="11"/>
  <c r="AY129" i="11"/>
  <c r="AY150" i="11"/>
  <c r="AY154" i="11"/>
  <c r="AY192" i="11"/>
  <c r="AY323" i="11"/>
  <c r="AY327" i="11"/>
  <c r="AY331" i="11"/>
  <c r="AY336" i="11"/>
  <c r="AY341" i="11"/>
  <c r="AY69" i="5"/>
  <c r="AY31" i="5"/>
  <c r="AY46" i="5"/>
  <c r="AY34" i="5"/>
  <c r="AY53" i="5"/>
  <c r="AY35" i="5"/>
  <c r="AY54" i="5"/>
  <c r="AY63" i="5"/>
  <c r="AY32" i="5"/>
  <c r="AY45" i="11"/>
  <c r="AY138" i="11"/>
  <c r="AY151" i="11"/>
  <c r="AY324" i="11"/>
  <c r="AY328" i="11"/>
  <c r="AY337" i="11"/>
  <c r="AY211" i="11"/>
  <c r="AY212" i="11"/>
  <c r="AY209" i="11"/>
</calcChain>
</file>

<file path=xl/sharedStrings.xml><?xml version="1.0" encoding="utf-8"?>
<sst xmlns="http://schemas.openxmlformats.org/spreadsheetml/2006/main" count="2160" uniqueCount="799">
  <si>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</si>
  <si>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</si>
  <si>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</si>
  <si>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</si>
  <si>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</si>
  <si>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</si>
  <si>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</si>
  <si>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</si>
  <si>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</si>
  <si>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</si>
  <si>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</si>
  <si>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</si>
  <si>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</si>
  <si>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</si>
  <si>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</si>
  <si>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</si>
  <si>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</si>
  <si>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</si>
  <si>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</si>
  <si>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</si>
  <si>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</si>
  <si>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</si>
  <si>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</si>
  <si>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</si>
  <si>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</si>
  <si>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</si>
  <si>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</si>
  <si>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</si>
  <si>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</si>
  <si>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</si>
  <si>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</si>
  <si>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</si>
  <si>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</si>
  <si>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</si>
  <si>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</si>
  <si>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</si>
  <si>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</si>
  <si>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</si>
  <si>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</si>
  <si>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</si>
  <si>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</si>
  <si>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</si>
  <si>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</si>
  <si>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</si>
  <si>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</si>
  <si>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</si>
  <si>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</si>
  <si>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</si>
  <si>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</si>
  <si>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</si>
  <si>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</si>
  <si>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</si>
  <si>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</si>
  <si>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</si>
  <si>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</si>
  <si>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</si>
  <si>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</si>
  <si>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</si>
  <si>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</si>
  <si>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</si>
  <si>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</si>
  <si>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</si>
  <si>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</si>
  <si>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</si>
  <si>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</si>
  <si>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</si>
  <si>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</si>
  <si>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</si>
  <si>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</si>
  <si>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</si>
  <si>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</si>
  <si>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</si>
  <si>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</si>
  <si>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</si>
  <si>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</si>
  <si>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</si>
  <si>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</si>
  <si>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</si>
  <si>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</si>
  <si>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</si>
  <si>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</si>
  <si>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</si>
  <si>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</si>
  <si>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</si>
  <si>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</si>
  <si>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</si>
  <si>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</si>
  <si>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</si>
  <si>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</si>
  <si>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</si>
  <si>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</si>
  <si>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</si>
  <si>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</si>
  <si>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</si>
  <si>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</si>
  <si>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</si>
  <si>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</si>
  <si>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</si>
  <si>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</si>
  <si>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</si>
  <si>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</si>
  <si>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</si>
  <si>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</si>
  <si>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</si>
  <si>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</si>
  <si>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</si>
  <si>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</si>
  <si>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</si>
  <si>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</si>
  <si>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</si>
  <si>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</si>
  <si>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</si>
  <si>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</si>
  <si>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</si>
  <si>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</si>
  <si>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</si>
  <si>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</si>
  <si>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</si>
  <si>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</si>
  <si>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</si>
  <si>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</si>
  <si>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</si>
  <si>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</si>
  <si>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</si>
  <si>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</si>
  <si>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</si>
  <si>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</si>
  <si>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</si>
  <si>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</si>
  <si>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</si>
  <si>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</si>
  <si>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</si>
  <si>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</si>
  <si>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</si>
  <si>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</si>
  <si>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</si>
  <si>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</si>
  <si>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</si>
  <si>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</si>
  <si>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</si>
  <si>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</si>
  <si>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</si>
  <si>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</si>
  <si>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</si>
  <si>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</si>
  <si>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</si>
  <si>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</si>
  <si>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</si>
  <si>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</si>
  <si>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</si>
  <si>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</si>
  <si>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</si>
  <si>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</si>
  <si>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</si>
  <si>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</si>
  <si>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</si>
  <si>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</si>
  <si>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</si>
  <si>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</si>
  <si>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</si>
  <si>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</si>
  <si>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</si>
  <si>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</si>
  <si>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</si>
  <si>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</si>
  <si>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</si>
  <si>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</si>
  <si>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</si>
  <si>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</si>
  <si>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</si>
  <si>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</si>
  <si>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</si>
  <si>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</si>
  <si>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</si>
  <si>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</si>
  <si>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</si>
  <si>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</si>
  <si>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</si>
  <si>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</si>
  <si>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</si>
  <si>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</si>
  <si>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</si>
  <si>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</si>
  <si>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</si>
  <si>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</si>
  <si>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</si>
  <si>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</si>
  <si>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</si>
  <si>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</si>
  <si>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</si>
  <si>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</si>
  <si>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</si>
  <si>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</si>
  <si>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</si>
  <si>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</si>
  <si>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</si>
  <si>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</si>
  <si>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</si>
  <si>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</si>
  <si>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</si>
  <si>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</si>
  <si>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</si>
  <si>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</si>
  <si>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</si>
  <si>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</si>
  <si>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</si>
  <si>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</si>
  <si>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</si>
  <si>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</si>
  <si>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</si>
  <si>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</si>
  <si>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</si>
  <si>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</si>
  <si>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</si>
  <si>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</si>
  <si>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</si>
  <si>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</si>
  <si>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</si>
  <si>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</si>
  <si>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</si>
  <si>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</si>
  <si>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</si>
  <si>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</si>
  <si>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</si>
  <si>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</si>
  <si>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</si>
  <si>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</si>
  <si>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</si>
  <si>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</si>
  <si>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</si>
  <si>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</si>
  <si>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</si>
  <si>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</si>
  <si>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</si>
  <si>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</si>
  <si>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</si>
  <si>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</si>
  <si>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</si>
  <si>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</si>
  <si>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</si>
  <si>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</si>
  <si>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</si>
  <si>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</si>
  <si>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</si>
  <si>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</si>
  <si>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</si>
  <si>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</si>
  <si>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</si>
  <si>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</si>
  <si>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</si>
  <si>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</si>
  <si>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</si>
  <si>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</si>
  <si>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</si>
  <si>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</si>
  <si>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</si>
  <si>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</si>
  <si>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</si>
  <si>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</si>
  <si>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</si>
  <si>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</si>
  <si>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</si>
  <si>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</si>
  <si>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</si>
  <si>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</si>
  <si>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</si>
  <si>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</si>
  <si>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</si>
  <si>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</si>
  <si>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</si>
  <si>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</si>
  <si>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</si>
  <si>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</si>
  <si>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</si>
  <si>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</si>
  <si>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</si>
  <si>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</si>
  <si>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</si>
  <si>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</si>
  <si>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</si>
  <si>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</si>
  <si>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</si>
  <si>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</si>
  <si>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</si>
  <si>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</si>
  <si>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</si>
  <si>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</si>
  <si>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</si>
  <si>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</si>
  <si>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</si>
  <si>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</si>
  <si>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</si>
  <si>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</si>
  <si>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</si>
  <si>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</si>
  <si>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</si>
  <si>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</si>
  <si>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</si>
  <si>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</si>
  <si>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</si>
  <si>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</si>
  <si>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</si>
  <si>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</si>
  <si>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</si>
  <si>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</si>
  <si>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</si>
  <si>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</si>
  <si>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</si>
  <si>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</si>
  <si>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</si>
  <si>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</si>
  <si>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</si>
  <si>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</si>
  <si>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</si>
  <si>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</si>
  <si>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</si>
  <si>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</si>
  <si>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</si>
  <si>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</si>
  <si>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</si>
  <si>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</si>
  <si>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</si>
  <si>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</si>
  <si>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</si>
  <si>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</si>
  <si>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</si>
  <si>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</si>
  <si>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</si>
  <si>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</si>
  <si>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</si>
  <si>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</si>
  <si>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</si>
  <si>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</si>
  <si>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</si>
  <si>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</si>
  <si>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</si>
  <si>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</si>
  <si>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</si>
  <si>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</si>
  <si>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</si>
  <si>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</si>
  <si>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</si>
  <si>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</si>
  <si>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</si>
  <si>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</si>
  <si>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</si>
  <si>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</si>
  <si>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</si>
  <si>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</si>
  <si>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</si>
  <si>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</si>
  <si>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</si>
  <si>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</si>
  <si>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</si>
  <si>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</si>
  <si>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</si>
  <si>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</si>
  <si>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</si>
  <si>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</si>
  <si>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</si>
  <si>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</si>
  <si>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</si>
  <si>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</si>
  <si>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</si>
  <si>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</si>
  <si>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</si>
  <si>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</si>
  <si>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</si>
  <si>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</si>
  <si>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</si>
  <si>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</si>
  <si>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</si>
  <si>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</si>
  <si>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</si>
  <si>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</si>
  <si>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</si>
  <si>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</si>
  <si>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</si>
  <si>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</si>
  <si>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</si>
  <si>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</si>
  <si>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</si>
  <si>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</si>
  <si>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</si>
  <si>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</si>
  <si>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</si>
  <si>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</si>
  <si>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</si>
  <si>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</si>
  <si>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</si>
  <si>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</si>
  <si>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</si>
  <si>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</si>
  <si>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</si>
  <si>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</si>
  <si>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</si>
  <si>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</si>
  <si>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</si>
  <si>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</si>
  <si>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</si>
  <si>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</si>
  <si>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</si>
  <si>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</si>
  <si>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</si>
  <si>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</si>
  <si>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</si>
  <si>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</si>
  <si>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</si>
  <si>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</si>
  <si>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</si>
  <si>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</si>
  <si>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</si>
  <si>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</si>
  <si>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</si>
  <si>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</si>
  <si>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</si>
  <si>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</si>
  <si>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</si>
  <si>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</si>
  <si>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</si>
  <si>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</si>
  <si>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</si>
  <si>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</si>
  <si>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</si>
  <si>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</si>
  <si>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</si>
  <si>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</si>
  <si>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</si>
  <si>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</si>
  <si>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</si>
  <si>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</si>
  <si>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</si>
  <si>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</si>
  <si>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</si>
  <si>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</si>
  <si>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</si>
  <si>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</si>
  <si>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</si>
  <si>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</si>
  <si>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</si>
  <si>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</si>
  <si>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</si>
  <si>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</si>
  <si>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</si>
  <si>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</si>
  <si>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</si>
  <si>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</si>
  <si>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</si>
  <si>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</si>
  <si>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</si>
  <si>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</si>
  <si>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</si>
  <si>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</si>
  <si>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</si>
  <si>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</si>
  <si>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</si>
  <si>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</si>
  <si>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</si>
  <si>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</si>
  <si>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</si>
  <si>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</si>
  <si>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</si>
  <si>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</si>
  <si>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</si>
  <si>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</si>
  <si>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</si>
  <si>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</si>
  <si>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</si>
  <si>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</si>
  <si>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</si>
  <si>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</si>
  <si>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</si>
  <si>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</si>
  <si>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</si>
  <si>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</si>
  <si>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</si>
  <si>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</si>
  <si>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</si>
  <si>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</si>
  <si>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</si>
  <si>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</si>
  <si>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</si>
  <si>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</si>
  <si>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</si>
  <si>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</si>
  <si>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</si>
  <si>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</si>
  <si>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</si>
  <si>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</si>
  <si>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</si>
  <si>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</si>
  <si>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</si>
  <si>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</si>
  <si>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</si>
  <si>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</si>
  <si>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</si>
  <si>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</si>
  <si>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</si>
  <si>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</si>
  <si>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</si>
  <si>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</si>
  <si>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</si>
  <si>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</si>
  <si>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</si>
  <si>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</si>
  <si>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</si>
  <si>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</si>
  <si>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</si>
  <si>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</si>
  <si>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</si>
  <si>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</si>
  <si>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</si>
  <si>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</si>
  <si>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</si>
  <si>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</si>
  <si>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</si>
  <si>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</si>
  <si>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</si>
  <si>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</si>
  <si>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</si>
  <si>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</si>
  <si>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</si>
  <si>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</si>
  <si>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</si>
  <si>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</si>
  <si>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</si>
  <si>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</si>
  <si>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</si>
  <si>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</si>
  <si>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</si>
  <si>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</si>
  <si>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</si>
  <si>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</si>
  <si>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</si>
  <si>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</si>
  <si>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</si>
  <si>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</si>
  <si>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</si>
  <si>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</si>
  <si>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</si>
  <si>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</si>
  <si>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</si>
  <si>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</si>
  <si>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</si>
  <si>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</si>
  <si>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</si>
  <si>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</si>
  <si>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</si>
  <si>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</si>
  <si>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</si>
  <si>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</si>
  <si>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</si>
  <si>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</si>
  <si>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</si>
  <si>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</si>
  <si>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</si>
  <si>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</si>
  <si>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</si>
  <si>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</si>
  <si>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</si>
  <si>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</si>
  <si>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</si>
  <si>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</si>
  <si>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</si>
  <si>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</si>
  <si>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</si>
  <si>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</si>
  <si>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</si>
  <si>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</si>
  <si>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</si>
  <si>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</si>
  <si>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</si>
  <si>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</si>
  <si>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</si>
  <si>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</si>
  <si>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</si>
  <si>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</si>
  <si>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</si>
  <si>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</si>
  <si>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</si>
  <si>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</si>
  <si>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</si>
  <si>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</si>
  <si>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</si>
  <si>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</si>
  <si>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</si>
  <si>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</si>
  <si>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</si>
  <si>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</si>
  <si>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</si>
  <si>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</si>
  <si>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</si>
  <si>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</si>
  <si>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</si>
  <si>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</si>
  <si>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</si>
  <si>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</si>
  <si>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</si>
  <si>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</si>
  <si>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</si>
  <si>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</si>
  <si>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</si>
  <si>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</si>
  <si>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</si>
  <si>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</si>
  <si>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</si>
  <si>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</si>
  <si>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</si>
  <si>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</si>
  <si>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</si>
  <si>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</si>
  <si>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</si>
  <si>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</si>
  <si>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</si>
  <si>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</si>
  <si>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</si>
  <si>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</si>
  <si>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</si>
  <si>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</si>
  <si>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</si>
  <si>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</si>
  <si>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</si>
  <si>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</si>
  <si>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</si>
  <si>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</si>
  <si>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</si>
  <si>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</si>
  <si>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</si>
  <si>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</si>
  <si>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</si>
  <si>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</si>
  <si>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</si>
  <si>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</si>
  <si>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</si>
  <si>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</si>
  <si>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</si>
  <si>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</si>
  <si>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</si>
  <si>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</si>
  <si>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</si>
  <si>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</si>
  <si>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</si>
  <si>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</si>
  <si>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</si>
  <si>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</si>
  <si>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</si>
  <si>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</si>
  <si>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</si>
  <si>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</si>
  <si>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</si>
  <si>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</si>
  <si>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</si>
  <si>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</si>
  <si>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</si>
  <si>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</si>
  <si>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</si>
  <si>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</si>
  <si>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</si>
  <si>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</si>
  <si>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</si>
  <si>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</si>
  <si>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</si>
  <si>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</si>
  <si>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</si>
  <si>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</si>
  <si>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</si>
  <si>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</si>
  <si>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</si>
  <si>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</si>
  <si>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</si>
  <si>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</si>
  <si>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</si>
  <si>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</si>
  <si>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</si>
  <si>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</si>
  <si>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</si>
  <si>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</si>
  <si>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</si>
  <si>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</si>
  <si>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</si>
  <si>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</si>
  <si>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</si>
  <si>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</si>
  <si>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</si>
  <si>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</si>
  <si>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</si>
  <si>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</si>
  <si>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</si>
  <si>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</si>
  <si>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</si>
  <si>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</si>
  <si>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</si>
  <si>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</si>
  <si>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地域交通のグリーン化を通じた電気自動車の加速度的普及促進事業</t>
  </si>
  <si>
    <t>自動車局</t>
  </si>
  <si>
    <t>課長
久保田　秀暢</t>
  </si>
  <si>
    <t>平成23年度</t>
  </si>
  <si>
    <t>終了予定なし</t>
  </si>
  <si>
    <t>技術・環境政策課</t>
  </si>
  <si>
    <t>－</t>
  </si>
  <si>
    <t>-</t>
  </si>
  <si>
    <t>自動車環境総合改善対策費補助金</t>
  </si>
  <si>
    <t>道路環境等対策調査費</t>
  </si>
  <si>
    <t>職員旅費</t>
  </si>
  <si>
    <t>委員等旅費</t>
  </si>
  <si>
    <t>諸謝金</t>
  </si>
  <si>
    <t>事業用自動車における新車販売台数に占める次世代自動車の台数の割合</t>
  </si>
  <si>
    <t>事業用自動車の同一カテゴリーに開発メーカーが2社以上参入し、かつベース車との価格差が1.5倍以内とする。</t>
  </si>
  <si>
    <t>社</t>
  </si>
  <si>
    <t>　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</si>
  <si>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価格低減状況の目標値
（ベース車との価格差）
※バス（路線、貸切、コミバス等）の平均値</t>
  </si>
  <si>
    <t>倍</t>
  </si>
  <si>
    <t>事業用自動車保有車両数に占める次世代自動車数を3％とする。</t>
  </si>
  <si>
    <t xml:space="preserve">事業用自動車保有車両数に占める次世代自動車数
</t>
  </si>
  <si>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</si>
  <si>
    <t>令和12年度にCO2を１ｔ削減するのに必要な補助金額を５９１円まで引き下げる。</t>
  </si>
  <si>
    <t>補助金支出総額を、補助対象車両が削減できるＣＯ２総排出量で除する。</t>
  </si>
  <si>
    <t>１ｔあたりのCO2削減コスト</t>
  </si>
  <si>
    <t>補助台数</t>
  </si>
  <si>
    <t>台</t>
  </si>
  <si>
    <t>百万円／台</t>
  </si>
  <si>
    <t>520/1298</t>
  </si>
  <si>
    <t>433/1102</t>
  </si>
  <si>
    <t>／　</t>
    <phoneticPr fontId="5"/>
  </si>
  <si>
    <t>クリーンエネルギー自動車導入促進補助金</t>
  </si>
  <si>
    <t>285</t>
  </si>
  <si>
    <t>36</t>
  </si>
  <si>
    <t>34</t>
  </si>
  <si>
    <t>35</t>
  </si>
  <si>
    <t>44</t>
  </si>
  <si>
    <t>43</t>
  </si>
  <si>
    <t>事業ニーズに対応した車種ラインナップ（事業用自動車の同一カテゴリーに開発メーカーが参入した社数）
※トラック(大型、中型、小型等)の平均値</t>
  </si>
  <si>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</si>
  <si>
    <t>事業ニーズに対応した車種ラインナップ（事業用自動車の同一カテゴリーに開発メーカーが参入した社数）
※タクシー（一般、バン、ＦＣ等）の平均値</t>
  </si>
  <si>
    <t>価格低減状況の目標値
（ベース車との価格差）
※トラック(大型、中型、小型等の平均値</t>
  </si>
  <si>
    <t>価格低減状況の目標値
（ベース車との価格差）
※タクシー（一般、バン、ＦＣ等）の平均値</t>
  </si>
  <si>
    <t>○</t>
  </si>
  <si>
    <t>2050年カーボンニュートラルに伴うグリーン成長戦略（令和3年6月18日成長戦略会議決定）
エネルギー基本計画（令和3年10月22日閣議決定）
交通政策基本計画（令和3年5月28日閣議決定）
地球温暖化対策計画（令和3年10月22日閣議決定）</t>
    <rPh sb="4" eb="5">
      <t>ネン</t>
    </rPh>
    <rPh sb="16" eb="17">
      <t>トモナ</t>
    </rPh>
    <rPh sb="22" eb="26">
      <t>セイチョウセンリャク</t>
    </rPh>
    <rPh sb="36" eb="42">
      <t>セイチョウセンリャクカイギ</t>
    </rPh>
    <rPh sb="106" eb="108">
      <t>レイワ</t>
    </rPh>
    <rPh sb="109" eb="110">
      <t>ネン</t>
    </rPh>
    <rPh sb="112" eb="113">
      <t>ガツ</t>
    </rPh>
    <rPh sb="115" eb="116">
      <t>ニチ</t>
    </rPh>
    <phoneticPr fontId="5"/>
  </si>
  <si>
    <t>事業ニーズに対応した車種ラインナップ（事業用自動車の同一カテゴリーに開発メーカーが参入した社数）
※バス（路線、貸切、コミバス等）の平均値</t>
    <phoneticPr fontId="5"/>
  </si>
  <si>
    <t>電気自動車等の普及は地域交通分野の低公害化等に資する取組である。</t>
    <rPh sb="5" eb="6">
      <t>トウ</t>
    </rPh>
    <phoneticPr fontId="3"/>
  </si>
  <si>
    <t>地球温暖化対策、大気環境の保全に資する事業は、国が実施すべき事業である。</t>
  </si>
  <si>
    <t>本事業を通じて成功事例の創出や国民理解の醸成を図ることにより、電気自動車等の更なる普及が期待できる。</t>
    <rPh sb="36" eb="37">
      <t>トウ</t>
    </rPh>
    <phoneticPr fontId="3"/>
  </si>
  <si>
    <t>‐</t>
  </si>
  <si>
    <t>無</t>
  </si>
  <si>
    <t>補助対象事業者にも経費の一部（補助額を除いた残額）を負担させており、妥当な負担関係にある。</t>
  </si>
  <si>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4"/>
  </si>
  <si>
    <t>外部有識者により評価を行った上で、他の地域や事業者による導入を誘発・促進するような先駆的取組みを行う事業者等に交付を行っている。</t>
  </si>
  <si>
    <t>電気自動車の開発状況を見極めつつ、導入効果が高いと考えられる車両に重点化した補助を実施していく。</t>
  </si>
  <si>
    <t>本事業の補助対象である事業用自動車における電気自動車の普及状況を踏まえた目標及び実績となっている。</t>
  </si>
  <si>
    <t>補助事業実施にあたっては、直接、間接という手段があるが、当事業は直接補助であるため、間接に比べ事業費分低コストで実施できている。</t>
  </si>
  <si>
    <t>補助事業を実施したことにより、目標値まで届いていないが、ＣＯ２削減については十分な活動実績が得られた。</t>
    <rPh sb="0" eb="2">
      <t>ホジョ</t>
    </rPh>
    <rPh sb="2" eb="4">
      <t>ジギョウ</t>
    </rPh>
    <rPh sb="5" eb="7">
      <t>ジッシ</t>
    </rPh>
    <rPh sb="15" eb="18">
      <t>モクヒョウチ</t>
    </rPh>
    <rPh sb="20" eb="21">
      <t>トド</t>
    </rPh>
    <rPh sb="31" eb="33">
      <t>サクゲン</t>
    </rPh>
    <rPh sb="38" eb="40">
      <t>ジュウブン</t>
    </rPh>
    <rPh sb="41" eb="43">
      <t>カツドウ</t>
    </rPh>
    <rPh sb="43" eb="45">
      <t>ジッセキ</t>
    </rPh>
    <rPh sb="46" eb="47">
      <t>エ</t>
    </rPh>
    <phoneticPr fontId="3"/>
  </si>
  <si>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</si>
  <si>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引き続き、地域の計画と連携してＣＯ２排出削減に向けた環境に優しい自動車の集中的導入や次世代自動車の普及促進するための取組みについて、効率的かつ効果的に必要最低限の支援としつつ、予算の適正な執行に努め、より効果的なＫＰＩ設定するための検討を行う。</t>
    <rPh sb="0" eb="1">
      <t>ヒ</t>
    </rPh>
    <rPh sb="2" eb="3">
      <t>ツヅ</t>
    </rPh>
    <rPh sb="5" eb="7">
      <t>チイキ</t>
    </rPh>
    <rPh sb="8" eb="10">
      <t>ケイカク</t>
    </rPh>
    <rPh sb="11" eb="13">
      <t>レンケイ</t>
    </rPh>
    <rPh sb="18" eb="20">
      <t>ハイシュツ</t>
    </rPh>
    <rPh sb="20" eb="22">
      <t>サクゲン</t>
    </rPh>
    <rPh sb="23" eb="24">
      <t>ム</t>
    </rPh>
    <rPh sb="26" eb="28">
      <t>カンキョウ</t>
    </rPh>
    <rPh sb="29" eb="30">
      <t>ヤサ</t>
    </rPh>
    <rPh sb="32" eb="35">
      <t>ジドウシャ</t>
    </rPh>
    <rPh sb="36" eb="39">
      <t>シュウチュウテキ</t>
    </rPh>
    <rPh sb="39" eb="41">
      <t>ドウニュウ</t>
    </rPh>
    <rPh sb="42" eb="45">
      <t>ジセダイ</t>
    </rPh>
    <rPh sb="45" eb="48">
      <t>ジドウシャ</t>
    </rPh>
    <rPh sb="49" eb="51">
      <t>フキュウ</t>
    </rPh>
    <rPh sb="51" eb="53">
      <t>ソクシン</t>
    </rPh>
    <rPh sb="58" eb="60">
      <t>トリク</t>
    </rPh>
    <rPh sb="66" eb="69">
      <t>コウリツテキ</t>
    </rPh>
    <rPh sb="71" eb="74">
      <t>コウカテキ</t>
    </rPh>
    <rPh sb="75" eb="77">
      <t>ヒツヨウ</t>
    </rPh>
    <rPh sb="77" eb="80">
      <t>サイテイゲン</t>
    </rPh>
    <rPh sb="81" eb="83">
      <t>シエン</t>
    </rPh>
    <rPh sb="88" eb="90">
      <t>ヨサン</t>
    </rPh>
    <rPh sb="91" eb="93">
      <t>テキセイ</t>
    </rPh>
    <rPh sb="94" eb="96">
      <t>シッコウ</t>
    </rPh>
    <rPh sb="97" eb="98">
      <t>ツト</t>
    </rPh>
    <rPh sb="102" eb="105">
      <t>コウカテキ</t>
    </rPh>
    <rPh sb="109" eb="111">
      <t>セッテイ</t>
    </rPh>
    <rPh sb="116" eb="118">
      <t>ケントウ</t>
    </rPh>
    <rPh sb="119" eb="120">
      <t>オコナ</t>
    </rPh>
    <phoneticPr fontId="4"/>
  </si>
  <si>
    <t>令和３年までのKPI結果を踏まえ、予算の弾力的な執行及び補助率の変更について検討を行う必要がある。
また、運送事業者のニーズや自動車メーカー等による次世代自動車開発の動向等を踏まえ、より効果的なＫＰＩの設定等について検討し設定する必要がある。</t>
    <rPh sb="0" eb="2">
      <t>レイワ</t>
    </rPh>
    <rPh sb="3" eb="4">
      <t>ネン</t>
    </rPh>
    <rPh sb="10" eb="12">
      <t>ケッカ</t>
    </rPh>
    <rPh sb="13" eb="14">
      <t>フ</t>
    </rPh>
    <rPh sb="38" eb="40">
      <t>ケントウ</t>
    </rPh>
    <rPh sb="41" eb="42">
      <t>オコナ</t>
    </rPh>
    <rPh sb="108" eb="110">
      <t>ケントウ</t>
    </rPh>
    <rPh sb="111" eb="113">
      <t>セッテイ</t>
    </rPh>
    <rPh sb="115" eb="117">
      <t>ヒツヨウ</t>
    </rPh>
    <phoneticPr fontId="6"/>
  </si>
  <si>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【平成28年度公開プロセスとりまとめ結果】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phoneticPr fontId="5"/>
  </si>
  <si>
    <t>5 快適な道路環境等を創造する</t>
    <phoneticPr fontId="5"/>
  </si>
  <si>
    <t>購入費</t>
    <phoneticPr fontId="5"/>
  </si>
  <si>
    <t>車両等購入</t>
    <phoneticPr fontId="5"/>
  </si>
  <si>
    <t>補助金等交付</t>
  </si>
  <si>
    <t>-</t>
    <phoneticPr fontId="5"/>
  </si>
  <si>
    <t>新太田タクシー株式会社</t>
    <phoneticPr fontId="5"/>
  </si>
  <si>
    <t>日本カーソリューションズ株式会社</t>
    <phoneticPr fontId="5"/>
  </si>
  <si>
    <t>株式会社セブン・フィナンシャルサービス</t>
    <phoneticPr fontId="5"/>
  </si>
  <si>
    <t>山梨中銀リース株式会社</t>
    <phoneticPr fontId="5"/>
  </si>
  <si>
    <t>阪急バス株式会社</t>
    <phoneticPr fontId="5"/>
  </si>
  <si>
    <t>ときがわ町</t>
    <phoneticPr fontId="5"/>
  </si>
  <si>
    <t>株式会社関電Ｌ＆Ａ</t>
    <phoneticPr fontId="5"/>
  </si>
  <si>
    <t>日本郵便株式会社</t>
    <phoneticPr fontId="5"/>
  </si>
  <si>
    <t>A.日本郵便株式会社</t>
    <rPh sb="2" eb="6">
      <t>ニホンユウビン</t>
    </rPh>
    <rPh sb="6" eb="10">
      <t>カブシキガイシャ</t>
    </rPh>
    <phoneticPr fontId="5"/>
  </si>
  <si>
    <t>659/1216</t>
    <phoneticPr fontId="5"/>
  </si>
  <si>
    <t>地域の計画と連携して、環境に優しい自動車の集中的導入や、買い替えの促進を図る事業を対象として支援を実施。車両価格低減及び普及率向上の実現により、段階的に補助額を低減など。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phoneticPr fontId="5"/>
  </si>
  <si>
    <t>国交</t>
  </si>
  <si>
    <t>地域の計画と連携し、環境に優しい自動車の集中的導入や、買い換えを図る事業を実施する自動車運送事業者等に対して補助を行うことで、次世代自動車の普及を促進する。</t>
    <phoneticPr fontId="5"/>
  </si>
  <si>
    <t>地域の計画と連携し、環境に優しい自動車の集中的導入や、買い換えを図る事業を実施する自動車運送事業者等に対して補助を実施</t>
    <phoneticPr fontId="5"/>
  </si>
  <si>
    <t>単位当たりコスト＝当該年度内車両導入執行額（X）÷当該年度内補助台数（Y）</t>
    <phoneticPr fontId="5"/>
  </si>
  <si>
    <t>X/Y</t>
    <phoneticPr fontId="5"/>
  </si>
  <si>
    <t>-</t>
    <phoneticPr fontId="5"/>
  </si>
  <si>
    <t>2 良好な生活環境、自然環境の形成、バリアフリー社会の実現</t>
    <phoneticPr fontId="5"/>
  </si>
  <si>
    <t>☑</t>
  </si>
  <si>
    <t>一般財団法人環境優良車普及機構</t>
    <phoneticPr fontId="5"/>
  </si>
  <si>
    <t>川崎市</t>
    <phoneticPr fontId="5"/>
  </si>
  <si>
    <t>車両等導入費補助</t>
    <phoneticPr fontId="5"/>
  </si>
  <si>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電気自動車・プラグインハイブリッド車：20～30％
燃料電池自動車：～3％</t>
    <phoneticPr fontId="5"/>
  </si>
  <si>
    <t>事業用自動車における新車販売台数に占める電気・ハイブリッド・CNG等自動車の台数を、2030年度までに33％とする。</t>
    <phoneticPr fontId="5"/>
  </si>
  <si>
    <t>1170/537</t>
    <phoneticPr fontId="5"/>
  </si>
  <si>
    <t>-</t>
    <phoneticPr fontId="5"/>
  </si>
  <si>
    <t>カーボンニュートラルを促進する。</t>
    <rPh sb="11" eb="13">
      <t>ソクシン</t>
    </rPh>
    <phoneticPr fontId="5"/>
  </si>
  <si>
    <t>資材の入手難による繰越であり、予算で定められた繰越事由に該当している。</t>
    <rPh sb="0" eb="2">
      <t>シザイ</t>
    </rPh>
    <rPh sb="3" eb="6">
      <t>ニュウシュナン</t>
    </rPh>
    <rPh sb="9" eb="11">
      <t>クリコシ</t>
    </rPh>
    <rPh sb="15" eb="17">
      <t>ヨサン</t>
    </rPh>
    <rPh sb="18" eb="19">
      <t>サダ</t>
    </rPh>
    <rPh sb="23" eb="27">
      <t>クリコシジユウ</t>
    </rPh>
    <rPh sb="28" eb="30">
      <t>ガイトウ</t>
    </rPh>
    <phoneticPr fontId="5"/>
  </si>
  <si>
    <t>-</t>
    <phoneticPr fontId="5"/>
  </si>
  <si>
    <t>自治体や運送事業者のニーズやコロナの影響等について、ヒアリング・調査を行って効果的な施策に見直すとともに、自動車メーカー等による次世代自動車開発の動向等をヒアリング等により把握し、より効果的なＫＰＩの設定等について適切に見直すべき。</t>
    <phoneticPr fontId="5"/>
  </si>
  <si>
    <t>経産</t>
  </si>
  <si>
    <t>クリーンエネルギー自動車・インフラ導入促進補助金</t>
    <rPh sb="9" eb="12">
      <t>ジドウシャ</t>
    </rPh>
    <rPh sb="17" eb="19">
      <t>ドウニュウ</t>
    </rPh>
    <rPh sb="19" eb="21">
      <t>ソクシン</t>
    </rPh>
    <rPh sb="21" eb="24">
      <t>ホジョキン</t>
    </rPh>
    <phoneticPr fontId="5"/>
  </si>
  <si>
    <t>環境</t>
  </si>
  <si>
    <t>環境配慮型先進トラック・バス導入加速事業</t>
    <rPh sb="0" eb="5">
      <t>カンキョウハイリョガタ</t>
    </rPh>
    <rPh sb="5" eb="7">
      <t>センシン</t>
    </rPh>
    <rPh sb="14" eb="20">
      <t>ドウニュウカソクジギョウ</t>
    </rPh>
    <phoneticPr fontId="5"/>
  </si>
  <si>
    <t>重要政策推進枠：1,194
カーボンニュートラルの推進により、メーカー、運送事業者からの問い合わせが多くなり、申請数の大幅な増加が見込まれるため。</t>
    <rPh sb="0" eb="4">
      <t>ジュウヨウセイサク</t>
    </rPh>
    <rPh sb="4" eb="7">
      <t>スイシンワク</t>
    </rPh>
    <rPh sb="26" eb="28">
      <t>スイシン</t>
    </rPh>
    <rPh sb="37" eb="39">
      <t>ウンソウ</t>
    </rPh>
    <rPh sb="39" eb="42">
      <t>ジギョウシャ</t>
    </rPh>
    <rPh sb="45" eb="46">
      <t>ト</t>
    </rPh>
    <rPh sb="47" eb="48">
      <t>ア</t>
    </rPh>
    <rPh sb="51" eb="52">
      <t>オオ</t>
    </rPh>
    <rPh sb="56" eb="58">
      <t>シンセイ</t>
    </rPh>
    <rPh sb="58" eb="59">
      <t>スウ</t>
    </rPh>
    <rPh sb="60" eb="62">
      <t>オオハバ</t>
    </rPh>
    <rPh sb="63" eb="65">
      <t>ゾウカ</t>
    </rPh>
    <rPh sb="66" eb="68">
      <t>ミコ</t>
    </rPh>
    <phoneticPr fontId="5"/>
  </si>
  <si>
    <t>執行等改善</t>
  </si>
  <si>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phoneticPr fontId="5"/>
  </si>
  <si>
    <t>https://www.mlit.go.jp/seisakutokatsu/hyouka/seisakutokatsu_hyouka_tk_000037.html</t>
    <phoneticPr fontId="5"/>
  </si>
  <si>
    <t>P8（全体版）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</si>
</sst>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11" fillId="0" borderId="66" xfId="1" applyNumberFormat="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271</xdr:row>
      <xdr:rowOff>0</xdr:rowOff>
    </xdr:from>
    <xdr:to>
      <xdr:col>31</xdr:col>
      <xdr:colOff>108388</xdr:colOff>
      <xdr:row>274</xdr:row>
      <xdr:rowOff>27640</xdr:rowOff>
    </xdr:to>
    <xdr:sp macro="" textlink="">
      <xdr:nvSpPr>
        <xdr:cNvPr id="3" name="正方形/長方形 2"/>
        <xdr:cNvSpPr/>
      </xdr:nvSpPr>
      <xdr:spPr>
        <a:xfrm>
          <a:off x="3630706" y="92639029"/>
          <a:ext cx="2730564" cy="10697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６５９百万円</a:t>
          </a:r>
          <a:endParaRPr kumimoji="1" lang="en-US" altLang="ja-JP" sz="1050">
            <a:solidFill>
              <a:schemeClr val="tx1"/>
            </a:solidFill>
          </a:endParaRPr>
        </a:p>
      </xdr:txBody>
    </xdr:sp>
    <xdr:clientData/>
  </xdr:twoCellAnchor>
  <xdr:twoCellAnchor>
    <xdr:from>
      <xdr:col>25</xdr:col>
      <xdr:colOff>83238</xdr:colOff>
      <xdr:row>274</xdr:row>
      <xdr:rowOff>179296</xdr:rowOff>
    </xdr:from>
    <xdr:to>
      <xdr:col>25</xdr:col>
      <xdr:colOff>83238</xdr:colOff>
      <xdr:row>277</xdr:row>
      <xdr:rowOff>261777</xdr:rowOff>
    </xdr:to>
    <xdr:cxnSp macro="">
      <xdr:nvCxnSpPr>
        <xdr:cNvPr id="4" name="直線矢印コネクタ 3"/>
        <xdr:cNvCxnSpPr/>
      </xdr:nvCxnSpPr>
      <xdr:spPr>
        <a:xfrm>
          <a:off x="5125885" y="93860472"/>
          <a:ext cx="0" cy="11246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132218</xdr:colOff>
      <xdr:row>276</xdr:row>
      <xdr:rowOff>113584</xdr:rowOff>
    </xdr:from>
    <xdr:to>
      <xdr:col>33</xdr:col>
      <xdr:colOff>179873</xdr:colOff>
      <xdr:row>277</xdr:row>
      <xdr:rowOff>309680</xdr:rowOff>
    </xdr:to>
    <xdr:sp macro="" textlink="">
      <xdr:nvSpPr>
        <xdr:cNvPr id="5" name="テキスト ボックス 10"/>
        <xdr:cNvSpPr txBox="1">
          <a:spLocks noChangeArrowheads="1"/>
        </xdr:cNvSpPr>
      </xdr:nvSpPr>
      <xdr:spPr>
        <a:xfrm>
          <a:off x="3762924" y="94489525"/>
          <a:ext cx="3073243" cy="543479"/>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補助金等交付</a:t>
          </a:r>
          <a:r>
            <a:rPr lang="en-US" altLang="ja-JP" sz="1200">
              <a:latin typeface="Calibri"/>
            </a:rPr>
            <a:t>】</a:t>
          </a:r>
          <a:endParaRPr lang="ja-JP" altLang="en-US" sz="1200">
            <a:latin typeface="Calibri"/>
          </a:endParaRPr>
        </a:p>
      </xdr:txBody>
    </xdr:sp>
    <xdr:clientData/>
  </xdr:twoCellAnchor>
  <xdr:twoCellAnchor>
    <xdr:from>
      <xdr:col>17</xdr:col>
      <xdr:colOff>190500</xdr:colOff>
      <xdr:row>277</xdr:row>
      <xdr:rowOff>341071</xdr:rowOff>
    </xdr:from>
    <xdr:to>
      <xdr:col>31</xdr:col>
      <xdr:colOff>124664</xdr:colOff>
      <xdr:row>281</xdr:row>
      <xdr:rowOff>23968</xdr:rowOff>
    </xdr:to>
    <xdr:sp macro="" textlink="">
      <xdr:nvSpPr>
        <xdr:cNvPr id="6" name="正方形/長方形 5"/>
        <xdr:cNvSpPr/>
      </xdr:nvSpPr>
      <xdr:spPr>
        <a:xfrm>
          <a:off x="3619500" y="95064395"/>
          <a:ext cx="2758046" cy="10724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運送事業者等</a:t>
          </a:r>
          <a:r>
            <a:rPr kumimoji="1" lang="en-US" altLang="ja-JP" sz="1050">
              <a:solidFill>
                <a:schemeClr val="tx1"/>
              </a:solidFill>
            </a:rPr>
            <a:t>(1,216</a:t>
          </a:r>
          <a:r>
            <a:rPr kumimoji="1" lang="ja-JP" altLang="en-US" sz="1050">
              <a:solidFill>
                <a:schemeClr val="tx1"/>
              </a:solidFill>
            </a:rPr>
            <a:t>件</a:t>
          </a:r>
          <a:r>
            <a:rPr kumimoji="1" lang="en-US" altLang="ja-JP" sz="1050">
              <a:solidFill>
                <a:schemeClr val="tx1"/>
              </a:solidFill>
            </a:rPr>
            <a:t>)</a:t>
          </a:r>
        </a:p>
        <a:p>
          <a:pPr algn="ctr"/>
          <a:r>
            <a:rPr kumimoji="1" lang="ja-JP" altLang="en-US" sz="1050">
              <a:solidFill>
                <a:schemeClr val="tx1"/>
              </a:solidFill>
            </a:rPr>
            <a:t>６５９百万円</a:t>
          </a:r>
        </a:p>
      </xdr:txBody>
    </xdr:sp>
    <xdr:clientData/>
  </xdr:twoCellAnchor>
  <xdr:twoCellAnchor>
    <xdr:from>
      <xdr:col>18</xdr:col>
      <xdr:colOff>27443</xdr:colOff>
      <xdr:row>281</xdr:row>
      <xdr:rowOff>134526</xdr:rowOff>
    </xdr:from>
    <xdr:to>
      <xdr:col>31</xdr:col>
      <xdr:colOff>129214</xdr:colOff>
      <xdr:row>284</xdr:row>
      <xdr:rowOff>111235</xdr:rowOff>
    </xdr:to>
    <xdr:sp macro="" textlink="">
      <xdr:nvSpPr>
        <xdr:cNvPr id="7" name="大かっこ 6"/>
        <xdr:cNvSpPr/>
      </xdr:nvSpPr>
      <xdr:spPr>
        <a:xfrm>
          <a:off x="3658149" y="96247379"/>
          <a:ext cx="2723947" cy="1018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clientData/>
  </xdr:twoCellAnchor>
  <xdr:twoCellAnchor>
    <xdr:from>
      <xdr:col>18</xdr:col>
      <xdr:colOff>22411</xdr:colOff>
      <xdr:row>285</xdr:row>
      <xdr:rowOff>4895</xdr:rowOff>
    </xdr:from>
    <xdr:to>
      <xdr:col>31</xdr:col>
      <xdr:colOff>158281</xdr:colOff>
      <xdr:row>286</xdr:row>
      <xdr:rowOff>404968</xdr:rowOff>
    </xdr:to>
    <xdr:sp macro="" textlink="">
      <xdr:nvSpPr>
        <xdr:cNvPr id="16" name="正方形/長方形 15"/>
        <xdr:cNvSpPr/>
      </xdr:nvSpPr>
      <xdr:spPr>
        <a:xfrm>
          <a:off x="3653117" y="97507277"/>
          <a:ext cx="2758046" cy="10724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諸謝金</a:t>
          </a:r>
          <a:endParaRPr kumimoji="1" lang="en-US" altLang="ja-JP" sz="1050">
            <a:solidFill>
              <a:sysClr val="windowText" lastClr="000000"/>
            </a:solidFill>
          </a:endParaRPr>
        </a:p>
        <a:p>
          <a:pPr algn="ctr"/>
          <a:r>
            <a:rPr kumimoji="1" lang="ja-JP" altLang="en-US" sz="1050">
              <a:solidFill>
                <a:schemeClr val="tx1"/>
              </a:solidFill>
            </a:rPr>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115" zoomScaleNormal="75" zoomScaleSheetLayoutView="115" zoomScalePageLayoutView="85" workbookViewId="0">
      <selection activeCell="J2" sqref="J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368</v>
      </c>
      <c r="AJ2" s="871" t="s">
        <v>771</v>
      </c>
      <c r="AK2" s="871"/>
      <c r="AL2" s="871"/>
      <c r="AM2" s="871"/>
      <c r="AN2" s="90" t="s">
        <v>368</v>
      </c>
      <c r="AO2" s="871">
        <v>21</v>
      </c>
      <c r="AP2" s="871"/>
      <c r="AQ2" s="871"/>
      <c r="AR2" s="91" t="s">
        <v>368</v>
      </c>
      <c r="AS2" s="872">
        <v>43</v>
      </c>
      <c r="AT2" s="872"/>
      <c r="AU2" s="872"/>
      <c r="AV2" s="90" t="str">
        <f>IF(AW2="","","-")</f>
        <v/>
      </c>
      <c r="AW2" s="873"/>
      <c r="AX2" s="873"/>
    </row>
    <row r="3" spans="1:50" ht="21" customHeight="1" thickBot="1" x14ac:dyDescent="0.2">
      <c r="A3" s="874" t="s">
        <v>682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692</v>
      </c>
      <c r="AK3" s="876"/>
      <c r="AL3" s="876"/>
      <c r="AM3" s="876"/>
      <c r="AN3" s="876"/>
      <c r="AO3" s="876"/>
      <c r="AP3" s="876"/>
      <c r="AQ3" s="876"/>
      <c r="AR3" s="876"/>
      <c r="AS3" s="876"/>
      <c r="AT3" s="876"/>
      <c r="AU3" s="876"/>
      <c r="AV3" s="876"/>
      <c r="AW3" s="876"/>
      <c r="AX3" s="24" t="s">
        <v>61</v>
      </c>
    </row>
    <row r="4" spans="1:50" ht="24.75" customHeight="1" x14ac:dyDescent="0.15">
      <c r="A4" s="846" t="s">
        <v>23</v>
      </c>
      <c r="B4" s="847"/>
      <c r="C4" s="847"/>
      <c r="D4" s="847"/>
      <c r="E4" s="847"/>
      <c r="F4" s="847"/>
      <c r="G4" s="848" t="s">
        <v>693</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694</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15">
      <c r="A5" s="858" t="s">
        <v>63</v>
      </c>
      <c r="B5" s="859"/>
      <c r="C5" s="859"/>
      <c r="D5" s="859"/>
      <c r="E5" s="859"/>
      <c r="F5" s="860"/>
      <c r="G5" s="861" t="s">
        <v>696</v>
      </c>
      <c r="H5" s="862"/>
      <c r="I5" s="862"/>
      <c r="J5" s="862"/>
      <c r="K5" s="862"/>
      <c r="L5" s="862"/>
      <c r="M5" s="863" t="s">
        <v>62</v>
      </c>
      <c r="N5" s="864"/>
      <c r="O5" s="864"/>
      <c r="P5" s="864"/>
      <c r="Q5" s="864"/>
      <c r="R5" s="865"/>
      <c r="S5" s="866" t="s">
        <v>697</v>
      </c>
      <c r="T5" s="862"/>
      <c r="U5" s="862"/>
      <c r="V5" s="862"/>
      <c r="W5" s="862"/>
      <c r="X5" s="867"/>
      <c r="Y5" s="868" t="s">
        <v>3</v>
      </c>
      <c r="Z5" s="869"/>
      <c r="AA5" s="869"/>
      <c r="AB5" s="869"/>
      <c r="AC5" s="869"/>
      <c r="AD5" s="870"/>
      <c r="AE5" s="891" t="s">
        <v>698</v>
      </c>
      <c r="AF5" s="891"/>
      <c r="AG5" s="891"/>
      <c r="AH5" s="891"/>
      <c r="AI5" s="891"/>
      <c r="AJ5" s="891"/>
      <c r="AK5" s="891"/>
      <c r="AL5" s="891"/>
      <c r="AM5" s="891"/>
      <c r="AN5" s="891"/>
      <c r="AO5" s="891"/>
      <c r="AP5" s="892"/>
      <c r="AQ5" s="893" t="s">
        <v>695</v>
      </c>
      <c r="AR5" s="894"/>
      <c r="AS5" s="894"/>
      <c r="AT5" s="894"/>
      <c r="AU5" s="894"/>
      <c r="AV5" s="894"/>
      <c r="AW5" s="894"/>
      <c r="AX5" s="895"/>
    </row>
    <row r="6" spans="1:50" ht="39" customHeight="1" x14ac:dyDescent="0.15">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79.5" customHeight="1" x14ac:dyDescent="0.15">
      <c r="A7" s="877" t="s">
        <v>20</v>
      </c>
      <c r="B7" s="878"/>
      <c r="C7" s="878"/>
      <c r="D7" s="878"/>
      <c r="E7" s="878"/>
      <c r="F7" s="879"/>
      <c r="G7" s="901" t="s">
        <v>699</v>
      </c>
      <c r="H7" s="902"/>
      <c r="I7" s="902"/>
      <c r="J7" s="902"/>
      <c r="K7" s="902"/>
      <c r="L7" s="902"/>
      <c r="M7" s="902"/>
      <c r="N7" s="902"/>
      <c r="O7" s="902"/>
      <c r="P7" s="902"/>
      <c r="Q7" s="902"/>
      <c r="R7" s="902"/>
      <c r="S7" s="902"/>
      <c r="T7" s="902"/>
      <c r="U7" s="902"/>
      <c r="V7" s="902"/>
      <c r="W7" s="902"/>
      <c r="X7" s="903"/>
      <c r="Y7" s="904" t="s">
        <v>353</v>
      </c>
      <c r="Z7" s="723"/>
      <c r="AA7" s="723"/>
      <c r="AB7" s="723"/>
      <c r="AC7" s="723"/>
      <c r="AD7" s="905"/>
      <c r="AE7" s="833" t="s">
        <v>737</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877" t="s">
        <v>234</v>
      </c>
      <c r="B8" s="878"/>
      <c r="C8" s="878"/>
      <c r="D8" s="878"/>
      <c r="E8" s="878"/>
      <c r="F8" s="879"/>
      <c r="G8" s="880" t="str">
        <f>入力規則等!A27</f>
        <v>観光立国、地球温暖化対策</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その他の事項経費</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15">
      <c r="A9" s="806" t="s">
        <v>21</v>
      </c>
      <c r="B9" s="807"/>
      <c r="C9" s="807"/>
      <c r="D9" s="807"/>
      <c r="E9" s="807"/>
      <c r="F9" s="807"/>
      <c r="G9" s="888" t="s">
        <v>772</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9" customHeight="1" x14ac:dyDescent="0.15">
      <c r="A10" s="794" t="s">
        <v>28</v>
      </c>
      <c r="B10" s="795"/>
      <c r="C10" s="795"/>
      <c r="D10" s="795"/>
      <c r="E10" s="795"/>
      <c r="F10" s="795"/>
      <c r="G10" s="796" t="s">
        <v>770</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9"/>
    </row>
    <row r="13" spans="1:50" ht="21" customHeight="1" x14ac:dyDescent="0.15">
      <c r="A13" s="343"/>
      <c r="B13" s="344"/>
      <c r="C13" s="344"/>
      <c r="D13" s="344"/>
      <c r="E13" s="344"/>
      <c r="F13" s="345"/>
      <c r="G13" s="823" t="s">
        <v>6</v>
      </c>
      <c r="H13" s="824"/>
      <c r="I13" s="840" t="s">
        <v>7</v>
      </c>
      <c r="J13" s="841"/>
      <c r="K13" s="841"/>
      <c r="L13" s="841"/>
      <c r="M13" s="841"/>
      <c r="N13" s="841"/>
      <c r="O13" s="842"/>
      <c r="P13" s="734">
        <v>530</v>
      </c>
      <c r="Q13" s="735"/>
      <c r="R13" s="735"/>
      <c r="S13" s="735"/>
      <c r="T13" s="735"/>
      <c r="U13" s="735"/>
      <c r="V13" s="736"/>
      <c r="W13" s="734">
        <v>512</v>
      </c>
      <c r="X13" s="735"/>
      <c r="Y13" s="735"/>
      <c r="Z13" s="735"/>
      <c r="AA13" s="735"/>
      <c r="AB13" s="735"/>
      <c r="AC13" s="736"/>
      <c r="AD13" s="734">
        <v>474</v>
      </c>
      <c r="AE13" s="735"/>
      <c r="AF13" s="735"/>
      <c r="AG13" s="735"/>
      <c r="AH13" s="735"/>
      <c r="AI13" s="735"/>
      <c r="AJ13" s="736"/>
      <c r="AK13" s="734">
        <v>392</v>
      </c>
      <c r="AL13" s="735"/>
      <c r="AM13" s="735"/>
      <c r="AN13" s="735"/>
      <c r="AO13" s="735"/>
      <c r="AP13" s="735"/>
      <c r="AQ13" s="736"/>
      <c r="AR13" s="771">
        <v>1201</v>
      </c>
      <c r="AS13" s="772"/>
      <c r="AT13" s="772"/>
      <c r="AU13" s="772"/>
      <c r="AV13" s="772"/>
      <c r="AW13" s="772"/>
      <c r="AX13" s="843"/>
    </row>
    <row r="14" spans="1:50" ht="21" customHeight="1" x14ac:dyDescent="0.15">
      <c r="A14" s="343"/>
      <c r="B14" s="344"/>
      <c r="C14" s="344"/>
      <c r="D14" s="344"/>
      <c r="E14" s="344"/>
      <c r="F14" s="345"/>
      <c r="G14" s="825"/>
      <c r="H14" s="826"/>
      <c r="I14" s="818" t="s">
        <v>8</v>
      </c>
      <c r="J14" s="819"/>
      <c r="K14" s="819"/>
      <c r="L14" s="819"/>
      <c r="M14" s="819"/>
      <c r="N14" s="819"/>
      <c r="O14" s="820"/>
      <c r="P14" s="734" t="s">
        <v>700</v>
      </c>
      <c r="Q14" s="735"/>
      <c r="R14" s="735"/>
      <c r="S14" s="735"/>
      <c r="T14" s="735"/>
      <c r="U14" s="735"/>
      <c r="V14" s="736"/>
      <c r="W14" s="734" t="s">
        <v>700</v>
      </c>
      <c r="X14" s="735"/>
      <c r="Y14" s="735"/>
      <c r="Z14" s="735"/>
      <c r="AA14" s="735"/>
      <c r="AB14" s="735"/>
      <c r="AC14" s="736"/>
      <c r="AD14" s="734">
        <v>1042</v>
      </c>
      <c r="AE14" s="735"/>
      <c r="AF14" s="735"/>
      <c r="AG14" s="735"/>
      <c r="AH14" s="735"/>
      <c r="AI14" s="735"/>
      <c r="AJ14" s="736"/>
      <c r="AK14" s="734"/>
      <c r="AL14" s="735"/>
      <c r="AM14" s="735"/>
      <c r="AN14" s="735"/>
      <c r="AO14" s="735"/>
      <c r="AP14" s="735"/>
      <c r="AQ14" s="736"/>
      <c r="AR14" s="829"/>
      <c r="AS14" s="829"/>
      <c r="AT14" s="829"/>
      <c r="AU14" s="829"/>
      <c r="AV14" s="829"/>
      <c r="AW14" s="829"/>
      <c r="AX14" s="830"/>
    </row>
    <row r="15" spans="1:50" ht="21" customHeight="1" x14ac:dyDescent="0.15">
      <c r="A15" s="343"/>
      <c r="B15" s="344"/>
      <c r="C15" s="344"/>
      <c r="D15" s="344"/>
      <c r="E15" s="344"/>
      <c r="F15" s="345"/>
      <c r="G15" s="825"/>
      <c r="H15" s="826"/>
      <c r="I15" s="818" t="s">
        <v>48</v>
      </c>
      <c r="J15" s="831"/>
      <c r="K15" s="831"/>
      <c r="L15" s="831"/>
      <c r="M15" s="831"/>
      <c r="N15" s="831"/>
      <c r="O15" s="832"/>
      <c r="P15" s="734" t="s">
        <v>700</v>
      </c>
      <c r="Q15" s="735"/>
      <c r="R15" s="735"/>
      <c r="S15" s="735"/>
      <c r="T15" s="735"/>
      <c r="U15" s="735"/>
      <c r="V15" s="736"/>
      <c r="W15" s="734" t="s">
        <v>700</v>
      </c>
      <c r="X15" s="735"/>
      <c r="Y15" s="735"/>
      <c r="Z15" s="735"/>
      <c r="AA15" s="735"/>
      <c r="AB15" s="735"/>
      <c r="AC15" s="736"/>
      <c r="AD15" s="734">
        <v>63</v>
      </c>
      <c r="AE15" s="735"/>
      <c r="AF15" s="735"/>
      <c r="AG15" s="735"/>
      <c r="AH15" s="735"/>
      <c r="AI15" s="735"/>
      <c r="AJ15" s="736"/>
      <c r="AK15" s="734">
        <v>778</v>
      </c>
      <c r="AL15" s="735"/>
      <c r="AM15" s="735"/>
      <c r="AN15" s="735"/>
      <c r="AO15" s="735"/>
      <c r="AP15" s="735"/>
      <c r="AQ15" s="736"/>
      <c r="AR15" s="734"/>
      <c r="AS15" s="735"/>
      <c r="AT15" s="735"/>
      <c r="AU15" s="735"/>
      <c r="AV15" s="735"/>
      <c r="AW15" s="735"/>
      <c r="AX15" s="844"/>
    </row>
    <row r="16" spans="1:50" ht="21" customHeight="1" x14ac:dyDescent="0.15">
      <c r="A16" s="343"/>
      <c r="B16" s="344"/>
      <c r="C16" s="344"/>
      <c r="D16" s="344"/>
      <c r="E16" s="344"/>
      <c r="F16" s="345"/>
      <c r="G16" s="825"/>
      <c r="H16" s="826"/>
      <c r="I16" s="818" t="s">
        <v>49</v>
      </c>
      <c r="J16" s="831"/>
      <c r="K16" s="831"/>
      <c r="L16" s="831"/>
      <c r="M16" s="831"/>
      <c r="N16" s="831"/>
      <c r="O16" s="832"/>
      <c r="P16" s="734" t="s">
        <v>700</v>
      </c>
      <c r="Q16" s="735"/>
      <c r="R16" s="735"/>
      <c r="S16" s="735"/>
      <c r="T16" s="735"/>
      <c r="U16" s="735"/>
      <c r="V16" s="736"/>
      <c r="W16" s="734">
        <v>-63</v>
      </c>
      <c r="X16" s="735"/>
      <c r="Y16" s="735"/>
      <c r="Z16" s="735"/>
      <c r="AA16" s="735"/>
      <c r="AB16" s="735"/>
      <c r="AC16" s="736"/>
      <c r="AD16" s="734">
        <f>-778</f>
        <v>-778</v>
      </c>
      <c r="AE16" s="735"/>
      <c r="AF16" s="735"/>
      <c r="AG16" s="735"/>
      <c r="AH16" s="735"/>
      <c r="AI16" s="735"/>
      <c r="AJ16" s="736"/>
      <c r="AK16" s="734"/>
      <c r="AL16" s="735"/>
      <c r="AM16" s="735"/>
      <c r="AN16" s="735"/>
      <c r="AO16" s="735"/>
      <c r="AP16" s="735"/>
      <c r="AQ16" s="736"/>
      <c r="AR16" s="836"/>
      <c r="AS16" s="837"/>
      <c r="AT16" s="837"/>
      <c r="AU16" s="837"/>
      <c r="AV16" s="837"/>
      <c r="AW16" s="837"/>
      <c r="AX16" s="838"/>
    </row>
    <row r="17" spans="1:50" ht="24.75" customHeight="1" x14ac:dyDescent="0.15">
      <c r="A17" s="343"/>
      <c r="B17" s="344"/>
      <c r="C17" s="344"/>
      <c r="D17" s="344"/>
      <c r="E17" s="344"/>
      <c r="F17" s="345"/>
      <c r="G17" s="825"/>
      <c r="H17" s="826"/>
      <c r="I17" s="818" t="s">
        <v>47</v>
      </c>
      <c r="J17" s="819"/>
      <c r="K17" s="819"/>
      <c r="L17" s="819"/>
      <c r="M17" s="819"/>
      <c r="N17" s="819"/>
      <c r="O17" s="820"/>
      <c r="P17" s="734" t="s">
        <v>700</v>
      </c>
      <c r="Q17" s="735"/>
      <c r="R17" s="735"/>
      <c r="S17" s="735"/>
      <c r="T17" s="735"/>
      <c r="U17" s="735"/>
      <c r="V17" s="736"/>
      <c r="W17" s="734" t="s">
        <v>700</v>
      </c>
      <c r="X17" s="735"/>
      <c r="Y17" s="735"/>
      <c r="Z17" s="735"/>
      <c r="AA17" s="735"/>
      <c r="AB17" s="735"/>
      <c r="AC17" s="736"/>
      <c r="AD17" s="734" t="s">
        <v>700</v>
      </c>
      <c r="AE17" s="735"/>
      <c r="AF17" s="735"/>
      <c r="AG17" s="735"/>
      <c r="AH17" s="735"/>
      <c r="AI17" s="735"/>
      <c r="AJ17" s="736"/>
      <c r="AK17" s="734"/>
      <c r="AL17" s="735"/>
      <c r="AM17" s="735"/>
      <c r="AN17" s="735"/>
      <c r="AO17" s="735"/>
      <c r="AP17" s="735"/>
      <c r="AQ17" s="736"/>
      <c r="AR17" s="821"/>
      <c r="AS17" s="821"/>
      <c r="AT17" s="821"/>
      <c r="AU17" s="821"/>
      <c r="AV17" s="821"/>
      <c r="AW17" s="821"/>
      <c r="AX17" s="822"/>
    </row>
    <row r="18" spans="1:50" ht="24.75" customHeight="1" x14ac:dyDescent="0.15">
      <c r="A18" s="343"/>
      <c r="B18" s="344"/>
      <c r="C18" s="344"/>
      <c r="D18" s="344"/>
      <c r="E18" s="344"/>
      <c r="F18" s="345"/>
      <c r="G18" s="827"/>
      <c r="H18" s="828"/>
      <c r="I18" s="811" t="s">
        <v>18</v>
      </c>
      <c r="J18" s="812"/>
      <c r="K18" s="812"/>
      <c r="L18" s="812"/>
      <c r="M18" s="812"/>
      <c r="N18" s="812"/>
      <c r="O18" s="813"/>
      <c r="P18" s="814">
        <f>SUM(P13:V17)</f>
        <v>530</v>
      </c>
      <c r="Q18" s="815"/>
      <c r="R18" s="815"/>
      <c r="S18" s="815"/>
      <c r="T18" s="815"/>
      <c r="U18" s="815"/>
      <c r="V18" s="816"/>
      <c r="W18" s="814">
        <f>SUM(W13:AC17)</f>
        <v>449</v>
      </c>
      <c r="X18" s="815"/>
      <c r="Y18" s="815"/>
      <c r="Z18" s="815"/>
      <c r="AA18" s="815"/>
      <c r="AB18" s="815"/>
      <c r="AC18" s="816"/>
      <c r="AD18" s="814">
        <f>SUM(AD13:AJ17)</f>
        <v>801</v>
      </c>
      <c r="AE18" s="815"/>
      <c r="AF18" s="815"/>
      <c r="AG18" s="815"/>
      <c r="AH18" s="815"/>
      <c r="AI18" s="815"/>
      <c r="AJ18" s="816"/>
      <c r="AK18" s="814">
        <f>SUM(AK13:AQ17)</f>
        <v>1170</v>
      </c>
      <c r="AL18" s="815"/>
      <c r="AM18" s="815"/>
      <c r="AN18" s="815"/>
      <c r="AO18" s="815"/>
      <c r="AP18" s="815"/>
      <c r="AQ18" s="816"/>
      <c r="AR18" s="814">
        <f>SUM(AR13:AX17)</f>
        <v>1201</v>
      </c>
      <c r="AS18" s="815"/>
      <c r="AT18" s="815"/>
      <c r="AU18" s="815"/>
      <c r="AV18" s="815"/>
      <c r="AW18" s="815"/>
      <c r="AX18" s="817"/>
    </row>
    <row r="19" spans="1:50" ht="24.75" customHeight="1" x14ac:dyDescent="0.15">
      <c r="A19" s="343"/>
      <c r="B19" s="344"/>
      <c r="C19" s="344"/>
      <c r="D19" s="344"/>
      <c r="E19" s="344"/>
      <c r="F19" s="345"/>
      <c r="G19" s="786" t="s">
        <v>9</v>
      </c>
      <c r="H19" s="787"/>
      <c r="I19" s="787"/>
      <c r="J19" s="787"/>
      <c r="K19" s="787"/>
      <c r="L19" s="787"/>
      <c r="M19" s="787"/>
      <c r="N19" s="787"/>
      <c r="O19" s="787"/>
      <c r="P19" s="734">
        <v>475</v>
      </c>
      <c r="Q19" s="735"/>
      <c r="R19" s="735"/>
      <c r="S19" s="735"/>
      <c r="T19" s="735"/>
      <c r="U19" s="735"/>
      <c r="V19" s="736"/>
      <c r="W19" s="734">
        <v>433</v>
      </c>
      <c r="X19" s="735"/>
      <c r="Y19" s="735"/>
      <c r="Z19" s="735"/>
      <c r="AA19" s="735"/>
      <c r="AB19" s="735"/>
      <c r="AC19" s="736"/>
      <c r="AD19" s="734">
        <v>659</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15">
      <c r="A20" s="343"/>
      <c r="B20" s="344"/>
      <c r="C20" s="344"/>
      <c r="D20" s="344"/>
      <c r="E20" s="344"/>
      <c r="F20" s="345"/>
      <c r="G20" s="786" t="s">
        <v>10</v>
      </c>
      <c r="H20" s="787"/>
      <c r="I20" s="787"/>
      <c r="J20" s="787"/>
      <c r="K20" s="787"/>
      <c r="L20" s="787"/>
      <c r="M20" s="787"/>
      <c r="N20" s="787"/>
      <c r="O20" s="787"/>
      <c r="P20" s="782">
        <f>IF(P18=0, "-", SUM(P19)/P18)</f>
        <v>0.89622641509433965</v>
      </c>
      <c r="Q20" s="782"/>
      <c r="R20" s="782"/>
      <c r="S20" s="782"/>
      <c r="T20" s="782"/>
      <c r="U20" s="782"/>
      <c r="V20" s="782"/>
      <c r="W20" s="782">
        <f>IF(W18=0, "-", SUM(W19)/W18)</f>
        <v>0.96436525612472157</v>
      </c>
      <c r="X20" s="782"/>
      <c r="Y20" s="782"/>
      <c r="Z20" s="782"/>
      <c r="AA20" s="782"/>
      <c r="AB20" s="782"/>
      <c r="AC20" s="782"/>
      <c r="AD20" s="782">
        <f>IF(AD18=0, "-", SUM(AD19)/AD18)</f>
        <v>0.82272159800249689</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320</v>
      </c>
      <c r="H21" s="781"/>
      <c r="I21" s="781"/>
      <c r="J21" s="781"/>
      <c r="K21" s="781"/>
      <c r="L21" s="781"/>
      <c r="M21" s="781"/>
      <c r="N21" s="781"/>
      <c r="O21" s="781"/>
      <c r="P21" s="782">
        <f>IF(P19=0, "-", SUM(P19)/SUM(P13,P14))</f>
        <v>0.89622641509433965</v>
      </c>
      <c r="Q21" s="782"/>
      <c r="R21" s="782"/>
      <c r="S21" s="782"/>
      <c r="T21" s="782"/>
      <c r="U21" s="782"/>
      <c r="V21" s="782"/>
      <c r="W21" s="782">
        <f>IF(W19=0, "-", SUM(W19)/SUM(W13,W14))</f>
        <v>0.845703125</v>
      </c>
      <c r="X21" s="782"/>
      <c r="Y21" s="782"/>
      <c r="Z21" s="782"/>
      <c r="AA21" s="782"/>
      <c r="AB21" s="782"/>
      <c r="AC21" s="782"/>
      <c r="AD21" s="782">
        <f>IF(AD19=0, "-", SUM(AD19)/SUM(AD13,AD14))</f>
        <v>0.43469656992084432</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677</v>
      </c>
      <c r="B22" s="741"/>
      <c r="C22" s="741"/>
      <c r="D22" s="741"/>
      <c r="E22" s="741"/>
      <c r="F22" s="742"/>
      <c r="G22" s="746" t="s">
        <v>309</v>
      </c>
      <c r="H22" s="586"/>
      <c r="I22" s="586"/>
      <c r="J22" s="586"/>
      <c r="K22" s="586"/>
      <c r="L22" s="586"/>
      <c r="M22" s="586"/>
      <c r="N22" s="586"/>
      <c r="O22" s="587"/>
      <c r="P22" s="747" t="s">
        <v>675</v>
      </c>
      <c r="Q22" s="586"/>
      <c r="R22" s="586"/>
      <c r="S22" s="586"/>
      <c r="T22" s="586"/>
      <c r="U22" s="586"/>
      <c r="V22" s="587"/>
      <c r="W22" s="747" t="s">
        <v>676</v>
      </c>
      <c r="X22" s="586"/>
      <c r="Y22" s="586"/>
      <c r="Z22" s="586"/>
      <c r="AA22" s="586"/>
      <c r="AB22" s="586"/>
      <c r="AC22" s="587"/>
      <c r="AD22" s="747" t="s">
        <v>308</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15">
      <c r="A23" s="743"/>
      <c r="B23" s="744"/>
      <c r="C23" s="744"/>
      <c r="D23" s="744"/>
      <c r="E23" s="744"/>
      <c r="F23" s="745"/>
      <c r="G23" s="768" t="s">
        <v>701</v>
      </c>
      <c r="H23" s="769"/>
      <c r="I23" s="769"/>
      <c r="J23" s="769"/>
      <c r="K23" s="769"/>
      <c r="L23" s="769"/>
      <c r="M23" s="769"/>
      <c r="N23" s="769"/>
      <c r="O23" s="770"/>
      <c r="P23" s="771">
        <v>384</v>
      </c>
      <c r="Q23" s="772"/>
      <c r="R23" s="772"/>
      <c r="S23" s="772"/>
      <c r="T23" s="772"/>
      <c r="U23" s="772"/>
      <c r="V23" s="773"/>
      <c r="W23" s="771">
        <v>1194</v>
      </c>
      <c r="X23" s="772"/>
      <c r="Y23" s="772"/>
      <c r="Z23" s="772"/>
      <c r="AA23" s="772"/>
      <c r="AB23" s="772"/>
      <c r="AC23" s="773"/>
      <c r="AD23" s="774" t="s">
        <v>794</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customHeight="1" x14ac:dyDescent="0.15">
      <c r="A24" s="743"/>
      <c r="B24" s="744"/>
      <c r="C24" s="744"/>
      <c r="D24" s="744"/>
      <c r="E24" s="744"/>
      <c r="F24" s="745"/>
      <c r="G24" s="737" t="s">
        <v>702</v>
      </c>
      <c r="H24" s="738"/>
      <c r="I24" s="738"/>
      <c r="J24" s="738"/>
      <c r="K24" s="738"/>
      <c r="L24" s="738"/>
      <c r="M24" s="738"/>
      <c r="N24" s="738"/>
      <c r="O24" s="739"/>
      <c r="P24" s="734">
        <v>7</v>
      </c>
      <c r="Q24" s="735"/>
      <c r="R24" s="735"/>
      <c r="S24" s="735"/>
      <c r="T24" s="735"/>
      <c r="U24" s="735"/>
      <c r="V24" s="736"/>
      <c r="W24" s="734">
        <v>6</v>
      </c>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15">
      <c r="A25" s="743"/>
      <c r="B25" s="744"/>
      <c r="C25" s="744"/>
      <c r="D25" s="744"/>
      <c r="E25" s="744"/>
      <c r="F25" s="745"/>
      <c r="G25" s="737" t="s">
        <v>703</v>
      </c>
      <c r="H25" s="738"/>
      <c r="I25" s="738"/>
      <c r="J25" s="738"/>
      <c r="K25" s="738"/>
      <c r="L25" s="738"/>
      <c r="M25" s="738"/>
      <c r="N25" s="738"/>
      <c r="O25" s="739"/>
      <c r="P25" s="734">
        <v>0.6</v>
      </c>
      <c r="Q25" s="735"/>
      <c r="R25" s="735"/>
      <c r="S25" s="735"/>
      <c r="T25" s="735"/>
      <c r="U25" s="735"/>
      <c r="V25" s="736"/>
      <c r="W25" s="734">
        <v>0.6</v>
      </c>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customHeight="1" x14ac:dyDescent="0.15">
      <c r="A26" s="743"/>
      <c r="B26" s="744"/>
      <c r="C26" s="744"/>
      <c r="D26" s="744"/>
      <c r="E26" s="744"/>
      <c r="F26" s="745"/>
      <c r="G26" s="737" t="s">
        <v>704</v>
      </c>
      <c r="H26" s="738"/>
      <c r="I26" s="738"/>
      <c r="J26" s="738"/>
      <c r="K26" s="738"/>
      <c r="L26" s="738"/>
      <c r="M26" s="738"/>
      <c r="N26" s="738"/>
      <c r="O26" s="739"/>
      <c r="P26" s="734">
        <v>0.2</v>
      </c>
      <c r="Q26" s="735"/>
      <c r="R26" s="735"/>
      <c r="S26" s="735"/>
      <c r="T26" s="735"/>
      <c r="U26" s="735"/>
      <c r="V26" s="736"/>
      <c r="W26" s="734">
        <v>0.2</v>
      </c>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customHeight="1" x14ac:dyDescent="0.15">
      <c r="A27" s="743"/>
      <c r="B27" s="744"/>
      <c r="C27" s="744"/>
      <c r="D27" s="744"/>
      <c r="E27" s="744"/>
      <c r="F27" s="745"/>
      <c r="G27" s="737" t="s">
        <v>705</v>
      </c>
      <c r="H27" s="738"/>
      <c r="I27" s="738"/>
      <c r="J27" s="738"/>
      <c r="K27" s="738"/>
      <c r="L27" s="738"/>
      <c r="M27" s="738"/>
      <c r="N27" s="738"/>
      <c r="O27" s="739"/>
      <c r="P27" s="734">
        <v>0.2</v>
      </c>
      <c r="Q27" s="735"/>
      <c r="R27" s="735"/>
      <c r="S27" s="735"/>
      <c r="T27" s="735"/>
      <c r="U27" s="735"/>
      <c r="V27" s="736"/>
      <c r="W27" s="734">
        <v>0.2</v>
      </c>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hidden="1" customHeight="1" x14ac:dyDescent="0.15">
      <c r="A28" s="743"/>
      <c r="B28" s="744"/>
      <c r="C28" s="744"/>
      <c r="D28" s="744"/>
      <c r="E28" s="744"/>
      <c r="F28" s="745"/>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34" t="s">
        <v>18</v>
      </c>
      <c r="H29" s="754"/>
      <c r="I29" s="754"/>
      <c r="J29" s="754"/>
      <c r="K29" s="754"/>
      <c r="L29" s="754"/>
      <c r="M29" s="754"/>
      <c r="N29" s="754"/>
      <c r="O29" s="755"/>
      <c r="P29" s="756">
        <f>AK13</f>
        <v>392</v>
      </c>
      <c r="Q29" s="757"/>
      <c r="R29" s="757"/>
      <c r="S29" s="757"/>
      <c r="T29" s="757"/>
      <c r="U29" s="757"/>
      <c r="V29" s="758"/>
      <c r="W29" s="759">
        <f>AR13</f>
        <v>1201</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664</v>
      </c>
      <c r="B30" s="763"/>
      <c r="C30" s="763"/>
      <c r="D30" s="763"/>
      <c r="E30" s="763"/>
      <c r="F30" s="764"/>
      <c r="G30" s="765" t="s">
        <v>773</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665</v>
      </c>
      <c r="B31" s="168"/>
      <c r="C31" s="168"/>
      <c r="D31" s="168"/>
      <c r="E31" s="168"/>
      <c r="F31" s="169"/>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2" t="s">
        <v>11</v>
      </c>
      <c r="AC31" s="662"/>
      <c r="AD31" s="662"/>
      <c r="AE31" s="131" t="s">
        <v>501</v>
      </c>
      <c r="AF31" s="732"/>
      <c r="AG31" s="732"/>
      <c r="AH31" s="733"/>
      <c r="AI31" s="131" t="s">
        <v>653</v>
      </c>
      <c r="AJ31" s="732"/>
      <c r="AK31" s="732"/>
      <c r="AL31" s="733"/>
      <c r="AM31" s="131" t="s">
        <v>469</v>
      </c>
      <c r="AN31" s="732"/>
      <c r="AO31" s="732"/>
      <c r="AP31" s="733"/>
      <c r="AQ31" s="659" t="s">
        <v>500</v>
      </c>
      <c r="AR31" s="660"/>
      <c r="AS31" s="660"/>
      <c r="AT31" s="661"/>
      <c r="AU31" s="659" t="s">
        <v>678</v>
      </c>
      <c r="AV31" s="660"/>
      <c r="AW31" s="660"/>
      <c r="AX31" s="669"/>
    </row>
    <row r="32" spans="1:50" ht="23.25" customHeight="1" x14ac:dyDescent="0.15">
      <c r="A32" s="684"/>
      <c r="B32" s="168"/>
      <c r="C32" s="168"/>
      <c r="D32" s="168"/>
      <c r="E32" s="168"/>
      <c r="F32" s="169"/>
      <c r="G32" s="766" t="s">
        <v>786</v>
      </c>
      <c r="H32" s="671"/>
      <c r="I32" s="671"/>
      <c r="J32" s="671"/>
      <c r="K32" s="671"/>
      <c r="L32" s="671"/>
      <c r="M32" s="671"/>
      <c r="N32" s="671"/>
      <c r="O32" s="671"/>
      <c r="P32" s="674" t="s">
        <v>718</v>
      </c>
      <c r="Q32" s="675"/>
      <c r="R32" s="675"/>
      <c r="S32" s="675"/>
      <c r="T32" s="675"/>
      <c r="U32" s="675"/>
      <c r="V32" s="675"/>
      <c r="W32" s="675"/>
      <c r="X32" s="676"/>
      <c r="Y32" s="680" t="s">
        <v>52</v>
      </c>
      <c r="Z32" s="681"/>
      <c r="AA32" s="682"/>
      <c r="AB32" s="683" t="s">
        <v>719</v>
      </c>
      <c r="AC32" s="683"/>
      <c r="AD32" s="683"/>
      <c r="AE32" s="652">
        <v>1298</v>
      </c>
      <c r="AF32" s="652"/>
      <c r="AG32" s="652"/>
      <c r="AH32" s="652"/>
      <c r="AI32" s="652">
        <v>1102</v>
      </c>
      <c r="AJ32" s="652"/>
      <c r="AK32" s="652"/>
      <c r="AL32" s="652"/>
      <c r="AM32" s="652">
        <v>1216</v>
      </c>
      <c r="AN32" s="652"/>
      <c r="AO32" s="652"/>
      <c r="AP32" s="652"/>
      <c r="AQ32" s="652"/>
      <c r="AR32" s="652"/>
      <c r="AS32" s="652"/>
      <c r="AT32" s="652"/>
      <c r="AU32" s="653"/>
      <c r="AV32" s="654"/>
      <c r="AW32" s="654"/>
      <c r="AX32" s="655"/>
    </row>
    <row r="33" spans="1:51" ht="23.25" customHeight="1" x14ac:dyDescent="0.15">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719</v>
      </c>
      <c r="AC33" s="683"/>
      <c r="AD33" s="683"/>
      <c r="AE33" s="652">
        <v>946</v>
      </c>
      <c r="AF33" s="652"/>
      <c r="AG33" s="652"/>
      <c r="AH33" s="652"/>
      <c r="AI33" s="652">
        <v>1029</v>
      </c>
      <c r="AJ33" s="652"/>
      <c r="AK33" s="652"/>
      <c r="AL33" s="652"/>
      <c r="AM33" s="652">
        <v>1931</v>
      </c>
      <c r="AN33" s="652"/>
      <c r="AO33" s="652"/>
      <c r="AP33" s="652"/>
      <c r="AQ33" s="652">
        <v>537</v>
      </c>
      <c r="AR33" s="652"/>
      <c r="AS33" s="652"/>
      <c r="AT33" s="652"/>
      <c r="AU33" s="653"/>
      <c r="AV33" s="654"/>
      <c r="AW33" s="654"/>
      <c r="AX33" s="655"/>
    </row>
    <row r="34" spans="1:51" ht="23.25" customHeight="1" x14ac:dyDescent="0.15">
      <c r="A34" s="716" t="s">
        <v>666</v>
      </c>
      <c r="B34" s="717"/>
      <c r="C34" s="717"/>
      <c r="D34" s="717"/>
      <c r="E34" s="717"/>
      <c r="F34" s="718"/>
      <c r="G34" s="191" t="s">
        <v>667</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501</v>
      </c>
      <c r="AF34" s="191"/>
      <c r="AG34" s="191"/>
      <c r="AH34" s="192"/>
      <c r="AI34" s="190" t="s">
        <v>653</v>
      </c>
      <c r="AJ34" s="191"/>
      <c r="AK34" s="191"/>
      <c r="AL34" s="192"/>
      <c r="AM34" s="190" t="s">
        <v>469</v>
      </c>
      <c r="AN34" s="191"/>
      <c r="AO34" s="191"/>
      <c r="AP34" s="192"/>
      <c r="AQ34" s="663" t="s">
        <v>679</v>
      </c>
      <c r="AR34" s="664"/>
      <c r="AS34" s="664"/>
      <c r="AT34" s="664"/>
      <c r="AU34" s="664"/>
      <c r="AV34" s="664"/>
      <c r="AW34" s="664"/>
      <c r="AX34" s="665"/>
    </row>
    <row r="35" spans="1:51" ht="23.25" customHeight="1" x14ac:dyDescent="0.15">
      <c r="A35" s="719"/>
      <c r="B35" s="720"/>
      <c r="C35" s="720"/>
      <c r="D35" s="720"/>
      <c r="E35" s="720"/>
      <c r="F35" s="721"/>
      <c r="G35" s="688" t="s">
        <v>774</v>
      </c>
      <c r="H35" s="689"/>
      <c r="I35" s="689"/>
      <c r="J35" s="689"/>
      <c r="K35" s="689"/>
      <c r="L35" s="689"/>
      <c r="M35" s="689"/>
      <c r="N35" s="689"/>
      <c r="O35" s="689"/>
      <c r="P35" s="689"/>
      <c r="Q35" s="689"/>
      <c r="R35" s="689"/>
      <c r="S35" s="689"/>
      <c r="T35" s="689"/>
      <c r="U35" s="689"/>
      <c r="V35" s="689"/>
      <c r="W35" s="689"/>
      <c r="X35" s="689"/>
      <c r="Y35" s="692" t="s">
        <v>666</v>
      </c>
      <c r="Z35" s="693"/>
      <c r="AA35" s="694"/>
      <c r="AB35" s="695" t="s">
        <v>720</v>
      </c>
      <c r="AC35" s="696"/>
      <c r="AD35" s="697"/>
      <c r="AE35" s="698">
        <v>0.4</v>
      </c>
      <c r="AF35" s="698"/>
      <c r="AG35" s="698"/>
      <c r="AH35" s="698"/>
      <c r="AI35" s="698">
        <v>0.39</v>
      </c>
      <c r="AJ35" s="698"/>
      <c r="AK35" s="698"/>
      <c r="AL35" s="698"/>
      <c r="AM35" s="698">
        <v>0.54</v>
      </c>
      <c r="AN35" s="698"/>
      <c r="AO35" s="698"/>
      <c r="AP35" s="698"/>
      <c r="AQ35" s="108"/>
      <c r="AR35" s="102"/>
      <c r="AS35" s="102"/>
      <c r="AT35" s="102"/>
      <c r="AU35" s="102"/>
      <c r="AV35" s="102"/>
      <c r="AW35" s="102"/>
      <c r="AX35" s="103"/>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669</v>
      </c>
      <c r="Z36" s="685"/>
      <c r="AA36" s="686"/>
      <c r="AB36" s="648" t="s">
        <v>775</v>
      </c>
      <c r="AC36" s="649"/>
      <c r="AD36" s="650"/>
      <c r="AE36" s="651" t="s">
        <v>721</v>
      </c>
      <c r="AF36" s="651"/>
      <c r="AG36" s="651"/>
      <c r="AH36" s="651"/>
      <c r="AI36" s="651" t="s">
        <v>722</v>
      </c>
      <c r="AJ36" s="651"/>
      <c r="AK36" s="651"/>
      <c r="AL36" s="651"/>
      <c r="AM36" s="651" t="s">
        <v>769</v>
      </c>
      <c r="AN36" s="651"/>
      <c r="AO36" s="651"/>
      <c r="AP36" s="651"/>
      <c r="AQ36" s="651" t="s">
        <v>784</v>
      </c>
      <c r="AR36" s="651"/>
      <c r="AS36" s="651"/>
      <c r="AT36" s="651"/>
      <c r="AU36" s="651"/>
      <c r="AV36" s="651"/>
      <c r="AW36" s="651"/>
      <c r="AX36" s="687"/>
    </row>
    <row r="37" spans="1:51" ht="18.75" customHeight="1" x14ac:dyDescent="0.15">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501</v>
      </c>
      <c r="AF37" s="646"/>
      <c r="AG37" s="646"/>
      <c r="AH37" s="647"/>
      <c r="AI37" s="714" t="s">
        <v>653</v>
      </c>
      <c r="AJ37" s="714"/>
      <c r="AK37" s="714"/>
      <c r="AL37" s="645"/>
      <c r="AM37" s="714" t="s">
        <v>469</v>
      </c>
      <c r="AN37" s="714"/>
      <c r="AO37" s="714"/>
      <c r="AP37" s="645"/>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v>12</v>
      </c>
      <c r="AR38" s="544"/>
      <c r="AS38" s="142" t="s">
        <v>224</v>
      </c>
      <c r="AT38" s="143"/>
      <c r="AU38" s="141" t="s">
        <v>776</v>
      </c>
      <c r="AV38" s="141"/>
      <c r="AW38" s="123" t="s">
        <v>170</v>
      </c>
      <c r="AX38" s="144"/>
    </row>
    <row r="39" spans="1:51" ht="23.25" customHeight="1" x14ac:dyDescent="0.15">
      <c r="A39" s="710"/>
      <c r="B39" s="708"/>
      <c r="C39" s="708"/>
      <c r="D39" s="708"/>
      <c r="E39" s="708"/>
      <c r="F39" s="709"/>
      <c r="G39" s="193" t="s">
        <v>783</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335</v>
      </c>
      <c r="AC39" s="163"/>
      <c r="AD39" s="163"/>
      <c r="AE39" s="108">
        <v>1.43</v>
      </c>
      <c r="AF39" s="102"/>
      <c r="AG39" s="102"/>
      <c r="AH39" s="102"/>
      <c r="AI39" s="108">
        <v>2.1</v>
      </c>
      <c r="AJ39" s="102"/>
      <c r="AK39" s="102"/>
      <c r="AL39" s="102"/>
      <c r="AM39" s="108">
        <v>1.6</v>
      </c>
      <c r="AN39" s="102"/>
      <c r="AO39" s="102"/>
      <c r="AP39" s="102"/>
      <c r="AQ39" s="109">
        <v>1.6</v>
      </c>
      <c r="AR39" s="110"/>
      <c r="AS39" s="110"/>
      <c r="AT39" s="111"/>
      <c r="AU39" s="102" t="s">
        <v>776</v>
      </c>
      <c r="AV39" s="102"/>
      <c r="AW39" s="102"/>
      <c r="AX39" s="103"/>
    </row>
    <row r="40" spans="1:51" ht="23.2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21</v>
      </c>
      <c r="AF40" s="102"/>
      <c r="AG40" s="102"/>
      <c r="AH40" s="102"/>
      <c r="AI40" s="108">
        <v>21</v>
      </c>
      <c r="AJ40" s="102"/>
      <c r="AK40" s="102"/>
      <c r="AL40" s="102"/>
      <c r="AM40" s="108">
        <v>33</v>
      </c>
      <c r="AN40" s="102"/>
      <c r="AO40" s="102"/>
      <c r="AP40" s="102"/>
      <c r="AQ40" s="109">
        <v>33</v>
      </c>
      <c r="AR40" s="110"/>
      <c r="AS40" s="110"/>
      <c r="AT40" s="111"/>
      <c r="AU40" s="102" t="s">
        <v>776</v>
      </c>
      <c r="AV40" s="102"/>
      <c r="AW40" s="102"/>
      <c r="AX40" s="103"/>
    </row>
    <row r="41" spans="1:51" ht="23.2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v>6.8095238095238102</v>
      </c>
      <c r="AF41" s="102"/>
      <c r="AG41" s="102"/>
      <c r="AH41" s="102"/>
      <c r="AI41" s="108">
        <v>10</v>
      </c>
      <c r="AJ41" s="102"/>
      <c r="AK41" s="102"/>
      <c r="AL41" s="102"/>
      <c r="AM41" s="108">
        <v>4.8</v>
      </c>
      <c r="AN41" s="102"/>
      <c r="AO41" s="102"/>
      <c r="AP41" s="102"/>
      <c r="AQ41" s="109">
        <v>4.8</v>
      </c>
      <c r="AR41" s="110"/>
      <c r="AS41" s="110"/>
      <c r="AT41" s="111"/>
      <c r="AU41" s="102" t="s">
        <v>776</v>
      </c>
      <c r="AV41" s="102"/>
      <c r="AW41" s="102"/>
      <c r="AX41" s="103"/>
    </row>
    <row r="42" spans="1:51" ht="39.75" customHeight="1" x14ac:dyDescent="0.15">
      <c r="A42" s="202" t="s">
        <v>344</v>
      </c>
      <c r="B42" s="165"/>
      <c r="C42" s="165"/>
      <c r="D42" s="165"/>
      <c r="E42" s="165"/>
      <c r="F42" s="166"/>
      <c r="G42" s="204" t="s">
        <v>782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3.7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2" t="s">
        <v>664</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665</v>
      </c>
      <c r="B65" s="168"/>
      <c r="C65" s="168"/>
      <c r="D65" s="168"/>
      <c r="E65" s="168"/>
      <c r="F65" s="169"/>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2" t="s">
        <v>11</v>
      </c>
      <c r="AC65" s="662"/>
      <c r="AD65" s="662"/>
      <c r="AE65" s="131" t="s">
        <v>501</v>
      </c>
      <c r="AF65" s="732"/>
      <c r="AG65" s="732"/>
      <c r="AH65" s="733"/>
      <c r="AI65" s="131" t="s">
        <v>653</v>
      </c>
      <c r="AJ65" s="732"/>
      <c r="AK65" s="732"/>
      <c r="AL65" s="733"/>
      <c r="AM65" s="131" t="s">
        <v>469</v>
      </c>
      <c r="AN65" s="732"/>
      <c r="AO65" s="732"/>
      <c r="AP65" s="733"/>
      <c r="AQ65" s="659" t="s">
        <v>500</v>
      </c>
      <c r="AR65" s="660"/>
      <c r="AS65" s="660"/>
      <c r="AT65" s="661"/>
      <c r="AU65" s="659" t="s">
        <v>678</v>
      </c>
      <c r="AV65" s="660"/>
      <c r="AW65" s="660"/>
      <c r="AX65" s="669"/>
      <c r="AY65">
        <f>COUNTA($G$66)</f>
        <v>0</v>
      </c>
    </row>
    <row r="66" spans="1:51" ht="23.25" hidden="1" customHeight="1" x14ac:dyDescent="0.15">
      <c r="A66" s="684"/>
      <c r="B66" s="168"/>
      <c r="C66" s="168"/>
      <c r="D66" s="168"/>
      <c r="E66" s="168"/>
      <c r="F66" s="169"/>
      <c r="G66" s="670"/>
      <c r="H66" s="671"/>
      <c r="I66" s="671"/>
      <c r="J66" s="671"/>
      <c r="K66" s="671"/>
      <c r="L66" s="671"/>
      <c r="M66" s="671"/>
      <c r="N66" s="671"/>
      <c r="O66" s="671"/>
      <c r="P66" s="674"/>
      <c r="Q66" s="675"/>
      <c r="R66" s="675"/>
      <c r="S66" s="675"/>
      <c r="T66" s="675"/>
      <c r="U66" s="675"/>
      <c r="V66" s="675"/>
      <c r="W66" s="675"/>
      <c r="X66" s="676"/>
      <c r="Y66" s="680" t="s">
        <v>52</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666</v>
      </c>
      <c r="B68" s="717"/>
      <c r="C68" s="717"/>
      <c r="D68" s="717"/>
      <c r="E68" s="717"/>
      <c r="F68" s="718"/>
      <c r="G68" s="191" t="s">
        <v>667</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501</v>
      </c>
      <c r="AF68" s="134"/>
      <c r="AG68" s="134"/>
      <c r="AH68" s="134"/>
      <c r="AI68" s="134" t="s">
        <v>653</v>
      </c>
      <c r="AJ68" s="134"/>
      <c r="AK68" s="134"/>
      <c r="AL68" s="134"/>
      <c r="AM68" s="134" t="s">
        <v>469</v>
      </c>
      <c r="AN68" s="134"/>
      <c r="AO68" s="134"/>
      <c r="AP68" s="134"/>
      <c r="AQ68" s="663" t="s">
        <v>679</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8" t="s">
        <v>723</v>
      </c>
      <c r="H69" s="689"/>
      <c r="I69" s="689"/>
      <c r="J69" s="689"/>
      <c r="K69" s="689"/>
      <c r="L69" s="689"/>
      <c r="M69" s="689"/>
      <c r="N69" s="689"/>
      <c r="O69" s="689"/>
      <c r="P69" s="689"/>
      <c r="Q69" s="689"/>
      <c r="R69" s="689"/>
      <c r="S69" s="689"/>
      <c r="T69" s="689"/>
      <c r="U69" s="689"/>
      <c r="V69" s="689"/>
      <c r="W69" s="689"/>
      <c r="X69" s="689"/>
      <c r="Y69" s="692" t="s">
        <v>666</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669</v>
      </c>
      <c r="Z70" s="685"/>
      <c r="AA70" s="686"/>
      <c r="AB70" s="648" t="s">
        <v>670</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customHeight="1" x14ac:dyDescent="0.15">
      <c r="A71" s="453"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v>3</v>
      </c>
      <c r="AR72" s="544"/>
      <c r="AS72" s="142" t="s">
        <v>224</v>
      </c>
      <c r="AT72" s="143"/>
      <c r="AU72" s="141" t="s">
        <v>776</v>
      </c>
      <c r="AV72" s="141"/>
      <c r="AW72" s="123" t="s">
        <v>170</v>
      </c>
      <c r="AX72" s="144"/>
      <c r="AY72">
        <f t="shared" ref="AY72:AY77" si="1">$AY$71</f>
        <v>1</v>
      </c>
    </row>
    <row r="73" spans="1:51" ht="23.25" customHeight="1" x14ac:dyDescent="0.15">
      <c r="A73" s="634"/>
      <c r="B73" s="632"/>
      <c r="C73" s="632"/>
      <c r="D73" s="632"/>
      <c r="E73" s="632"/>
      <c r="F73" s="633"/>
      <c r="G73" s="193" t="s">
        <v>707</v>
      </c>
      <c r="H73" s="194"/>
      <c r="I73" s="194"/>
      <c r="J73" s="194"/>
      <c r="K73" s="194"/>
      <c r="L73" s="194"/>
      <c r="M73" s="194"/>
      <c r="N73" s="194"/>
      <c r="O73" s="195"/>
      <c r="P73" s="146" t="s">
        <v>738</v>
      </c>
      <c r="Q73" s="146"/>
      <c r="R73" s="146"/>
      <c r="S73" s="146"/>
      <c r="T73" s="146"/>
      <c r="U73" s="146"/>
      <c r="V73" s="146"/>
      <c r="W73" s="146"/>
      <c r="X73" s="147"/>
      <c r="Y73" s="234" t="s">
        <v>12</v>
      </c>
      <c r="Z73" s="235"/>
      <c r="AA73" s="236"/>
      <c r="AB73" s="163" t="s">
        <v>708</v>
      </c>
      <c r="AC73" s="163"/>
      <c r="AD73" s="163"/>
      <c r="AE73" s="108">
        <v>0.4</v>
      </c>
      <c r="AF73" s="102"/>
      <c r="AG73" s="102"/>
      <c r="AH73" s="102"/>
      <c r="AI73" s="108">
        <v>0.4</v>
      </c>
      <c r="AJ73" s="102"/>
      <c r="AK73" s="102"/>
      <c r="AL73" s="102"/>
      <c r="AM73" s="108">
        <v>0.6</v>
      </c>
      <c r="AN73" s="102"/>
      <c r="AO73" s="102"/>
      <c r="AP73" s="102"/>
      <c r="AQ73" s="109">
        <v>0.6</v>
      </c>
      <c r="AR73" s="110"/>
      <c r="AS73" s="110"/>
      <c r="AT73" s="111"/>
      <c r="AU73" s="102" t="s">
        <v>776</v>
      </c>
      <c r="AV73" s="102"/>
      <c r="AW73" s="102"/>
      <c r="AX73" s="103"/>
      <c r="AY73">
        <f t="shared" si="1"/>
        <v>1</v>
      </c>
    </row>
    <row r="74" spans="1:51" ht="23.25"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708</v>
      </c>
      <c r="AC74" s="107"/>
      <c r="AD74" s="107"/>
      <c r="AE74" s="108">
        <v>2</v>
      </c>
      <c r="AF74" s="102"/>
      <c r="AG74" s="102"/>
      <c r="AH74" s="102"/>
      <c r="AI74" s="108">
        <v>2</v>
      </c>
      <c r="AJ74" s="102"/>
      <c r="AK74" s="102"/>
      <c r="AL74" s="102"/>
      <c r="AM74" s="108">
        <v>2</v>
      </c>
      <c r="AN74" s="102"/>
      <c r="AO74" s="102"/>
      <c r="AP74" s="102"/>
      <c r="AQ74" s="109">
        <v>2</v>
      </c>
      <c r="AR74" s="110"/>
      <c r="AS74" s="110"/>
      <c r="AT74" s="111"/>
      <c r="AU74" s="102" t="s">
        <v>776</v>
      </c>
      <c r="AV74" s="102"/>
      <c r="AW74" s="102"/>
      <c r="AX74" s="103"/>
      <c r="AY74">
        <f t="shared" si="1"/>
        <v>1</v>
      </c>
    </row>
    <row r="75" spans="1:51" ht="32.25"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v>20</v>
      </c>
      <c r="AF75" s="102"/>
      <c r="AG75" s="102"/>
      <c r="AH75" s="102"/>
      <c r="AI75" s="108">
        <v>20</v>
      </c>
      <c r="AJ75" s="102"/>
      <c r="AK75" s="102"/>
      <c r="AL75" s="102"/>
      <c r="AM75" s="108">
        <v>30</v>
      </c>
      <c r="AN75" s="102"/>
      <c r="AO75" s="102"/>
      <c r="AP75" s="102"/>
      <c r="AQ75" s="109">
        <v>30</v>
      </c>
      <c r="AR75" s="110"/>
      <c r="AS75" s="110"/>
      <c r="AT75" s="111"/>
      <c r="AU75" s="102" t="s">
        <v>776</v>
      </c>
      <c r="AV75" s="102"/>
      <c r="AW75" s="102"/>
      <c r="AX75" s="103"/>
      <c r="AY75">
        <f t="shared" si="1"/>
        <v>1</v>
      </c>
    </row>
    <row r="76" spans="1:51" ht="23.25" customHeight="1" x14ac:dyDescent="0.15">
      <c r="A76" s="202" t="s">
        <v>344</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1.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664</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665</v>
      </c>
      <c r="B99" s="168"/>
      <c r="C99" s="168"/>
      <c r="D99" s="168"/>
      <c r="E99" s="168"/>
      <c r="F99" s="169"/>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2" t="s">
        <v>11</v>
      </c>
      <c r="AC99" s="662"/>
      <c r="AD99" s="662"/>
      <c r="AE99" s="134" t="s">
        <v>501</v>
      </c>
      <c r="AF99" s="134"/>
      <c r="AG99" s="134"/>
      <c r="AH99" s="134"/>
      <c r="AI99" s="134" t="s">
        <v>653</v>
      </c>
      <c r="AJ99" s="134"/>
      <c r="AK99" s="134"/>
      <c r="AL99" s="134"/>
      <c r="AM99" s="134" t="s">
        <v>469</v>
      </c>
      <c r="AN99" s="134"/>
      <c r="AO99" s="134"/>
      <c r="AP99" s="134"/>
      <c r="AQ99" s="659" t="s">
        <v>500</v>
      </c>
      <c r="AR99" s="660"/>
      <c r="AS99" s="660"/>
      <c r="AT99" s="661"/>
      <c r="AU99" s="659" t="s">
        <v>678</v>
      </c>
      <c r="AV99" s="660"/>
      <c r="AW99" s="660"/>
      <c r="AX99" s="669"/>
      <c r="AY99">
        <f>COUNTA($G$100)</f>
        <v>0</v>
      </c>
    </row>
    <row r="100" spans="1:60" ht="23.25" hidden="1" customHeight="1" x14ac:dyDescent="0.15">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666</v>
      </c>
      <c r="B102" s="120"/>
      <c r="C102" s="120"/>
      <c r="D102" s="120"/>
      <c r="E102" s="120"/>
      <c r="F102" s="699"/>
      <c r="G102" s="191" t="s">
        <v>667</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501</v>
      </c>
      <c r="AF102" s="134"/>
      <c r="AG102" s="134"/>
      <c r="AH102" s="134"/>
      <c r="AI102" s="134" t="s">
        <v>653</v>
      </c>
      <c r="AJ102" s="134"/>
      <c r="AK102" s="134"/>
      <c r="AL102" s="134"/>
      <c r="AM102" s="134" t="s">
        <v>469</v>
      </c>
      <c r="AN102" s="134"/>
      <c r="AO102" s="134"/>
      <c r="AP102" s="134"/>
      <c r="AQ102" s="663" t="s">
        <v>679</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8" t="s">
        <v>668</v>
      </c>
      <c r="H103" s="689"/>
      <c r="I103" s="689"/>
      <c r="J103" s="689"/>
      <c r="K103" s="689"/>
      <c r="L103" s="689"/>
      <c r="M103" s="689"/>
      <c r="N103" s="689"/>
      <c r="O103" s="689"/>
      <c r="P103" s="689"/>
      <c r="Q103" s="689"/>
      <c r="R103" s="689"/>
      <c r="S103" s="689"/>
      <c r="T103" s="689"/>
      <c r="U103" s="689"/>
      <c r="V103" s="689"/>
      <c r="W103" s="689"/>
      <c r="X103" s="689"/>
      <c r="Y103" s="692" t="s">
        <v>666</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15">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669</v>
      </c>
      <c r="Z104" s="685"/>
      <c r="AA104" s="686"/>
      <c r="AB104" s="648" t="s">
        <v>670</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customHeight="1" x14ac:dyDescent="0.15">
      <c r="A105" s="453"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v>3</v>
      </c>
      <c r="AR106" s="544"/>
      <c r="AS106" s="142" t="s">
        <v>224</v>
      </c>
      <c r="AT106" s="143"/>
      <c r="AU106" s="141" t="s">
        <v>776</v>
      </c>
      <c r="AV106" s="141"/>
      <c r="AW106" s="123" t="s">
        <v>170</v>
      </c>
      <c r="AX106" s="144"/>
      <c r="AY106">
        <f t="shared" ref="AY106:AY111" si="3">$AY$105</f>
        <v>1</v>
      </c>
    </row>
    <row r="107" spans="1:60" ht="23.25" customHeight="1" x14ac:dyDescent="0.15">
      <c r="A107" s="634"/>
      <c r="B107" s="632"/>
      <c r="C107" s="632"/>
      <c r="D107" s="632"/>
      <c r="E107" s="632"/>
      <c r="F107" s="633"/>
      <c r="G107" s="193" t="s">
        <v>707</v>
      </c>
      <c r="H107" s="194"/>
      <c r="I107" s="194"/>
      <c r="J107" s="194"/>
      <c r="K107" s="194"/>
      <c r="L107" s="194"/>
      <c r="M107" s="194"/>
      <c r="N107" s="194"/>
      <c r="O107" s="195"/>
      <c r="P107" s="146" t="s">
        <v>710</v>
      </c>
      <c r="Q107" s="146"/>
      <c r="R107" s="146"/>
      <c r="S107" s="146"/>
      <c r="T107" s="146"/>
      <c r="U107" s="146"/>
      <c r="V107" s="146"/>
      <c r="W107" s="146"/>
      <c r="X107" s="147"/>
      <c r="Y107" s="234" t="s">
        <v>12</v>
      </c>
      <c r="Z107" s="235"/>
      <c r="AA107" s="236"/>
      <c r="AB107" s="163" t="s">
        <v>711</v>
      </c>
      <c r="AC107" s="163"/>
      <c r="AD107" s="163"/>
      <c r="AE107" s="108">
        <v>3.2</v>
      </c>
      <c r="AF107" s="102"/>
      <c r="AG107" s="102"/>
      <c r="AH107" s="102"/>
      <c r="AI107" s="108">
        <v>1.4</v>
      </c>
      <c r="AJ107" s="102"/>
      <c r="AK107" s="102"/>
      <c r="AL107" s="102"/>
      <c r="AM107" s="108">
        <v>1.5</v>
      </c>
      <c r="AN107" s="102"/>
      <c r="AO107" s="102"/>
      <c r="AP107" s="102"/>
      <c r="AQ107" s="109">
        <v>1.5</v>
      </c>
      <c r="AR107" s="110"/>
      <c r="AS107" s="110"/>
      <c r="AT107" s="111"/>
      <c r="AU107" s="102" t="s">
        <v>776</v>
      </c>
      <c r="AV107" s="102"/>
      <c r="AW107" s="102"/>
      <c r="AX107" s="103"/>
      <c r="AY107">
        <f t="shared" si="3"/>
        <v>1</v>
      </c>
    </row>
    <row r="108" spans="1:60" ht="23.25"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711</v>
      </c>
      <c r="AC108" s="107"/>
      <c r="AD108" s="107"/>
      <c r="AE108" s="108">
        <v>1.5</v>
      </c>
      <c r="AF108" s="102"/>
      <c r="AG108" s="102"/>
      <c r="AH108" s="102"/>
      <c r="AI108" s="108">
        <v>1.5</v>
      </c>
      <c r="AJ108" s="102"/>
      <c r="AK108" s="102"/>
      <c r="AL108" s="102"/>
      <c r="AM108" s="108">
        <v>1.5</v>
      </c>
      <c r="AN108" s="102"/>
      <c r="AO108" s="102"/>
      <c r="AP108" s="102"/>
      <c r="AQ108" s="109">
        <v>1.5</v>
      </c>
      <c r="AR108" s="110"/>
      <c r="AS108" s="110"/>
      <c r="AT108" s="111"/>
      <c r="AU108" s="102" t="s">
        <v>776</v>
      </c>
      <c r="AV108" s="102"/>
      <c r="AW108" s="102"/>
      <c r="AX108" s="103"/>
      <c r="AY108">
        <f t="shared" si="3"/>
        <v>1</v>
      </c>
    </row>
    <row r="109" spans="1:60" ht="23.25"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v>46.875</v>
      </c>
      <c r="AF109" s="102"/>
      <c r="AG109" s="102"/>
      <c r="AH109" s="102"/>
      <c r="AI109" s="108">
        <v>107.142857142857</v>
      </c>
      <c r="AJ109" s="102"/>
      <c r="AK109" s="102"/>
      <c r="AL109" s="102"/>
      <c r="AM109" s="108">
        <f>AM108/AM107*100</f>
        <v>100</v>
      </c>
      <c r="AN109" s="102"/>
      <c r="AO109" s="102"/>
      <c r="AP109" s="102"/>
      <c r="AQ109" s="109">
        <f>AQ108/AQ107*100</f>
        <v>100</v>
      </c>
      <c r="AR109" s="110"/>
      <c r="AS109" s="110"/>
      <c r="AT109" s="111"/>
      <c r="AU109" s="102" t="s">
        <v>776</v>
      </c>
      <c r="AV109" s="102"/>
      <c r="AW109" s="102"/>
      <c r="AX109" s="103"/>
      <c r="AY109">
        <f t="shared" si="3"/>
        <v>1</v>
      </c>
    </row>
    <row r="110" spans="1:60" ht="36.75" customHeight="1" x14ac:dyDescent="0.15">
      <c r="A110" s="202" t="s">
        <v>344</v>
      </c>
      <c r="B110" s="165"/>
      <c r="C110" s="165"/>
      <c r="D110" s="165"/>
      <c r="E110" s="165"/>
      <c r="F110" s="166"/>
      <c r="G110" s="204" t="s">
        <v>709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665</v>
      </c>
      <c r="B133" s="168"/>
      <c r="C133" s="168"/>
      <c r="D133" s="168"/>
      <c r="E133" s="168"/>
      <c r="F133" s="169"/>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2" t="s">
        <v>11</v>
      </c>
      <c r="AC133" s="662"/>
      <c r="AD133" s="662"/>
      <c r="AE133" s="134" t="s">
        <v>501</v>
      </c>
      <c r="AF133" s="134"/>
      <c r="AG133" s="134"/>
      <c r="AH133" s="134"/>
      <c r="AI133" s="134" t="s">
        <v>653</v>
      </c>
      <c r="AJ133" s="134"/>
      <c r="AK133" s="134"/>
      <c r="AL133" s="134"/>
      <c r="AM133" s="134" t="s">
        <v>469</v>
      </c>
      <c r="AN133" s="134"/>
      <c r="AO133" s="134"/>
      <c r="AP133" s="134"/>
      <c r="AQ133" s="659" t="s">
        <v>500</v>
      </c>
      <c r="AR133" s="660"/>
      <c r="AS133" s="660"/>
      <c r="AT133" s="661"/>
      <c r="AU133" s="659" t="s">
        <v>678</v>
      </c>
      <c r="AV133" s="660"/>
      <c r="AW133" s="660"/>
      <c r="AX133" s="669"/>
      <c r="AY133">
        <f>COUNTA($G$134)</f>
        <v>0</v>
      </c>
    </row>
    <row r="134" spans="1:60" ht="23.25" hidden="1" customHeight="1" x14ac:dyDescent="0.15">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666</v>
      </c>
      <c r="B136" s="120"/>
      <c r="C136" s="120"/>
      <c r="D136" s="120"/>
      <c r="E136" s="120"/>
      <c r="F136" s="699"/>
      <c r="G136" s="191" t="s">
        <v>667</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501</v>
      </c>
      <c r="AF136" s="134"/>
      <c r="AG136" s="134"/>
      <c r="AH136" s="134"/>
      <c r="AI136" s="134" t="s">
        <v>653</v>
      </c>
      <c r="AJ136" s="134"/>
      <c r="AK136" s="134"/>
      <c r="AL136" s="134"/>
      <c r="AM136" s="134" t="s">
        <v>469</v>
      </c>
      <c r="AN136" s="134"/>
      <c r="AO136" s="134"/>
      <c r="AP136" s="134"/>
      <c r="AQ136" s="663" t="s">
        <v>679</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8" t="s">
        <v>668</v>
      </c>
      <c r="H137" s="689"/>
      <c r="I137" s="689"/>
      <c r="J137" s="689"/>
      <c r="K137" s="689"/>
      <c r="L137" s="689"/>
      <c r="M137" s="689"/>
      <c r="N137" s="689"/>
      <c r="O137" s="689"/>
      <c r="P137" s="689"/>
      <c r="Q137" s="689"/>
      <c r="R137" s="689"/>
      <c r="S137" s="689"/>
      <c r="T137" s="689"/>
      <c r="U137" s="689"/>
      <c r="V137" s="689"/>
      <c r="W137" s="689"/>
      <c r="X137" s="689"/>
      <c r="Y137" s="692" t="s">
        <v>666</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669</v>
      </c>
      <c r="Z138" s="685"/>
      <c r="AA138" s="686"/>
      <c r="AB138" s="648" t="s">
        <v>670</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customHeight="1" x14ac:dyDescent="0.15">
      <c r="A139" s="453"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v>3</v>
      </c>
      <c r="AR140" s="544"/>
      <c r="AS140" s="142" t="s">
        <v>224</v>
      </c>
      <c r="AT140" s="143"/>
      <c r="AU140" s="141" t="s">
        <v>776</v>
      </c>
      <c r="AV140" s="141"/>
      <c r="AW140" s="123" t="s">
        <v>170</v>
      </c>
      <c r="AX140" s="144"/>
      <c r="AY140">
        <f t="shared" ref="AY140:AY145" si="5">$AY$139</f>
        <v>1</v>
      </c>
    </row>
    <row r="141" spans="1:60" ht="23.25" customHeight="1" x14ac:dyDescent="0.15">
      <c r="A141" s="634"/>
      <c r="B141" s="632"/>
      <c r="C141" s="632"/>
      <c r="D141" s="632"/>
      <c r="E141" s="632"/>
      <c r="F141" s="633"/>
      <c r="G141" s="193" t="s">
        <v>712</v>
      </c>
      <c r="H141" s="194"/>
      <c r="I141" s="194"/>
      <c r="J141" s="194"/>
      <c r="K141" s="194"/>
      <c r="L141" s="194"/>
      <c r="M141" s="194"/>
      <c r="N141" s="194"/>
      <c r="O141" s="195"/>
      <c r="P141" s="146" t="s">
        <v>713</v>
      </c>
      <c r="Q141" s="146"/>
      <c r="R141" s="146"/>
      <c r="S141" s="146"/>
      <c r="T141" s="146"/>
      <c r="U141" s="146"/>
      <c r="V141" s="146"/>
      <c r="W141" s="146"/>
      <c r="X141" s="147"/>
      <c r="Y141" s="234" t="s">
        <v>12</v>
      </c>
      <c r="Z141" s="235"/>
      <c r="AA141" s="236"/>
      <c r="AB141" s="163" t="s">
        <v>335</v>
      </c>
      <c r="AC141" s="163"/>
      <c r="AD141" s="163"/>
      <c r="AE141" s="108">
        <v>1.56</v>
      </c>
      <c r="AF141" s="102"/>
      <c r="AG141" s="102"/>
      <c r="AH141" s="102"/>
      <c r="AI141" s="108">
        <v>1.7</v>
      </c>
      <c r="AJ141" s="102"/>
      <c r="AK141" s="102"/>
      <c r="AL141" s="102"/>
      <c r="AM141" s="108">
        <v>1.6</v>
      </c>
      <c r="AN141" s="102"/>
      <c r="AO141" s="102"/>
      <c r="AP141" s="102"/>
      <c r="AQ141" s="109">
        <v>1.6</v>
      </c>
      <c r="AR141" s="110"/>
      <c r="AS141" s="110"/>
      <c r="AT141" s="111"/>
      <c r="AU141" s="102" t="s">
        <v>776</v>
      </c>
      <c r="AV141" s="102"/>
      <c r="AW141" s="102"/>
      <c r="AX141" s="103"/>
      <c r="AY141">
        <f t="shared" si="5"/>
        <v>1</v>
      </c>
    </row>
    <row r="142" spans="1:60" ht="23.25"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335</v>
      </c>
      <c r="AC142" s="107"/>
      <c r="AD142" s="107"/>
      <c r="AE142" s="108">
        <v>3</v>
      </c>
      <c r="AF142" s="102"/>
      <c r="AG142" s="102"/>
      <c r="AH142" s="102"/>
      <c r="AI142" s="108">
        <v>3</v>
      </c>
      <c r="AJ142" s="102"/>
      <c r="AK142" s="102"/>
      <c r="AL142" s="102"/>
      <c r="AM142" s="108">
        <v>3</v>
      </c>
      <c r="AN142" s="102"/>
      <c r="AO142" s="102"/>
      <c r="AP142" s="102"/>
      <c r="AQ142" s="109">
        <v>3</v>
      </c>
      <c r="AR142" s="110"/>
      <c r="AS142" s="110"/>
      <c r="AT142" s="111"/>
      <c r="AU142" s="102" t="s">
        <v>776</v>
      </c>
      <c r="AV142" s="102"/>
      <c r="AW142" s="102"/>
      <c r="AX142" s="103"/>
      <c r="AY142">
        <f t="shared" si="5"/>
        <v>1</v>
      </c>
    </row>
    <row r="143" spans="1:60" ht="23.25"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v>52</v>
      </c>
      <c r="AF143" s="102"/>
      <c r="AG143" s="102"/>
      <c r="AH143" s="102"/>
      <c r="AI143" s="108">
        <v>56.6666666666667</v>
      </c>
      <c r="AJ143" s="102"/>
      <c r="AK143" s="102"/>
      <c r="AL143" s="102"/>
      <c r="AM143" s="108">
        <v>52</v>
      </c>
      <c r="AN143" s="102"/>
      <c r="AO143" s="102"/>
      <c r="AP143" s="102"/>
      <c r="AQ143" s="109">
        <v>52</v>
      </c>
      <c r="AR143" s="110"/>
      <c r="AS143" s="110"/>
      <c r="AT143" s="111"/>
      <c r="AU143" s="102" t="s">
        <v>776</v>
      </c>
      <c r="AV143" s="102"/>
      <c r="AW143" s="102"/>
      <c r="AX143" s="103"/>
      <c r="AY143">
        <f t="shared" si="5"/>
        <v>1</v>
      </c>
    </row>
    <row r="144" spans="1:60" ht="23.25" customHeight="1" x14ac:dyDescent="0.15">
      <c r="A144" s="202" t="s">
        <v>344</v>
      </c>
      <c r="B144" s="165"/>
      <c r="C144" s="165"/>
      <c r="D144" s="165"/>
      <c r="E144" s="165"/>
      <c r="F144" s="166"/>
      <c r="G144" s="204" t="s">
        <v>714</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665</v>
      </c>
      <c r="B167" s="168"/>
      <c r="C167" s="168"/>
      <c r="D167" s="168"/>
      <c r="E167" s="168"/>
      <c r="F167" s="169"/>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2" t="s">
        <v>11</v>
      </c>
      <c r="AC167" s="662"/>
      <c r="AD167" s="662"/>
      <c r="AE167" s="134" t="s">
        <v>501</v>
      </c>
      <c r="AF167" s="134"/>
      <c r="AG167" s="134"/>
      <c r="AH167" s="134"/>
      <c r="AI167" s="134" t="s">
        <v>653</v>
      </c>
      <c r="AJ167" s="134"/>
      <c r="AK167" s="134"/>
      <c r="AL167" s="134"/>
      <c r="AM167" s="134" t="s">
        <v>469</v>
      </c>
      <c r="AN167" s="134"/>
      <c r="AO167" s="134"/>
      <c r="AP167" s="134"/>
      <c r="AQ167" s="659" t="s">
        <v>500</v>
      </c>
      <c r="AR167" s="660"/>
      <c r="AS167" s="660"/>
      <c r="AT167" s="661"/>
      <c r="AU167" s="659" t="s">
        <v>678</v>
      </c>
      <c r="AV167" s="660"/>
      <c r="AW167" s="660"/>
      <c r="AX167" s="669"/>
      <c r="AY167">
        <f>COUNTA($G$168)</f>
        <v>0</v>
      </c>
    </row>
    <row r="168" spans="1:60" ht="23.25" hidden="1" customHeight="1" x14ac:dyDescent="0.15">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666</v>
      </c>
      <c r="B170" s="120"/>
      <c r="C170" s="120"/>
      <c r="D170" s="120"/>
      <c r="E170" s="120"/>
      <c r="F170" s="699"/>
      <c r="G170" s="191" t="s">
        <v>667</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501</v>
      </c>
      <c r="AF170" s="134"/>
      <c r="AG170" s="134"/>
      <c r="AH170" s="134"/>
      <c r="AI170" s="134" t="s">
        <v>653</v>
      </c>
      <c r="AJ170" s="134"/>
      <c r="AK170" s="134"/>
      <c r="AL170" s="134"/>
      <c r="AM170" s="134" t="s">
        <v>469</v>
      </c>
      <c r="AN170" s="134"/>
      <c r="AO170" s="134"/>
      <c r="AP170" s="134"/>
      <c r="AQ170" s="663" t="s">
        <v>679</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8" t="s">
        <v>668</v>
      </c>
      <c r="H171" s="689"/>
      <c r="I171" s="689"/>
      <c r="J171" s="689"/>
      <c r="K171" s="689"/>
      <c r="L171" s="689"/>
      <c r="M171" s="689"/>
      <c r="N171" s="689"/>
      <c r="O171" s="689"/>
      <c r="P171" s="689"/>
      <c r="Q171" s="689"/>
      <c r="R171" s="689"/>
      <c r="S171" s="689"/>
      <c r="T171" s="689"/>
      <c r="U171" s="689"/>
      <c r="V171" s="689"/>
      <c r="W171" s="689"/>
      <c r="X171" s="689"/>
      <c r="Y171" s="692" t="s">
        <v>666</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669</v>
      </c>
      <c r="Z172" s="685"/>
      <c r="AA172" s="686"/>
      <c r="AB172" s="648" t="s">
        <v>670</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3"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15">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9" t="s">
        <v>129</v>
      </c>
      <c r="AV200" s="609"/>
      <c r="AW200" s="609"/>
      <c r="AX200" s="610"/>
      <c r="AY200">
        <f>COUNTA($H$202)</f>
        <v>1</v>
      </c>
    </row>
    <row r="201" spans="1:60" ht="18.75"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v>12</v>
      </c>
      <c r="AR201" s="544"/>
      <c r="AS201" s="142" t="s">
        <v>224</v>
      </c>
      <c r="AT201" s="143"/>
      <c r="AU201" s="141" t="s">
        <v>776</v>
      </c>
      <c r="AV201" s="141"/>
      <c r="AW201" s="611" t="s">
        <v>170</v>
      </c>
      <c r="AX201" s="612"/>
      <c r="AY201">
        <f t="shared" ref="AY201:AY207" si="10">$AY$200</f>
        <v>1</v>
      </c>
    </row>
    <row r="202" spans="1:60" ht="23.25" customHeight="1" x14ac:dyDescent="0.15">
      <c r="A202" s="549"/>
      <c r="B202" s="550"/>
      <c r="C202" s="550"/>
      <c r="D202" s="550"/>
      <c r="E202" s="550"/>
      <c r="F202" s="551"/>
      <c r="G202" s="595" t="s">
        <v>225</v>
      </c>
      <c r="H202" s="597" t="s">
        <v>715</v>
      </c>
      <c r="I202" s="598"/>
      <c r="J202" s="598"/>
      <c r="K202" s="598"/>
      <c r="L202" s="598"/>
      <c r="M202" s="598"/>
      <c r="N202" s="598"/>
      <c r="O202" s="599"/>
      <c r="P202" s="597" t="s">
        <v>717</v>
      </c>
      <c r="Q202" s="598"/>
      <c r="R202" s="598"/>
      <c r="S202" s="598"/>
      <c r="T202" s="598"/>
      <c r="U202" s="598"/>
      <c r="V202" s="599"/>
      <c r="W202" s="603"/>
      <c r="X202" s="604"/>
      <c r="Y202" s="584" t="s">
        <v>12</v>
      </c>
      <c r="Z202" s="584"/>
      <c r="AA202" s="585"/>
      <c r="AB202" s="594" t="s">
        <v>334</v>
      </c>
      <c r="AC202" s="594"/>
      <c r="AD202" s="594"/>
      <c r="AE202" s="108">
        <v>2666</v>
      </c>
      <c r="AF202" s="102"/>
      <c r="AG202" s="102"/>
      <c r="AH202" s="102"/>
      <c r="AI202" s="108">
        <v>2944</v>
      </c>
      <c r="AJ202" s="102"/>
      <c r="AK202" s="102"/>
      <c r="AL202" s="102"/>
      <c r="AM202" s="108">
        <v>4031</v>
      </c>
      <c r="AN202" s="102"/>
      <c r="AO202" s="102"/>
      <c r="AP202" s="102"/>
      <c r="AQ202" s="108" t="s">
        <v>776</v>
      </c>
      <c r="AR202" s="102"/>
      <c r="AS202" s="102"/>
      <c r="AT202" s="539"/>
      <c r="AU202" s="102" t="s">
        <v>700</v>
      </c>
      <c r="AV202" s="102"/>
      <c r="AW202" s="102"/>
      <c r="AX202" s="103"/>
      <c r="AY202">
        <f t="shared" si="10"/>
        <v>1</v>
      </c>
    </row>
    <row r="203" spans="1:60" ht="23.25"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334</v>
      </c>
      <c r="AC203" s="593"/>
      <c r="AD203" s="593"/>
      <c r="AE203" s="108">
        <v>591</v>
      </c>
      <c r="AF203" s="102"/>
      <c r="AG203" s="102"/>
      <c r="AH203" s="102"/>
      <c r="AI203" s="108">
        <v>591</v>
      </c>
      <c r="AJ203" s="102"/>
      <c r="AK203" s="102"/>
      <c r="AL203" s="102"/>
      <c r="AM203" s="108">
        <v>591</v>
      </c>
      <c r="AN203" s="102"/>
      <c r="AO203" s="102"/>
      <c r="AP203" s="102"/>
      <c r="AQ203" s="108">
        <v>591</v>
      </c>
      <c r="AR203" s="102"/>
      <c r="AS203" s="102"/>
      <c r="AT203" s="539"/>
      <c r="AU203" s="102" t="s">
        <v>776</v>
      </c>
      <c r="AV203" s="102"/>
      <c r="AW203" s="102"/>
      <c r="AX203" s="103"/>
      <c r="AY203">
        <f t="shared" si="10"/>
        <v>1</v>
      </c>
    </row>
    <row r="204" spans="1:60" ht="23.25"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335</v>
      </c>
      <c r="AC204" s="591"/>
      <c r="AD204" s="591"/>
      <c r="AE204" s="113" t="s">
        <v>700</v>
      </c>
      <c r="AF204" s="114"/>
      <c r="AG204" s="114"/>
      <c r="AH204" s="114"/>
      <c r="AI204" s="113" t="s">
        <v>700</v>
      </c>
      <c r="AJ204" s="114"/>
      <c r="AK204" s="114"/>
      <c r="AL204" s="114"/>
      <c r="AM204" s="113" t="s">
        <v>700</v>
      </c>
      <c r="AN204" s="114"/>
      <c r="AO204" s="114"/>
      <c r="AP204" s="114"/>
      <c r="AQ204" s="108" t="s">
        <v>700</v>
      </c>
      <c r="AR204" s="102"/>
      <c r="AS204" s="102"/>
      <c r="AT204" s="539"/>
      <c r="AU204" s="102" t="s">
        <v>700</v>
      </c>
      <c r="AV204" s="102"/>
      <c r="AW204" s="102"/>
      <c r="AX204" s="103"/>
      <c r="AY204">
        <f t="shared" si="10"/>
        <v>1</v>
      </c>
    </row>
    <row r="205" spans="1:60" ht="23.25" customHeight="1" x14ac:dyDescent="0.15">
      <c r="A205" s="549" t="s">
        <v>321</v>
      </c>
      <c r="B205" s="550"/>
      <c r="C205" s="550"/>
      <c r="D205" s="550"/>
      <c r="E205" s="550"/>
      <c r="F205" s="551"/>
      <c r="G205" s="574" t="s">
        <v>226</v>
      </c>
      <c r="H205" s="575" t="s">
        <v>716</v>
      </c>
      <c r="I205" s="575"/>
      <c r="J205" s="575"/>
      <c r="K205" s="575"/>
      <c r="L205" s="575"/>
      <c r="M205" s="575"/>
      <c r="N205" s="575"/>
      <c r="O205" s="575"/>
      <c r="P205" s="575" t="s">
        <v>700</v>
      </c>
      <c r="Q205" s="575"/>
      <c r="R205" s="575"/>
      <c r="S205" s="575"/>
      <c r="T205" s="575"/>
      <c r="U205" s="575"/>
      <c r="V205" s="575"/>
      <c r="W205" s="578" t="s">
        <v>333</v>
      </c>
      <c r="X205" s="579"/>
      <c r="Y205" s="584" t="s">
        <v>12</v>
      </c>
      <c r="Z205" s="584"/>
      <c r="AA205" s="585"/>
      <c r="AB205" s="594" t="s">
        <v>334</v>
      </c>
      <c r="AC205" s="594"/>
      <c r="AD205" s="594"/>
      <c r="AE205" s="108">
        <v>2666</v>
      </c>
      <c r="AF205" s="102"/>
      <c r="AG205" s="102"/>
      <c r="AH205" s="102"/>
      <c r="AI205" s="108">
        <v>2944</v>
      </c>
      <c r="AJ205" s="102"/>
      <c r="AK205" s="102"/>
      <c r="AL205" s="102"/>
      <c r="AM205" s="108">
        <v>4031</v>
      </c>
      <c r="AN205" s="102"/>
      <c r="AO205" s="102"/>
      <c r="AP205" s="102"/>
      <c r="AQ205" s="108" t="s">
        <v>776</v>
      </c>
      <c r="AR205" s="102"/>
      <c r="AS205" s="102"/>
      <c r="AT205" s="539"/>
      <c r="AU205" s="102" t="s">
        <v>700</v>
      </c>
      <c r="AV205" s="102"/>
      <c r="AW205" s="102"/>
      <c r="AX205" s="103"/>
      <c r="AY205">
        <f t="shared" si="10"/>
        <v>1</v>
      </c>
    </row>
    <row r="206" spans="1:60" ht="23.25"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334</v>
      </c>
      <c r="AC206" s="593"/>
      <c r="AD206" s="593"/>
      <c r="AE206" s="108">
        <v>591</v>
      </c>
      <c r="AF206" s="102"/>
      <c r="AG206" s="102"/>
      <c r="AH206" s="102"/>
      <c r="AI206" s="108">
        <v>591</v>
      </c>
      <c r="AJ206" s="102"/>
      <c r="AK206" s="102"/>
      <c r="AL206" s="102"/>
      <c r="AM206" s="108">
        <v>591</v>
      </c>
      <c r="AN206" s="102"/>
      <c r="AO206" s="102"/>
      <c r="AP206" s="102"/>
      <c r="AQ206" s="108">
        <v>591</v>
      </c>
      <c r="AR206" s="102"/>
      <c r="AS206" s="102"/>
      <c r="AT206" s="539"/>
      <c r="AU206" s="102" t="s">
        <v>776</v>
      </c>
      <c r="AV206" s="102"/>
      <c r="AW206" s="102"/>
      <c r="AX206" s="103"/>
      <c r="AY206">
        <f t="shared" si="10"/>
        <v>1</v>
      </c>
    </row>
    <row r="207" spans="1:60" ht="23.25"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335</v>
      </c>
      <c r="AC207" s="591"/>
      <c r="AD207" s="591"/>
      <c r="AE207" s="113" t="s">
        <v>700</v>
      </c>
      <c r="AF207" s="114"/>
      <c r="AG207" s="114"/>
      <c r="AH207" s="114"/>
      <c r="AI207" s="113" t="s">
        <v>700</v>
      </c>
      <c r="AJ207" s="114"/>
      <c r="AK207" s="114"/>
      <c r="AL207" s="114"/>
      <c r="AM207" s="113" t="s">
        <v>700</v>
      </c>
      <c r="AN207" s="114"/>
      <c r="AO207" s="114"/>
      <c r="AP207" s="592"/>
      <c r="AQ207" s="108" t="s">
        <v>700</v>
      </c>
      <c r="AR207" s="102"/>
      <c r="AS207" s="102"/>
      <c r="AT207" s="539"/>
      <c r="AU207" s="102" t="s">
        <v>700</v>
      </c>
      <c r="AV207" s="102"/>
      <c r="AW207" s="102"/>
      <c r="AX207" s="103"/>
      <c r="AY207">
        <f t="shared" si="10"/>
        <v>1</v>
      </c>
    </row>
    <row r="208" spans="1:60" ht="18.75" hidden="1" customHeight="1" x14ac:dyDescent="0.15">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15">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347</v>
      </c>
      <c r="B213" s="533"/>
      <c r="C213" s="533"/>
      <c r="D213" s="533"/>
      <c r="E213" s="534" t="s">
        <v>305</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customHeight="1" thickBot="1" x14ac:dyDescent="0.2">
      <c r="A214" s="453" t="s">
        <v>661</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312</v>
      </c>
      <c r="AP214" s="456"/>
      <c r="AQ214" s="456"/>
      <c r="AR214" s="96" t="s">
        <v>778</v>
      </c>
      <c r="AS214" s="455"/>
      <c r="AT214" s="456"/>
      <c r="AU214" s="456"/>
      <c r="AV214" s="456"/>
      <c r="AW214" s="456"/>
      <c r="AX214" s="457"/>
      <c r="AY214">
        <f>COUNTIF($AR$214,"☑")</f>
        <v>1</v>
      </c>
    </row>
    <row r="215" spans="1:51" ht="45" customHeight="1" x14ac:dyDescent="0.15">
      <c r="A215" s="442" t="s">
        <v>367</v>
      </c>
      <c r="B215" s="443"/>
      <c r="C215" s="446" t="s">
        <v>227</v>
      </c>
      <c r="D215" s="443"/>
      <c r="E215" s="448" t="s">
        <v>243</v>
      </c>
      <c r="F215" s="449"/>
      <c r="G215" s="450" t="s">
        <v>777</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15">
      <c r="A216" s="444"/>
      <c r="B216" s="445"/>
      <c r="C216" s="447"/>
      <c r="D216" s="445"/>
      <c r="E216" s="164" t="s">
        <v>242</v>
      </c>
      <c r="F216" s="166"/>
      <c r="G216" s="145" t="s">
        <v>755</v>
      </c>
      <c r="H216" s="146"/>
      <c r="I216" s="146"/>
      <c r="J216" s="146"/>
      <c r="K216" s="146"/>
      <c r="L216" s="146"/>
      <c r="M216" s="146"/>
      <c r="N216" s="146"/>
      <c r="O216" s="146"/>
      <c r="P216" s="146"/>
      <c r="Q216" s="146"/>
      <c r="R216" s="146"/>
      <c r="S216" s="146"/>
      <c r="T216" s="146"/>
      <c r="U216" s="146"/>
      <c r="V216" s="147"/>
      <c r="W216" s="518" t="s">
        <v>671</v>
      </c>
      <c r="X216" s="519"/>
      <c r="Y216" s="519"/>
      <c r="Z216" s="519"/>
      <c r="AA216" s="520"/>
      <c r="AB216" s="521" t="s">
        <v>797</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672</v>
      </c>
      <c r="X217" s="525"/>
      <c r="Y217" s="525"/>
      <c r="Z217" s="525"/>
      <c r="AA217" s="526"/>
      <c r="AB217" s="521" t="s">
        <v>798</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4"/>
      <c r="B218" s="445"/>
      <c r="C218" s="527" t="s">
        <v>684</v>
      </c>
      <c r="D218" s="528"/>
      <c r="E218" s="164" t="s">
        <v>363</v>
      </c>
      <c r="F218" s="166"/>
      <c r="G218" s="508" t="s">
        <v>230</v>
      </c>
      <c r="H218" s="509"/>
      <c r="I218" s="509"/>
      <c r="J218" s="529" t="s">
        <v>788</v>
      </c>
      <c r="K218" s="530"/>
      <c r="L218" s="530"/>
      <c r="M218" s="530"/>
      <c r="N218" s="530"/>
      <c r="O218" s="530"/>
      <c r="P218" s="530"/>
      <c r="Q218" s="530"/>
      <c r="R218" s="530"/>
      <c r="S218" s="530"/>
      <c r="T218" s="531"/>
      <c r="U218" s="506" t="s">
        <v>788</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4"/>
      <c r="B219" s="445"/>
      <c r="C219" s="447"/>
      <c r="D219" s="445"/>
      <c r="E219" s="167"/>
      <c r="F219" s="169"/>
      <c r="G219" s="508" t="s">
        <v>685</v>
      </c>
      <c r="H219" s="509"/>
      <c r="I219" s="509"/>
      <c r="J219" s="509"/>
      <c r="K219" s="509"/>
      <c r="L219" s="509"/>
      <c r="M219" s="509"/>
      <c r="N219" s="509"/>
      <c r="O219" s="509"/>
      <c r="P219" s="509"/>
      <c r="Q219" s="509"/>
      <c r="R219" s="509"/>
      <c r="S219" s="509"/>
      <c r="T219" s="509"/>
      <c r="U219" s="505" t="s">
        <v>700</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
      <c r="A220" s="444"/>
      <c r="B220" s="445"/>
      <c r="C220" s="447"/>
      <c r="D220" s="445"/>
      <c r="E220" s="172"/>
      <c r="F220" s="174"/>
      <c r="G220" s="508" t="s">
        <v>672</v>
      </c>
      <c r="H220" s="509"/>
      <c r="I220" s="509"/>
      <c r="J220" s="509"/>
      <c r="K220" s="509"/>
      <c r="L220" s="509"/>
      <c r="M220" s="509"/>
      <c r="N220" s="509"/>
      <c r="O220" s="509"/>
      <c r="P220" s="509"/>
      <c r="Q220" s="509"/>
      <c r="R220" s="509"/>
      <c r="S220" s="509"/>
      <c r="T220" s="509"/>
      <c r="U220" s="845" t="s">
        <v>700</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32.25" customHeight="1" x14ac:dyDescent="0.1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736</v>
      </c>
      <c r="AE223" s="488"/>
      <c r="AF223" s="488"/>
      <c r="AG223" s="489" t="s">
        <v>739</v>
      </c>
      <c r="AH223" s="490"/>
      <c r="AI223" s="490"/>
      <c r="AJ223" s="490"/>
      <c r="AK223" s="490"/>
      <c r="AL223" s="490"/>
      <c r="AM223" s="490"/>
      <c r="AN223" s="490"/>
      <c r="AO223" s="490"/>
      <c r="AP223" s="490"/>
      <c r="AQ223" s="490"/>
      <c r="AR223" s="490"/>
      <c r="AS223" s="490"/>
      <c r="AT223" s="490"/>
      <c r="AU223" s="490"/>
      <c r="AV223" s="490"/>
      <c r="AW223" s="490"/>
      <c r="AX223" s="491"/>
    </row>
    <row r="224" spans="1:51" ht="32.25" customHeight="1" x14ac:dyDescent="0.1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99"/>
      <c r="AD224" s="400" t="s">
        <v>736</v>
      </c>
      <c r="AE224" s="401"/>
      <c r="AF224" s="401"/>
      <c r="AG224" s="395" t="s">
        <v>740</v>
      </c>
      <c r="AH224" s="396"/>
      <c r="AI224" s="396"/>
      <c r="AJ224" s="396"/>
      <c r="AK224" s="396"/>
      <c r="AL224" s="396"/>
      <c r="AM224" s="396"/>
      <c r="AN224" s="396"/>
      <c r="AO224" s="396"/>
      <c r="AP224" s="396"/>
      <c r="AQ224" s="396"/>
      <c r="AR224" s="396"/>
      <c r="AS224" s="396"/>
      <c r="AT224" s="396"/>
      <c r="AU224" s="396"/>
      <c r="AV224" s="396"/>
      <c r="AW224" s="396"/>
      <c r="AX224" s="397"/>
    </row>
    <row r="225" spans="1:50" ht="32.25" customHeight="1" x14ac:dyDescent="0.1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37" t="s">
        <v>736</v>
      </c>
      <c r="AE225" s="438"/>
      <c r="AF225" s="438"/>
      <c r="AG225" s="423" t="s">
        <v>741</v>
      </c>
      <c r="AH225" s="149"/>
      <c r="AI225" s="149"/>
      <c r="AJ225" s="149"/>
      <c r="AK225" s="149"/>
      <c r="AL225" s="149"/>
      <c r="AM225" s="149"/>
      <c r="AN225" s="149"/>
      <c r="AO225" s="149"/>
      <c r="AP225" s="149"/>
      <c r="AQ225" s="149"/>
      <c r="AR225" s="149"/>
      <c r="AS225" s="149"/>
      <c r="AT225" s="149"/>
      <c r="AU225" s="149"/>
      <c r="AV225" s="149"/>
      <c r="AW225" s="149"/>
      <c r="AX225" s="424"/>
    </row>
    <row r="226" spans="1:50" ht="27" customHeight="1" x14ac:dyDescent="0.15">
      <c r="A226" s="375" t="s">
        <v>37</v>
      </c>
      <c r="B226" s="458"/>
      <c r="C226" s="460" t="s">
        <v>39</v>
      </c>
      <c r="D226" s="417"/>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18" t="s">
        <v>742</v>
      </c>
      <c r="AE226" s="419"/>
      <c r="AF226" s="419"/>
      <c r="AG226" s="421"/>
      <c r="AH226" s="146"/>
      <c r="AI226" s="146"/>
      <c r="AJ226" s="146"/>
      <c r="AK226" s="146"/>
      <c r="AL226" s="146"/>
      <c r="AM226" s="146"/>
      <c r="AN226" s="146"/>
      <c r="AO226" s="146"/>
      <c r="AP226" s="146"/>
      <c r="AQ226" s="146"/>
      <c r="AR226" s="146"/>
      <c r="AS226" s="146"/>
      <c r="AT226" s="146"/>
      <c r="AU226" s="146"/>
      <c r="AV226" s="146"/>
      <c r="AW226" s="146"/>
      <c r="AX226" s="422"/>
    </row>
    <row r="227" spans="1:50" ht="35.25" customHeight="1" x14ac:dyDescent="0.15">
      <c r="A227" s="377"/>
      <c r="B227" s="459"/>
      <c r="C227" s="463"/>
      <c r="D227" s="464"/>
      <c r="E227" s="467" t="s">
        <v>345</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0" t="s">
        <v>743</v>
      </c>
      <c r="AE227" s="401"/>
      <c r="AF227" s="470"/>
      <c r="AG227" s="423"/>
      <c r="AH227" s="149"/>
      <c r="AI227" s="149"/>
      <c r="AJ227" s="149"/>
      <c r="AK227" s="149"/>
      <c r="AL227" s="149"/>
      <c r="AM227" s="149"/>
      <c r="AN227" s="149"/>
      <c r="AO227" s="149"/>
      <c r="AP227" s="149"/>
      <c r="AQ227" s="149"/>
      <c r="AR227" s="149"/>
      <c r="AS227" s="149"/>
      <c r="AT227" s="149"/>
      <c r="AU227" s="149"/>
      <c r="AV227" s="149"/>
      <c r="AW227" s="149"/>
      <c r="AX227" s="424"/>
    </row>
    <row r="228" spans="1:50" ht="26.25" customHeight="1" x14ac:dyDescent="0.15">
      <c r="A228" s="377"/>
      <c r="B228" s="459"/>
      <c r="C228" s="465"/>
      <c r="D228" s="466"/>
      <c r="E228" s="471" t="s">
        <v>293</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743</v>
      </c>
      <c r="AE228" s="475"/>
      <c r="AF228" s="475"/>
      <c r="AG228" s="423"/>
      <c r="AH228" s="149"/>
      <c r="AI228" s="149"/>
      <c r="AJ228" s="149"/>
      <c r="AK228" s="149"/>
      <c r="AL228" s="149"/>
      <c r="AM228" s="149"/>
      <c r="AN228" s="149"/>
      <c r="AO228" s="149"/>
      <c r="AP228" s="149"/>
      <c r="AQ228" s="149"/>
      <c r="AR228" s="149"/>
      <c r="AS228" s="149"/>
      <c r="AT228" s="149"/>
      <c r="AU228" s="149"/>
      <c r="AV228" s="149"/>
      <c r="AW228" s="149"/>
      <c r="AX228" s="424"/>
    </row>
    <row r="229" spans="1:50" ht="32.25" customHeight="1" x14ac:dyDescent="0.15">
      <c r="A229" s="377"/>
      <c r="B229" s="378"/>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4" t="s">
        <v>736</v>
      </c>
      <c r="AE229" s="385"/>
      <c r="AF229" s="385"/>
      <c r="AG229" s="387" t="s">
        <v>744</v>
      </c>
      <c r="AH229" s="388"/>
      <c r="AI229" s="388"/>
      <c r="AJ229" s="388"/>
      <c r="AK229" s="388"/>
      <c r="AL229" s="388"/>
      <c r="AM229" s="388"/>
      <c r="AN229" s="388"/>
      <c r="AO229" s="388"/>
      <c r="AP229" s="388"/>
      <c r="AQ229" s="388"/>
      <c r="AR229" s="388"/>
      <c r="AS229" s="388"/>
      <c r="AT229" s="388"/>
      <c r="AU229" s="388"/>
      <c r="AV229" s="388"/>
      <c r="AW229" s="388"/>
      <c r="AX229" s="389"/>
    </row>
    <row r="230" spans="1:50" ht="32.25" customHeight="1" x14ac:dyDescent="0.15">
      <c r="A230" s="377"/>
      <c r="B230" s="378"/>
      <c r="C230" s="398" t="s">
        <v>137</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736</v>
      </c>
      <c r="AE230" s="401"/>
      <c r="AF230" s="401"/>
      <c r="AG230" s="395" t="s">
        <v>745</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77"/>
      <c r="B231" s="378"/>
      <c r="C231" s="398" t="s">
        <v>36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742</v>
      </c>
      <c r="AE231" s="401"/>
      <c r="AF231" s="401"/>
      <c r="AG231" s="395"/>
      <c r="AH231" s="396"/>
      <c r="AI231" s="396"/>
      <c r="AJ231" s="396"/>
      <c r="AK231" s="396"/>
      <c r="AL231" s="396"/>
      <c r="AM231" s="396"/>
      <c r="AN231" s="396"/>
      <c r="AO231" s="396"/>
      <c r="AP231" s="396"/>
      <c r="AQ231" s="396"/>
      <c r="AR231" s="396"/>
      <c r="AS231" s="396"/>
      <c r="AT231" s="396"/>
      <c r="AU231" s="396"/>
      <c r="AV231" s="396"/>
      <c r="AW231" s="396"/>
      <c r="AX231" s="397"/>
    </row>
    <row r="232" spans="1:50" ht="54.75" customHeight="1" x14ac:dyDescent="0.15">
      <c r="A232" s="377"/>
      <c r="B232" s="378"/>
      <c r="C232" s="398" t="s">
        <v>41</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6"/>
      <c r="AD232" s="400" t="s">
        <v>736</v>
      </c>
      <c r="AE232" s="401"/>
      <c r="AF232" s="401"/>
      <c r="AG232" s="395" t="s">
        <v>746</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15">
      <c r="A233" s="377"/>
      <c r="B233" s="378"/>
      <c r="C233" s="398" t="s">
        <v>314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6"/>
      <c r="AD233" s="437" t="s">
        <v>742</v>
      </c>
      <c r="AE233" s="438"/>
      <c r="AF233" s="438"/>
      <c r="AG233" s="439"/>
      <c r="AH233" s="440"/>
      <c r="AI233" s="440"/>
      <c r="AJ233" s="440"/>
      <c r="AK233" s="440"/>
      <c r="AL233" s="440"/>
      <c r="AM233" s="440"/>
      <c r="AN233" s="440"/>
      <c r="AO233" s="440"/>
      <c r="AP233" s="440"/>
      <c r="AQ233" s="440"/>
      <c r="AR233" s="440"/>
      <c r="AS233" s="440"/>
      <c r="AT233" s="440"/>
      <c r="AU233" s="440"/>
      <c r="AV233" s="440"/>
      <c r="AW233" s="440"/>
      <c r="AX233" s="441"/>
    </row>
    <row r="234" spans="1:50" ht="32.25" customHeight="1" x14ac:dyDescent="0.15">
      <c r="A234" s="377"/>
      <c r="B234" s="378"/>
      <c r="C234" s="497" t="s">
        <v>315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0" t="s">
        <v>736</v>
      </c>
      <c r="AE234" s="401"/>
      <c r="AF234" s="470"/>
      <c r="AG234" s="395" t="s">
        <v>787</v>
      </c>
      <c r="AH234" s="396"/>
      <c r="AI234" s="396"/>
      <c r="AJ234" s="396"/>
      <c r="AK234" s="396"/>
      <c r="AL234" s="396"/>
      <c r="AM234" s="396"/>
      <c r="AN234" s="396"/>
      <c r="AO234" s="396"/>
      <c r="AP234" s="396"/>
      <c r="AQ234" s="396"/>
      <c r="AR234" s="396"/>
      <c r="AS234" s="396"/>
      <c r="AT234" s="396"/>
      <c r="AU234" s="396"/>
      <c r="AV234" s="396"/>
      <c r="AW234" s="396"/>
      <c r="AX234" s="397"/>
    </row>
    <row r="235" spans="1:50" ht="32.25" customHeight="1" x14ac:dyDescent="0.15">
      <c r="A235" s="379"/>
      <c r="B235" s="380"/>
      <c r="C235" s="500" t="s">
        <v>302</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0" t="s">
        <v>736</v>
      </c>
      <c r="AE235" s="431"/>
      <c r="AF235" s="432"/>
      <c r="AG235" s="433" t="s">
        <v>747</v>
      </c>
      <c r="AH235" s="434"/>
      <c r="AI235" s="434"/>
      <c r="AJ235" s="434"/>
      <c r="AK235" s="434"/>
      <c r="AL235" s="434"/>
      <c r="AM235" s="434"/>
      <c r="AN235" s="434"/>
      <c r="AO235" s="434"/>
      <c r="AP235" s="434"/>
      <c r="AQ235" s="434"/>
      <c r="AR235" s="434"/>
      <c r="AS235" s="434"/>
      <c r="AT235" s="434"/>
      <c r="AU235" s="434"/>
      <c r="AV235" s="434"/>
      <c r="AW235" s="434"/>
      <c r="AX235" s="435"/>
    </row>
    <row r="236" spans="1:50" ht="32.25" customHeight="1" x14ac:dyDescent="0.15">
      <c r="A236" s="375" t="s">
        <v>38</v>
      </c>
      <c r="B236" s="376"/>
      <c r="C236" s="381" t="s">
        <v>303</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736</v>
      </c>
      <c r="AE236" s="385"/>
      <c r="AF236" s="386"/>
      <c r="AG236" s="387" t="s">
        <v>748</v>
      </c>
      <c r="AH236" s="388"/>
      <c r="AI236" s="388"/>
      <c r="AJ236" s="388"/>
      <c r="AK236" s="388"/>
      <c r="AL236" s="388"/>
      <c r="AM236" s="388"/>
      <c r="AN236" s="388"/>
      <c r="AO236" s="388"/>
      <c r="AP236" s="388"/>
      <c r="AQ236" s="388"/>
      <c r="AR236" s="388"/>
      <c r="AS236" s="388"/>
      <c r="AT236" s="388"/>
      <c r="AU236" s="388"/>
      <c r="AV236" s="388"/>
      <c r="AW236" s="388"/>
      <c r="AX236" s="389"/>
    </row>
    <row r="237" spans="1:50" ht="42" customHeight="1" x14ac:dyDescent="0.15">
      <c r="A237" s="377"/>
      <c r="B237" s="378"/>
      <c r="C237" s="390" t="s">
        <v>43</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736</v>
      </c>
      <c r="AE237" s="394"/>
      <c r="AF237" s="394"/>
      <c r="AG237" s="395" t="s">
        <v>749</v>
      </c>
      <c r="AH237" s="396"/>
      <c r="AI237" s="396"/>
      <c r="AJ237" s="396"/>
      <c r="AK237" s="396"/>
      <c r="AL237" s="396"/>
      <c r="AM237" s="396"/>
      <c r="AN237" s="396"/>
      <c r="AO237" s="396"/>
      <c r="AP237" s="396"/>
      <c r="AQ237" s="396"/>
      <c r="AR237" s="396"/>
      <c r="AS237" s="396"/>
      <c r="AT237" s="396"/>
      <c r="AU237" s="396"/>
      <c r="AV237" s="396"/>
      <c r="AW237" s="396"/>
      <c r="AX237" s="397"/>
    </row>
    <row r="238" spans="1:50" ht="32.25" customHeight="1" x14ac:dyDescent="0.15">
      <c r="A238" s="377"/>
      <c r="B238" s="378"/>
      <c r="C238" s="398" t="s">
        <v>228</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736</v>
      </c>
      <c r="AE238" s="401"/>
      <c r="AF238" s="401"/>
      <c r="AG238" s="395" t="s">
        <v>750</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379"/>
      <c r="B239" s="380"/>
      <c r="C239" s="398" t="s">
        <v>42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742</v>
      </c>
      <c r="AE239" s="401"/>
      <c r="AF239" s="401"/>
      <c r="AG239" s="425"/>
      <c r="AH239" s="152"/>
      <c r="AI239" s="152"/>
      <c r="AJ239" s="152"/>
      <c r="AK239" s="152"/>
      <c r="AL239" s="152"/>
      <c r="AM239" s="152"/>
      <c r="AN239" s="152"/>
      <c r="AO239" s="152"/>
      <c r="AP239" s="152"/>
      <c r="AQ239" s="152"/>
      <c r="AR239" s="152"/>
      <c r="AS239" s="152"/>
      <c r="AT239" s="152"/>
      <c r="AU239" s="152"/>
      <c r="AV239" s="152"/>
      <c r="AW239" s="152"/>
      <c r="AX239" s="426"/>
    </row>
    <row r="240" spans="1:50" ht="41.25" customHeight="1" x14ac:dyDescent="0.15">
      <c r="A240" s="409" t="s">
        <v>55</v>
      </c>
      <c r="B240" s="410"/>
      <c r="C240" s="415" t="s">
        <v>138</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736</v>
      </c>
      <c r="AE240" s="419"/>
      <c r="AF240" s="420"/>
      <c r="AG240" s="421" t="s">
        <v>751</v>
      </c>
      <c r="AH240" s="146"/>
      <c r="AI240" s="146"/>
      <c r="AJ240" s="146"/>
      <c r="AK240" s="146"/>
      <c r="AL240" s="146"/>
      <c r="AM240" s="146"/>
      <c r="AN240" s="146"/>
      <c r="AO240" s="146"/>
      <c r="AP240" s="146"/>
      <c r="AQ240" s="146"/>
      <c r="AR240" s="146"/>
      <c r="AS240" s="146"/>
      <c r="AT240" s="146"/>
      <c r="AU240" s="146"/>
      <c r="AV240" s="146"/>
      <c r="AW240" s="146"/>
      <c r="AX240" s="422"/>
    </row>
    <row r="241" spans="1:50" ht="19.7" customHeight="1" x14ac:dyDescent="0.15">
      <c r="A241" s="411"/>
      <c r="B241" s="412"/>
      <c r="C241" s="924" t="s">
        <v>0</v>
      </c>
      <c r="D241" s="925"/>
      <c r="E241" s="925"/>
      <c r="F241" s="925"/>
      <c r="G241" s="925"/>
      <c r="H241" s="925"/>
      <c r="I241" s="925"/>
      <c r="J241" s="925"/>
      <c r="K241" s="925"/>
      <c r="L241" s="925"/>
      <c r="M241" s="925"/>
      <c r="N241" s="925"/>
      <c r="O241" s="921" t="s">
        <v>690</v>
      </c>
      <c r="P241" s="922"/>
      <c r="Q241" s="922"/>
      <c r="R241" s="922"/>
      <c r="S241" s="922"/>
      <c r="T241" s="922"/>
      <c r="U241" s="922"/>
      <c r="V241" s="922"/>
      <c r="W241" s="922"/>
      <c r="X241" s="922"/>
      <c r="Y241" s="922"/>
      <c r="Z241" s="922"/>
      <c r="AA241" s="922"/>
      <c r="AB241" s="922"/>
      <c r="AC241" s="922"/>
      <c r="AD241" s="922"/>
      <c r="AE241" s="922"/>
      <c r="AF241" s="923"/>
      <c r="AG241" s="423"/>
      <c r="AH241" s="149"/>
      <c r="AI241" s="149"/>
      <c r="AJ241" s="149"/>
      <c r="AK241" s="149"/>
      <c r="AL241" s="149"/>
      <c r="AM241" s="149"/>
      <c r="AN241" s="149"/>
      <c r="AO241" s="149"/>
      <c r="AP241" s="149"/>
      <c r="AQ241" s="149"/>
      <c r="AR241" s="149"/>
      <c r="AS241" s="149"/>
      <c r="AT241" s="149"/>
      <c r="AU241" s="149"/>
      <c r="AV241" s="149"/>
      <c r="AW241" s="149"/>
      <c r="AX241" s="424"/>
    </row>
    <row r="242" spans="1:50" ht="24.75" customHeight="1" x14ac:dyDescent="0.15">
      <c r="A242" s="411"/>
      <c r="B242" s="412"/>
      <c r="C242" s="908">
        <v>2022</v>
      </c>
      <c r="D242" s="909"/>
      <c r="E242" s="404" t="s">
        <v>790</v>
      </c>
      <c r="F242" s="404"/>
      <c r="G242" s="404"/>
      <c r="H242" s="405">
        <v>21</v>
      </c>
      <c r="I242" s="405"/>
      <c r="J242" s="910">
        <v>250</v>
      </c>
      <c r="K242" s="910"/>
      <c r="L242" s="910"/>
      <c r="M242" s="405"/>
      <c r="N242" s="911"/>
      <c r="O242" s="912" t="s">
        <v>724</v>
      </c>
      <c r="P242" s="913"/>
      <c r="Q242" s="913"/>
      <c r="R242" s="913"/>
      <c r="S242" s="913"/>
      <c r="T242" s="913"/>
      <c r="U242" s="913"/>
      <c r="V242" s="913"/>
      <c r="W242" s="913"/>
      <c r="X242" s="913"/>
      <c r="Y242" s="913"/>
      <c r="Z242" s="913"/>
      <c r="AA242" s="913"/>
      <c r="AB242" s="913"/>
      <c r="AC242" s="913"/>
      <c r="AD242" s="913"/>
      <c r="AE242" s="913"/>
      <c r="AF242" s="914"/>
      <c r="AG242" s="423"/>
      <c r="AH242" s="149"/>
      <c r="AI242" s="149"/>
      <c r="AJ242" s="149"/>
      <c r="AK242" s="149"/>
      <c r="AL242" s="149"/>
      <c r="AM242" s="149"/>
      <c r="AN242" s="149"/>
      <c r="AO242" s="149"/>
      <c r="AP242" s="149"/>
      <c r="AQ242" s="149"/>
      <c r="AR242" s="149"/>
      <c r="AS242" s="149"/>
      <c r="AT242" s="149"/>
      <c r="AU242" s="149"/>
      <c r="AV242" s="149"/>
      <c r="AW242" s="149"/>
      <c r="AX242" s="424"/>
    </row>
    <row r="243" spans="1:50" ht="24.75" customHeight="1" x14ac:dyDescent="0.15">
      <c r="A243" s="411"/>
      <c r="B243" s="412"/>
      <c r="C243" s="402">
        <v>2022</v>
      </c>
      <c r="D243" s="403"/>
      <c r="E243" s="404" t="s">
        <v>790</v>
      </c>
      <c r="F243" s="404"/>
      <c r="G243" s="404"/>
      <c r="H243" s="405">
        <v>21</v>
      </c>
      <c r="I243" s="405"/>
      <c r="J243" s="406">
        <v>251</v>
      </c>
      <c r="K243" s="406"/>
      <c r="L243" s="406"/>
      <c r="M243" s="407"/>
      <c r="N243" s="408"/>
      <c r="O243" s="915" t="s">
        <v>791</v>
      </c>
      <c r="P243" s="916"/>
      <c r="Q243" s="916"/>
      <c r="R243" s="916"/>
      <c r="S243" s="916"/>
      <c r="T243" s="916"/>
      <c r="U243" s="916"/>
      <c r="V243" s="916"/>
      <c r="W243" s="916"/>
      <c r="X243" s="916"/>
      <c r="Y243" s="916"/>
      <c r="Z243" s="916"/>
      <c r="AA243" s="916"/>
      <c r="AB243" s="916"/>
      <c r="AC243" s="916"/>
      <c r="AD243" s="916"/>
      <c r="AE243" s="916"/>
      <c r="AF243" s="917"/>
      <c r="AG243" s="423"/>
      <c r="AH243" s="149"/>
      <c r="AI243" s="149"/>
      <c r="AJ243" s="149"/>
      <c r="AK243" s="149"/>
      <c r="AL243" s="149"/>
      <c r="AM243" s="149"/>
      <c r="AN243" s="149"/>
      <c r="AO243" s="149"/>
      <c r="AP243" s="149"/>
      <c r="AQ243" s="149"/>
      <c r="AR243" s="149"/>
      <c r="AS243" s="149"/>
      <c r="AT243" s="149"/>
      <c r="AU243" s="149"/>
      <c r="AV243" s="149"/>
      <c r="AW243" s="149"/>
      <c r="AX243" s="424"/>
    </row>
    <row r="244" spans="1:50" ht="24.75" customHeight="1" x14ac:dyDescent="0.15">
      <c r="A244" s="411"/>
      <c r="B244" s="412"/>
      <c r="C244" s="402">
        <v>2022</v>
      </c>
      <c r="D244" s="403"/>
      <c r="E244" s="404" t="s">
        <v>792</v>
      </c>
      <c r="F244" s="404"/>
      <c r="G244" s="404"/>
      <c r="H244" s="405">
        <v>21</v>
      </c>
      <c r="I244" s="405"/>
      <c r="J244" s="406">
        <v>46</v>
      </c>
      <c r="K244" s="406"/>
      <c r="L244" s="406"/>
      <c r="M244" s="407"/>
      <c r="N244" s="408"/>
      <c r="O244" s="915" t="s">
        <v>793</v>
      </c>
      <c r="P244" s="916"/>
      <c r="Q244" s="916"/>
      <c r="R244" s="916"/>
      <c r="S244" s="916"/>
      <c r="T244" s="916"/>
      <c r="U244" s="916"/>
      <c r="V244" s="916"/>
      <c r="W244" s="916"/>
      <c r="X244" s="916"/>
      <c r="Y244" s="916"/>
      <c r="Z244" s="916"/>
      <c r="AA244" s="916"/>
      <c r="AB244" s="916"/>
      <c r="AC244" s="916"/>
      <c r="AD244" s="916"/>
      <c r="AE244" s="916"/>
      <c r="AF244" s="917"/>
      <c r="AG244" s="423"/>
      <c r="AH244" s="149"/>
      <c r="AI244" s="149"/>
      <c r="AJ244" s="149"/>
      <c r="AK244" s="149"/>
      <c r="AL244" s="149"/>
      <c r="AM244" s="149"/>
      <c r="AN244" s="149"/>
      <c r="AO244" s="149"/>
      <c r="AP244" s="149"/>
      <c r="AQ244" s="149"/>
      <c r="AR244" s="149"/>
      <c r="AS244" s="149"/>
      <c r="AT244" s="149"/>
      <c r="AU244" s="149"/>
      <c r="AV244" s="149"/>
      <c r="AW244" s="149"/>
      <c r="AX244" s="424"/>
    </row>
    <row r="245" spans="1:50" ht="24.75" hidden="1" customHeight="1" x14ac:dyDescent="0.15">
      <c r="A245" s="411"/>
      <c r="B245" s="412"/>
      <c r="C245" s="402"/>
      <c r="D245" s="403"/>
      <c r="E245" s="404"/>
      <c r="F245" s="404"/>
      <c r="G245" s="404"/>
      <c r="H245" s="405"/>
      <c r="I245" s="405"/>
      <c r="J245" s="406"/>
      <c r="K245" s="406"/>
      <c r="L245" s="406"/>
      <c r="M245" s="407"/>
      <c r="N245" s="408"/>
      <c r="O245" s="915"/>
      <c r="P245" s="916"/>
      <c r="Q245" s="916"/>
      <c r="R245" s="916"/>
      <c r="S245" s="916"/>
      <c r="T245" s="916"/>
      <c r="U245" s="916"/>
      <c r="V245" s="916"/>
      <c r="W245" s="916"/>
      <c r="X245" s="916"/>
      <c r="Y245" s="916"/>
      <c r="Z245" s="916"/>
      <c r="AA245" s="916"/>
      <c r="AB245" s="916"/>
      <c r="AC245" s="916"/>
      <c r="AD245" s="916"/>
      <c r="AE245" s="916"/>
      <c r="AF245" s="917"/>
      <c r="AG245" s="423"/>
      <c r="AH245" s="149"/>
      <c r="AI245" s="149"/>
      <c r="AJ245" s="149"/>
      <c r="AK245" s="149"/>
      <c r="AL245" s="149"/>
      <c r="AM245" s="149"/>
      <c r="AN245" s="149"/>
      <c r="AO245" s="149"/>
      <c r="AP245" s="149"/>
      <c r="AQ245" s="149"/>
      <c r="AR245" s="149"/>
      <c r="AS245" s="149"/>
      <c r="AT245" s="149"/>
      <c r="AU245" s="149"/>
      <c r="AV245" s="149"/>
      <c r="AW245" s="149"/>
      <c r="AX245" s="424"/>
    </row>
    <row r="246" spans="1:50" ht="24.75" hidden="1" customHeight="1" x14ac:dyDescent="0.15">
      <c r="A246" s="413"/>
      <c r="B246" s="414"/>
      <c r="C246" s="427"/>
      <c r="D246" s="428"/>
      <c r="E246" s="404"/>
      <c r="F246" s="404"/>
      <c r="G246" s="404"/>
      <c r="H246" s="405"/>
      <c r="I246" s="405"/>
      <c r="J246" s="429"/>
      <c r="K246" s="429"/>
      <c r="L246" s="429"/>
      <c r="M246" s="906"/>
      <c r="N246" s="907"/>
      <c r="O246" s="918"/>
      <c r="P246" s="919"/>
      <c r="Q246" s="919"/>
      <c r="R246" s="919"/>
      <c r="S246" s="919"/>
      <c r="T246" s="919"/>
      <c r="U246" s="919"/>
      <c r="V246" s="919"/>
      <c r="W246" s="919"/>
      <c r="X246" s="919"/>
      <c r="Y246" s="919"/>
      <c r="Z246" s="919"/>
      <c r="AA246" s="919"/>
      <c r="AB246" s="919"/>
      <c r="AC246" s="919"/>
      <c r="AD246" s="919"/>
      <c r="AE246" s="919"/>
      <c r="AF246" s="920"/>
      <c r="AG246" s="425"/>
      <c r="AH246" s="152"/>
      <c r="AI246" s="152"/>
      <c r="AJ246" s="152"/>
      <c r="AK246" s="152"/>
      <c r="AL246" s="152"/>
      <c r="AM246" s="152"/>
      <c r="AN246" s="152"/>
      <c r="AO246" s="152"/>
      <c r="AP246" s="152"/>
      <c r="AQ246" s="152"/>
      <c r="AR246" s="152"/>
      <c r="AS246" s="152"/>
      <c r="AT246" s="152"/>
      <c r="AU246" s="152"/>
      <c r="AV246" s="152"/>
      <c r="AW246" s="152"/>
      <c r="AX246" s="426"/>
    </row>
    <row r="247" spans="1:50" ht="67.5" customHeight="1" x14ac:dyDescent="0.15">
      <c r="A247" s="375" t="s">
        <v>46</v>
      </c>
      <c r="B247" s="936"/>
      <c r="C247" s="334" t="s">
        <v>50</v>
      </c>
      <c r="D247" s="754"/>
      <c r="E247" s="754"/>
      <c r="F247" s="755"/>
      <c r="G247" s="939" t="s">
        <v>753</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
      <c r="A248" s="937"/>
      <c r="B248" s="938"/>
      <c r="C248" s="941" t="s">
        <v>54</v>
      </c>
      <c r="D248" s="942"/>
      <c r="E248" s="942"/>
      <c r="F248" s="943"/>
      <c r="G248" s="944" t="s">
        <v>752</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15">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x14ac:dyDescent="0.2">
      <c r="A250" s="929"/>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
      <c r="A252" s="359" t="s">
        <v>132</v>
      </c>
      <c r="B252" s="360"/>
      <c r="C252" s="360"/>
      <c r="D252" s="360"/>
      <c r="E252" s="361"/>
      <c r="F252" s="935" t="s">
        <v>789</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x14ac:dyDescent="0.2">
      <c r="A254" s="359" t="s">
        <v>795</v>
      </c>
      <c r="B254" s="360"/>
      <c r="C254" s="360"/>
      <c r="D254" s="360"/>
      <c r="E254" s="361"/>
      <c r="F254" s="362" t="s">
        <v>796</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15">
      <c r="A255" s="365" t="s">
        <v>33</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261.75" customHeight="1" thickBot="1" x14ac:dyDescent="0.2">
      <c r="A256" s="368" t="s">
        <v>754</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15">
      <c r="A257" s="371" t="s">
        <v>318</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15">
      <c r="A258" s="374" t="s">
        <v>361</v>
      </c>
      <c r="B258" s="105"/>
      <c r="C258" s="105"/>
      <c r="D258" s="106"/>
      <c r="E258" s="355" t="s">
        <v>699</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89"/>
    </row>
    <row r="259" spans="1:52" ht="24.75" customHeight="1" x14ac:dyDescent="0.15">
      <c r="A259" s="271" t="s">
        <v>360</v>
      </c>
      <c r="B259" s="271"/>
      <c r="C259" s="271"/>
      <c r="D259" s="271"/>
      <c r="E259" s="355" t="s">
        <v>725</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2" ht="24.75" customHeight="1" x14ac:dyDescent="0.15">
      <c r="A260" s="271" t="s">
        <v>359</v>
      </c>
      <c r="B260" s="271"/>
      <c r="C260" s="271"/>
      <c r="D260" s="271"/>
      <c r="E260" s="355" t="s">
        <v>726</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2" ht="24.75" customHeight="1" x14ac:dyDescent="0.15">
      <c r="A261" s="271" t="s">
        <v>358</v>
      </c>
      <c r="B261" s="271"/>
      <c r="C261" s="271"/>
      <c r="D261" s="271"/>
      <c r="E261" s="355" t="s">
        <v>727</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2" ht="24.75" customHeight="1" x14ac:dyDescent="0.15">
      <c r="A262" s="271" t="s">
        <v>357</v>
      </c>
      <c r="B262" s="271"/>
      <c r="C262" s="271"/>
      <c r="D262" s="271"/>
      <c r="E262" s="355" t="s">
        <v>728</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2" ht="24.75" customHeight="1" x14ac:dyDescent="0.15">
      <c r="A263" s="271" t="s">
        <v>356</v>
      </c>
      <c r="B263" s="271"/>
      <c r="C263" s="271"/>
      <c r="D263" s="271"/>
      <c r="E263" s="355" t="s">
        <v>729</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2" ht="24.75" customHeight="1" x14ac:dyDescent="0.15">
      <c r="A264" s="271" t="s">
        <v>355</v>
      </c>
      <c r="B264" s="271"/>
      <c r="C264" s="271"/>
      <c r="D264" s="271"/>
      <c r="E264" s="355" t="s">
        <v>730</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2" ht="24.75" customHeight="1" x14ac:dyDescent="0.15">
      <c r="A265" s="271" t="s">
        <v>354</v>
      </c>
      <c r="B265" s="271"/>
      <c r="C265" s="271"/>
      <c r="D265" s="271"/>
      <c r="E265" s="355" t="s">
        <v>730</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2" ht="24.75" customHeight="1" x14ac:dyDescent="0.15">
      <c r="A266" s="271" t="s">
        <v>501</v>
      </c>
      <c r="B266" s="271"/>
      <c r="C266" s="271"/>
      <c r="D266" s="271"/>
      <c r="E266" s="115" t="s">
        <v>692</v>
      </c>
      <c r="F266" s="101"/>
      <c r="G266" s="101"/>
      <c r="H266" s="92" t="str">
        <f>IF(E266="","","-")</f>
        <v>-</v>
      </c>
      <c r="I266" s="101"/>
      <c r="J266" s="101"/>
      <c r="K266" s="92" t="str">
        <f>IF(I266="","","-")</f>
        <v/>
      </c>
      <c r="L266" s="116">
        <v>39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41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771</v>
      </c>
      <c r="H268" s="101"/>
      <c r="I268" s="101"/>
      <c r="J268" s="100">
        <v>20</v>
      </c>
      <c r="K268" s="100"/>
      <c r="L268" s="116">
        <v>41</v>
      </c>
      <c r="M268" s="116"/>
      <c r="N268" s="116"/>
      <c r="O268" s="100"/>
      <c r="P268" s="100"/>
      <c r="Q268" s="99"/>
      <c r="R268" s="100"/>
      <c r="S268" s="101"/>
      <c r="T268" s="101"/>
      <c r="U268" s="101"/>
      <c r="V268" s="100"/>
      <c r="W268" s="100"/>
      <c r="X268" s="116"/>
      <c r="Y268" s="116"/>
      <c r="Z268" s="116"/>
      <c r="AA268" s="100"/>
      <c r="AB268" s="342"/>
      <c r="AC268" s="99"/>
      <c r="AD268" s="100"/>
      <c r="AE268" s="101"/>
      <c r="AF268" s="101"/>
      <c r="AG268" s="101"/>
      <c r="AH268" s="100"/>
      <c r="AI268" s="100"/>
      <c r="AJ268" s="116"/>
      <c r="AK268" s="116"/>
      <c r="AL268" s="116"/>
      <c r="AM268" s="100"/>
      <c r="AN268" s="342"/>
      <c r="AO268" s="99"/>
      <c r="AP268" s="100"/>
      <c r="AQ268" s="101"/>
      <c r="AR268" s="101"/>
      <c r="AS268" s="101"/>
      <c r="AT268" s="100"/>
      <c r="AU268" s="100"/>
      <c r="AV268" s="116"/>
      <c r="AW268" s="116"/>
      <c r="AX268" s="95"/>
    </row>
    <row r="269" spans="1:52" ht="28.35" customHeight="1" x14ac:dyDescent="0.15">
      <c r="A269" s="343" t="s">
        <v>348</v>
      </c>
      <c r="B269" s="344"/>
      <c r="C269" s="344"/>
      <c r="D269" s="344"/>
      <c r="E269" s="344"/>
      <c r="F269" s="34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3"/>
      <c r="B270" s="344"/>
      <c r="C270" s="344"/>
      <c r="D270" s="344"/>
      <c r="E270" s="344"/>
      <c r="F270" s="3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3"/>
      <c r="B271" s="344"/>
      <c r="C271" s="344"/>
      <c r="D271" s="344"/>
      <c r="E271" s="344"/>
      <c r="F271" s="3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3"/>
      <c r="B272" s="344"/>
      <c r="C272" s="344"/>
      <c r="D272" s="344"/>
      <c r="E272" s="344"/>
      <c r="F272" s="3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3"/>
      <c r="B273" s="344"/>
      <c r="C273" s="344"/>
      <c r="D273" s="344"/>
      <c r="E273" s="344"/>
      <c r="F273" s="3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3"/>
      <c r="B274" s="344"/>
      <c r="C274" s="344"/>
      <c r="D274" s="344"/>
      <c r="E274" s="344"/>
      <c r="F274" s="3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3"/>
      <c r="B275" s="344"/>
      <c r="C275" s="344"/>
      <c r="D275" s="344"/>
      <c r="E275" s="344"/>
      <c r="F275" s="3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3"/>
      <c r="B276" s="344"/>
      <c r="C276" s="344"/>
      <c r="D276" s="344"/>
      <c r="E276" s="344"/>
      <c r="F276" s="3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3"/>
      <c r="B277" s="344"/>
      <c r="C277" s="344"/>
      <c r="D277" s="344"/>
      <c r="E277" s="344"/>
      <c r="F277" s="3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3"/>
      <c r="B278" s="344"/>
      <c r="C278" s="344"/>
      <c r="D278" s="344"/>
      <c r="E278" s="344"/>
      <c r="F278" s="3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3"/>
      <c r="B279" s="344"/>
      <c r="C279" s="344"/>
      <c r="D279" s="344"/>
      <c r="E279" s="344"/>
      <c r="F279" s="3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3"/>
      <c r="B280" s="344"/>
      <c r="C280" s="344"/>
      <c r="D280" s="344"/>
      <c r="E280" s="344"/>
      <c r="F280" s="3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3"/>
      <c r="B281" s="344"/>
      <c r="C281" s="344"/>
      <c r="D281" s="344"/>
      <c r="E281" s="344"/>
      <c r="F281" s="3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3"/>
      <c r="B282" s="344"/>
      <c r="C282" s="344"/>
      <c r="D282" s="344"/>
      <c r="E282" s="344"/>
      <c r="F282" s="3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3"/>
      <c r="B283" s="344"/>
      <c r="C283" s="344"/>
      <c r="D283" s="344"/>
      <c r="E283" s="344"/>
      <c r="F283" s="3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3"/>
      <c r="B284" s="344"/>
      <c r="C284" s="344"/>
      <c r="D284" s="344"/>
      <c r="E284" s="344"/>
      <c r="F284" s="3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3"/>
      <c r="B285" s="344"/>
      <c r="C285" s="344"/>
      <c r="D285" s="344"/>
      <c r="E285" s="344"/>
      <c r="F285" s="3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3"/>
      <c r="B286" s="344"/>
      <c r="C286" s="344"/>
      <c r="D286" s="344"/>
      <c r="E286" s="344"/>
      <c r="F286" s="3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3"/>
      <c r="B287" s="344"/>
      <c r="C287" s="344"/>
      <c r="D287" s="344"/>
      <c r="E287" s="344"/>
      <c r="F287" s="3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43"/>
      <c r="B288" s="344"/>
      <c r="C288" s="344"/>
      <c r="D288" s="344"/>
      <c r="E288" s="344"/>
      <c r="F288" s="3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3"/>
      <c r="B289" s="344"/>
      <c r="C289" s="344"/>
      <c r="D289" s="344"/>
      <c r="E289" s="344"/>
      <c r="F289" s="3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3"/>
      <c r="B290" s="344"/>
      <c r="C290" s="344"/>
      <c r="D290" s="344"/>
      <c r="E290" s="344"/>
      <c r="F290" s="3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3"/>
      <c r="B291" s="344"/>
      <c r="C291" s="344"/>
      <c r="D291" s="344"/>
      <c r="E291" s="344"/>
      <c r="F291" s="3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3"/>
      <c r="B292" s="344"/>
      <c r="C292" s="344"/>
      <c r="D292" s="344"/>
      <c r="E292" s="344"/>
      <c r="F292" s="3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3"/>
      <c r="B293" s="344"/>
      <c r="C293" s="344"/>
      <c r="D293" s="344"/>
      <c r="E293" s="344"/>
      <c r="F293" s="3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3"/>
      <c r="B294" s="344"/>
      <c r="C294" s="344"/>
      <c r="D294" s="344"/>
      <c r="E294" s="344"/>
      <c r="F294" s="3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3"/>
      <c r="B295" s="344"/>
      <c r="C295" s="344"/>
      <c r="D295" s="344"/>
      <c r="E295" s="344"/>
      <c r="F295" s="3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3"/>
      <c r="B296" s="344"/>
      <c r="C296" s="344"/>
      <c r="D296" s="344"/>
      <c r="E296" s="344"/>
      <c r="F296" s="3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3"/>
      <c r="B297" s="344"/>
      <c r="C297" s="344"/>
      <c r="D297" s="344"/>
      <c r="E297" s="344"/>
      <c r="F297" s="3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3"/>
      <c r="B298" s="344"/>
      <c r="C298" s="344"/>
      <c r="D298" s="344"/>
      <c r="E298" s="344"/>
      <c r="F298" s="3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3"/>
      <c r="B299" s="344"/>
      <c r="C299" s="344"/>
      <c r="D299" s="344"/>
      <c r="E299" s="344"/>
      <c r="F299" s="3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3"/>
      <c r="B300" s="344"/>
      <c r="C300" s="344"/>
      <c r="D300" s="344"/>
      <c r="E300" s="344"/>
      <c r="F300" s="34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3"/>
      <c r="B301" s="344"/>
      <c r="C301" s="344"/>
      <c r="D301" s="344"/>
      <c r="E301" s="344"/>
      <c r="F301" s="34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3"/>
      <c r="B302" s="344"/>
      <c r="C302" s="344"/>
      <c r="D302" s="344"/>
      <c r="E302" s="344"/>
      <c r="F302" s="34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3"/>
      <c r="B303" s="344"/>
      <c r="C303" s="344"/>
      <c r="D303" s="344"/>
      <c r="E303" s="344"/>
      <c r="F303" s="34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3"/>
      <c r="B304" s="344"/>
      <c r="C304" s="344"/>
      <c r="D304" s="344"/>
      <c r="E304" s="344"/>
      <c r="F304" s="34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3"/>
      <c r="B305" s="344"/>
      <c r="C305" s="344"/>
      <c r="D305" s="344"/>
      <c r="E305" s="344"/>
      <c r="F305" s="34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3"/>
      <c r="B306" s="344"/>
      <c r="C306" s="344"/>
      <c r="D306" s="344"/>
      <c r="E306" s="344"/>
      <c r="F306" s="34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6"/>
      <c r="B307" s="347"/>
      <c r="C307" s="347"/>
      <c r="D307" s="347"/>
      <c r="E307" s="347"/>
      <c r="F307" s="34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9" t="s">
        <v>350</v>
      </c>
      <c r="B308" s="350"/>
      <c r="C308" s="350"/>
      <c r="D308" s="350"/>
      <c r="E308" s="350"/>
      <c r="F308" s="351"/>
      <c r="G308" s="330" t="s">
        <v>768</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325</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52"/>
      <c r="B309" s="353"/>
      <c r="C309" s="353"/>
      <c r="D309" s="353"/>
      <c r="E309" s="353"/>
      <c r="F309" s="354"/>
      <c r="G309" s="334" t="s">
        <v>15</v>
      </c>
      <c r="H309" s="335"/>
      <c r="I309" s="335"/>
      <c r="J309" s="335"/>
      <c r="K309" s="335"/>
      <c r="L309" s="336" t="s">
        <v>16</v>
      </c>
      <c r="M309" s="335"/>
      <c r="N309" s="335"/>
      <c r="O309" s="335"/>
      <c r="P309" s="335"/>
      <c r="Q309" s="335"/>
      <c r="R309" s="335"/>
      <c r="S309" s="335"/>
      <c r="T309" s="335"/>
      <c r="U309" s="335"/>
      <c r="V309" s="335"/>
      <c r="W309" s="335"/>
      <c r="X309" s="337"/>
      <c r="Y309" s="338" t="s">
        <v>17</v>
      </c>
      <c r="Z309" s="339"/>
      <c r="AA309" s="339"/>
      <c r="AB309" s="340"/>
      <c r="AC309" s="334" t="s">
        <v>15</v>
      </c>
      <c r="AD309" s="335"/>
      <c r="AE309" s="335"/>
      <c r="AF309" s="335"/>
      <c r="AG309" s="335"/>
      <c r="AH309" s="336" t="s">
        <v>16</v>
      </c>
      <c r="AI309" s="335"/>
      <c r="AJ309" s="335"/>
      <c r="AK309" s="335"/>
      <c r="AL309" s="335"/>
      <c r="AM309" s="335"/>
      <c r="AN309" s="335"/>
      <c r="AO309" s="335"/>
      <c r="AP309" s="335"/>
      <c r="AQ309" s="335"/>
      <c r="AR309" s="335"/>
      <c r="AS309" s="335"/>
      <c r="AT309" s="337"/>
      <c r="AU309" s="338" t="s">
        <v>17</v>
      </c>
      <c r="AV309" s="339"/>
      <c r="AW309" s="339"/>
      <c r="AX309" s="341"/>
    </row>
    <row r="310" spans="1:50" ht="24.75" customHeight="1" x14ac:dyDescent="0.15">
      <c r="A310" s="352"/>
      <c r="B310" s="353"/>
      <c r="C310" s="353"/>
      <c r="D310" s="353"/>
      <c r="E310" s="353"/>
      <c r="F310" s="354"/>
      <c r="G310" s="320" t="s">
        <v>756</v>
      </c>
      <c r="H310" s="321"/>
      <c r="I310" s="321"/>
      <c r="J310" s="321"/>
      <c r="K310" s="322"/>
      <c r="L310" s="323" t="s">
        <v>757</v>
      </c>
      <c r="M310" s="324"/>
      <c r="N310" s="324"/>
      <c r="O310" s="324"/>
      <c r="P310" s="324"/>
      <c r="Q310" s="324"/>
      <c r="R310" s="324"/>
      <c r="S310" s="324"/>
      <c r="T310" s="324"/>
      <c r="U310" s="324"/>
      <c r="V310" s="324"/>
      <c r="W310" s="324"/>
      <c r="X310" s="325"/>
      <c r="Y310" s="326">
        <v>212</v>
      </c>
      <c r="Z310" s="327"/>
      <c r="AA310" s="327"/>
      <c r="AB310" s="328"/>
      <c r="AC310" s="320"/>
      <c r="AD310" s="321"/>
      <c r="AE310" s="321"/>
      <c r="AF310" s="321"/>
      <c r="AG310" s="322"/>
      <c r="AH310" s="323"/>
      <c r="AI310" s="324"/>
      <c r="AJ310" s="324"/>
      <c r="AK310" s="324"/>
      <c r="AL310" s="324"/>
      <c r="AM310" s="324"/>
      <c r="AN310" s="324"/>
      <c r="AO310" s="324"/>
      <c r="AP310" s="324"/>
      <c r="AQ310" s="324"/>
      <c r="AR310" s="324"/>
      <c r="AS310" s="324"/>
      <c r="AT310" s="325"/>
      <c r="AU310" s="326"/>
      <c r="AV310" s="327"/>
      <c r="AW310" s="327"/>
      <c r="AX310" s="329"/>
    </row>
    <row r="311" spans="1:50" ht="24.75" customHeight="1" x14ac:dyDescent="0.15">
      <c r="A311" s="352"/>
      <c r="B311" s="353"/>
      <c r="C311" s="353"/>
      <c r="D311" s="353"/>
      <c r="E311" s="353"/>
      <c r="F311" s="354"/>
      <c r="G311" s="310"/>
      <c r="H311" s="311"/>
      <c r="I311" s="311"/>
      <c r="J311" s="311"/>
      <c r="K311" s="312"/>
      <c r="L311" s="313"/>
      <c r="M311" s="314"/>
      <c r="N311" s="314"/>
      <c r="O311" s="314"/>
      <c r="P311" s="314"/>
      <c r="Q311" s="314"/>
      <c r="R311" s="314"/>
      <c r="S311" s="314"/>
      <c r="T311" s="314"/>
      <c r="U311" s="314"/>
      <c r="V311" s="314"/>
      <c r="W311" s="314"/>
      <c r="X311" s="315"/>
      <c r="Y311" s="316"/>
      <c r="Z311" s="317"/>
      <c r="AA311" s="317"/>
      <c r="AB311" s="318"/>
      <c r="AC311" s="310"/>
      <c r="AD311" s="311"/>
      <c r="AE311" s="311"/>
      <c r="AF311" s="311"/>
      <c r="AG311" s="312"/>
      <c r="AH311" s="313"/>
      <c r="AI311" s="314"/>
      <c r="AJ311" s="314"/>
      <c r="AK311" s="314"/>
      <c r="AL311" s="314"/>
      <c r="AM311" s="314"/>
      <c r="AN311" s="314"/>
      <c r="AO311" s="314"/>
      <c r="AP311" s="314"/>
      <c r="AQ311" s="314"/>
      <c r="AR311" s="314"/>
      <c r="AS311" s="314"/>
      <c r="AT311" s="315"/>
      <c r="AU311" s="316"/>
      <c r="AV311" s="317"/>
      <c r="AW311" s="317"/>
      <c r="AX311" s="319"/>
    </row>
    <row r="312" spans="1:50" ht="24.75" customHeight="1" x14ac:dyDescent="0.15">
      <c r="A312" s="352"/>
      <c r="B312" s="353"/>
      <c r="C312" s="353"/>
      <c r="D312" s="353"/>
      <c r="E312" s="353"/>
      <c r="F312" s="354"/>
      <c r="G312" s="310"/>
      <c r="H312" s="311"/>
      <c r="I312" s="311"/>
      <c r="J312" s="311"/>
      <c r="K312" s="312"/>
      <c r="L312" s="313"/>
      <c r="M312" s="314"/>
      <c r="N312" s="314"/>
      <c r="O312" s="314"/>
      <c r="P312" s="314"/>
      <c r="Q312" s="314"/>
      <c r="R312" s="314"/>
      <c r="S312" s="314"/>
      <c r="T312" s="314"/>
      <c r="U312" s="314"/>
      <c r="V312" s="314"/>
      <c r="W312" s="314"/>
      <c r="X312" s="315"/>
      <c r="Y312" s="316"/>
      <c r="Z312" s="317"/>
      <c r="AA312" s="317"/>
      <c r="AB312" s="318"/>
      <c r="AC312" s="310"/>
      <c r="AD312" s="311"/>
      <c r="AE312" s="311"/>
      <c r="AF312" s="311"/>
      <c r="AG312" s="312"/>
      <c r="AH312" s="313"/>
      <c r="AI312" s="314"/>
      <c r="AJ312" s="314"/>
      <c r="AK312" s="314"/>
      <c r="AL312" s="314"/>
      <c r="AM312" s="314"/>
      <c r="AN312" s="314"/>
      <c r="AO312" s="314"/>
      <c r="AP312" s="314"/>
      <c r="AQ312" s="314"/>
      <c r="AR312" s="314"/>
      <c r="AS312" s="314"/>
      <c r="AT312" s="315"/>
      <c r="AU312" s="316"/>
      <c r="AV312" s="317"/>
      <c r="AW312" s="317"/>
      <c r="AX312" s="319"/>
    </row>
    <row r="313" spans="1:50" ht="24.75" hidden="1" customHeight="1" x14ac:dyDescent="0.15">
      <c r="A313" s="352"/>
      <c r="B313" s="353"/>
      <c r="C313" s="353"/>
      <c r="D313" s="353"/>
      <c r="E313" s="353"/>
      <c r="F313" s="354"/>
      <c r="G313" s="310"/>
      <c r="H313" s="311"/>
      <c r="I313" s="311"/>
      <c r="J313" s="311"/>
      <c r="K313" s="312"/>
      <c r="L313" s="313"/>
      <c r="M313" s="314"/>
      <c r="N313" s="314"/>
      <c r="O313" s="314"/>
      <c r="P313" s="314"/>
      <c r="Q313" s="314"/>
      <c r="R313" s="314"/>
      <c r="S313" s="314"/>
      <c r="T313" s="314"/>
      <c r="U313" s="314"/>
      <c r="V313" s="314"/>
      <c r="W313" s="314"/>
      <c r="X313" s="315"/>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hidden="1" customHeight="1" x14ac:dyDescent="0.15">
      <c r="A314" s="352"/>
      <c r="B314" s="353"/>
      <c r="C314" s="353"/>
      <c r="D314" s="353"/>
      <c r="E314" s="353"/>
      <c r="F314" s="354"/>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hidden="1" customHeight="1" x14ac:dyDescent="0.15">
      <c r="A315" s="352"/>
      <c r="B315" s="353"/>
      <c r="C315" s="353"/>
      <c r="D315" s="353"/>
      <c r="E315" s="353"/>
      <c r="F315" s="354"/>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hidden="1" customHeight="1" x14ac:dyDescent="0.15">
      <c r="A316" s="352"/>
      <c r="B316" s="353"/>
      <c r="C316" s="353"/>
      <c r="D316" s="353"/>
      <c r="E316" s="353"/>
      <c r="F316" s="354"/>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hidden="1" customHeight="1" x14ac:dyDescent="0.15">
      <c r="A317" s="352"/>
      <c r="B317" s="353"/>
      <c r="C317" s="353"/>
      <c r="D317" s="353"/>
      <c r="E317" s="353"/>
      <c r="F317" s="354"/>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hidden="1" customHeight="1" x14ac:dyDescent="0.15">
      <c r="A318" s="352"/>
      <c r="B318" s="353"/>
      <c r="C318" s="353"/>
      <c r="D318" s="353"/>
      <c r="E318" s="353"/>
      <c r="F318" s="354"/>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hidden="1" customHeight="1" x14ac:dyDescent="0.15">
      <c r="A319" s="352"/>
      <c r="B319" s="353"/>
      <c r="C319" s="353"/>
      <c r="D319" s="353"/>
      <c r="E319" s="353"/>
      <c r="F319" s="354"/>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x14ac:dyDescent="0.15">
      <c r="A320" s="352"/>
      <c r="B320" s="353"/>
      <c r="C320" s="353"/>
      <c r="D320" s="353"/>
      <c r="E320" s="353"/>
      <c r="F320" s="354"/>
      <c r="G320" s="301" t="s">
        <v>18</v>
      </c>
      <c r="H320" s="302"/>
      <c r="I320" s="302"/>
      <c r="J320" s="302"/>
      <c r="K320" s="302"/>
      <c r="L320" s="303"/>
      <c r="M320" s="304"/>
      <c r="N320" s="304"/>
      <c r="O320" s="304"/>
      <c r="P320" s="304"/>
      <c r="Q320" s="304"/>
      <c r="R320" s="304"/>
      <c r="S320" s="304"/>
      <c r="T320" s="304"/>
      <c r="U320" s="304"/>
      <c r="V320" s="304"/>
      <c r="W320" s="304"/>
      <c r="X320" s="305"/>
      <c r="Y320" s="306">
        <f>SUM(Y310:AB319)</f>
        <v>212</v>
      </c>
      <c r="Z320" s="307"/>
      <c r="AA320" s="307"/>
      <c r="AB320" s="308"/>
      <c r="AC320" s="301" t="s">
        <v>18</v>
      </c>
      <c r="AD320" s="302"/>
      <c r="AE320" s="302"/>
      <c r="AF320" s="302"/>
      <c r="AG320" s="302"/>
      <c r="AH320" s="303"/>
      <c r="AI320" s="304"/>
      <c r="AJ320" s="304"/>
      <c r="AK320" s="304"/>
      <c r="AL320" s="304"/>
      <c r="AM320" s="304"/>
      <c r="AN320" s="304"/>
      <c r="AO320" s="304"/>
      <c r="AP320" s="304"/>
      <c r="AQ320" s="304"/>
      <c r="AR320" s="304"/>
      <c r="AS320" s="304"/>
      <c r="AT320" s="305"/>
      <c r="AU320" s="306">
        <f>SUM(AU310:AX319)</f>
        <v>0</v>
      </c>
      <c r="AV320" s="307"/>
      <c r="AW320" s="307"/>
      <c r="AX320" s="309"/>
    </row>
    <row r="321" spans="1:51" ht="24.75" hidden="1" customHeight="1" x14ac:dyDescent="0.15">
      <c r="A321" s="352"/>
      <c r="B321" s="353"/>
      <c r="C321" s="353"/>
      <c r="D321" s="353"/>
      <c r="E321" s="353"/>
      <c r="F321" s="354"/>
      <c r="G321" s="330" t="s">
        <v>296</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295</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0</v>
      </c>
    </row>
    <row r="322" spans="1:51" ht="24.75" hidden="1" customHeight="1" x14ac:dyDescent="0.15">
      <c r="A322" s="352"/>
      <c r="B322" s="353"/>
      <c r="C322" s="353"/>
      <c r="D322" s="353"/>
      <c r="E322" s="353"/>
      <c r="F322" s="354"/>
      <c r="G322" s="334" t="s">
        <v>15</v>
      </c>
      <c r="H322" s="335"/>
      <c r="I322" s="335"/>
      <c r="J322" s="335"/>
      <c r="K322" s="335"/>
      <c r="L322" s="336" t="s">
        <v>16</v>
      </c>
      <c r="M322" s="335"/>
      <c r="N322" s="335"/>
      <c r="O322" s="335"/>
      <c r="P322" s="335"/>
      <c r="Q322" s="335"/>
      <c r="R322" s="335"/>
      <c r="S322" s="335"/>
      <c r="T322" s="335"/>
      <c r="U322" s="335"/>
      <c r="V322" s="335"/>
      <c r="W322" s="335"/>
      <c r="X322" s="337"/>
      <c r="Y322" s="338" t="s">
        <v>17</v>
      </c>
      <c r="Z322" s="339"/>
      <c r="AA322" s="339"/>
      <c r="AB322" s="340"/>
      <c r="AC322" s="334" t="s">
        <v>15</v>
      </c>
      <c r="AD322" s="335"/>
      <c r="AE322" s="335"/>
      <c r="AF322" s="335"/>
      <c r="AG322" s="335"/>
      <c r="AH322" s="336" t="s">
        <v>16</v>
      </c>
      <c r="AI322" s="335"/>
      <c r="AJ322" s="335"/>
      <c r="AK322" s="335"/>
      <c r="AL322" s="335"/>
      <c r="AM322" s="335"/>
      <c r="AN322" s="335"/>
      <c r="AO322" s="335"/>
      <c r="AP322" s="335"/>
      <c r="AQ322" s="335"/>
      <c r="AR322" s="335"/>
      <c r="AS322" s="335"/>
      <c r="AT322" s="337"/>
      <c r="AU322" s="338" t="s">
        <v>17</v>
      </c>
      <c r="AV322" s="339"/>
      <c r="AW322" s="339"/>
      <c r="AX322" s="341"/>
      <c r="AY322">
        <f t="shared" ref="AY322:AY333" si="11">$AY$321</f>
        <v>0</v>
      </c>
    </row>
    <row r="323" spans="1:51" ht="24.75" hidden="1" customHeight="1" x14ac:dyDescent="0.15">
      <c r="A323" s="352"/>
      <c r="B323" s="353"/>
      <c r="C323" s="353"/>
      <c r="D323" s="353"/>
      <c r="E323" s="353"/>
      <c r="F323" s="354"/>
      <c r="G323" s="320"/>
      <c r="H323" s="321"/>
      <c r="I323" s="321"/>
      <c r="J323" s="321"/>
      <c r="K323" s="322"/>
      <c r="L323" s="323"/>
      <c r="M323" s="324"/>
      <c r="N323" s="324"/>
      <c r="O323" s="324"/>
      <c r="P323" s="324"/>
      <c r="Q323" s="324"/>
      <c r="R323" s="324"/>
      <c r="S323" s="324"/>
      <c r="T323" s="324"/>
      <c r="U323" s="324"/>
      <c r="V323" s="324"/>
      <c r="W323" s="324"/>
      <c r="X323" s="325"/>
      <c r="Y323" s="326"/>
      <c r="Z323" s="327"/>
      <c r="AA323" s="327"/>
      <c r="AB323" s="328"/>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1"/>
        <v>0</v>
      </c>
    </row>
    <row r="324" spans="1:51" ht="24.75" hidden="1" customHeight="1" x14ac:dyDescent="0.15">
      <c r="A324" s="352"/>
      <c r="B324" s="353"/>
      <c r="C324" s="353"/>
      <c r="D324" s="353"/>
      <c r="E324" s="353"/>
      <c r="F324" s="354"/>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0</v>
      </c>
    </row>
    <row r="325" spans="1:51" ht="24.75" hidden="1" customHeight="1" x14ac:dyDescent="0.15">
      <c r="A325" s="352"/>
      <c r="B325" s="353"/>
      <c r="C325" s="353"/>
      <c r="D325" s="353"/>
      <c r="E325" s="353"/>
      <c r="F325" s="354"/>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0</v>
      </c>
    </row>
    <row r="326" spans="1:51" ht="24.75" hidden="1" customHeight="1" x14ac:dyDescent="0.15">
      <c r="A326" s="352"/>
      <c r="B326" s="353"/>
      <c r="C326" s="353"/>
      <c r="D326" s="353"/>
      <c r="E326" s="353"/>
      <c r="F326" s="354"/>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0</v>
      </c>
    </row>
    <row r="327" spans="1:51" ht="24.75" hidden="1" customHeight="1" x14ac:dyDescent="0.15">
      <c r="A327" s="352"/>
      <c r="B327" s="353"/>
      <c r="C327" s="353"/>
      <c r="D327" s="353"/>
      <c r="E327" s="353"/>
      <c r="F327" s="354"/>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0</v>
      </c>
    </row>
    <row r="328" spans="1:51" ht="24.75" hidden="1" customHeight="1" x14ac:dyDescent="0.15">
      <c r="A328" s="352"/>
      <c r="B328" s="353"/>
      <c r="C328" s="353"/>
      <c r="D328" s="353"/>
      <c r="E328" s="353"/>
      <c r="F328" s="354"/>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0</v>
      </c>
    </row>
    <row r="329" spans="1:51" ht="24.75" hidden="1" customHeight="1" x14ac:dyDescent="0.15">
      <c r="A329" s="352"/>
      <c r="B329" s="353"/>
      <c r="C329" s="353"/>
      <c r="D329" s="353"/>
      <c r="E329" s="353"/>
      <c r="F329" s="354"/>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0</v>
      </c>
    </row>
    <row r="330" spans="1:51" ht="24.75" hidden="1" customHeight="1" x14ac:dyDescent="0.15">
      <c r="A330" s="352"/>
      <c r="B330" s="353"/>
      <c r="C330" s="353"/>
      <c r="D330" s="353"/>
      <c r="E330" s="353"/>
      <c r="F330" s="354"/>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0</v>
      </c>
    </row>
    <row r="331" spans="1:51" ht="24.75" hidden="1" customHeight="1" x14ac:dyDescent="0.15">
      <c r="A331" s="352"/>
      <c r="B331" s="353"/>
      <c r="C331" s="353"/>
      <c r="D331" s="353"/>
      <c r="E331" s="353"/>
      <c r="F331" s="354"/>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0</v>
      </c>
    </row>
    <row r="332" spans="1:51" ht="24.75" hidden="1" customHeight="1" x14ac:dyDescent="0.15">
      <c r="A332" s="352"/>
      <c r="B332" s="353"/>
      <c r="C332" s="353"/>
      <c r="D332" s="353"/>
      <c r="E332" s="353"/>
      <c r="F332" s="354"/>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0</v>
      </c>
    </row>
    <row r="333" spans="1:51" ht="24.75" hidden="1" customHeight="1" thickBot="1" x14ac:dyDescent="0.2">
      <c r="A333" s="352"/>
      <c r="B333" s="353"/>
      <c r="C333" s="353"/>
      <c r="D333" s="353"/>
      <c r="E333" s="353"/>
      <c r="F333" s="354"/>
      <c r="G333" s="301" t="s">
        <v>18</v>
      </c>
      <c r="H333" s="302"/>
      <c r="I333" s="302"/>
      <c r="J333" s="302"/>
      <c r="K333" s="302"/>
      <c r="L333" s="303"/>
      <c r="M333" s="304"/>
      <c r="N333" s="304"/>
      <c r="O333" s="304"/>
      <c r="P333" s="304"/>
      <c r="Q333" s="304"/>
      <c r="R333" s="304"/>
      <c r="S333" s="304"/>
      <c r="T333" s="304"/>
      <c r="U333" s="304"/>
      <c r="V333" s="304"/>
      <c r="W333" s="304"/>
      <c r="X333" s="305"/>
      <c r="Y333" s="306">
        <f>SUM(Y323:AB332)</f>
        <v>0</v>
      </c>
      <c r="Z333" s="307"/>
      <c r="AA333" s="307"/>
      <c r="AB333" s="308"/>
      <c r="AC333" s="301" t="s">
        <v>18</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1"/>
        <v>0</v>
      </c>
    </row>
    <row r="334" spans="1:51" ht="24.75" hidden="1" customHeight="1" x14ac:dyDescent="0.15">
      <c r="A334" s="352"/>
      <c r="B334" s="353"/>
      <c r="C334" s="353"/>
      <c r="D334" s="353"/>
      <c r="E334" s="353"/>
      <c r="F334" s="354"/>
      <c r="G334" s="330" t="s">
        <v>297</v>
      </c>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t="s">
        <v>298</v>
      </c>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x14ac:dyDescent="0.15">
      <c r="A335" s="352"/>
      <c r="B335" s="353"/>
      <c r="C335" s="353"/>
      <c r="D335" s="353"/>
      <c r="E335" s="353"/>
      <c r="F335" s="354"/>
      <c r="G335" s="334" t="s">
        <v>15</v>
      </c>
      <c r="H335" s="335"/>
      <c r="I335" s="335"/>
      <c r="J335" s="335"/>
      <c r="K335" s="335"/>
      <c r="L335" s="336" t="s">
        <v>16</v>
      </c>
      <c r="M335" s="335"/>
      <c r="N335" s="335"/>
      <c r="O335" s="335"/>
      <c r="P335" s="335"/>
      <c r="Q335" s="335"/>
      <c r="R335" s="335"/>
      <c r="S335" s="335"/>
      <c r="T335" s="335"/>
      <c r="U335" s="335"/>
      <c r="V335" s="335"/>
      <c r="W335" s="335"/>
      <c r="X335" s="337"/>
      <c r="Y335" s="338" t="s">
        <v>17</v>
      </c>
      <c r="Z335" s="339"/>
      <c r="AA335" s="339"/>
      <c r="AB335" s="340"/>
      <c r="AC335" s="334" t="s">
        <v>15</v>
      </c>
      <c r="AD335" s="335"/>
      <c r="AE335" s="335"/>
      <c r="AF335" s="335"/>
      <c r="AG335" s="335"/>
      <c r="AH335" s="336" t="s">
        <v>16</v>
      </c>
      <c r="AI335" s="335"/>
      <c r="AJ335" s="335"/>
      <c r="AK335" s="335"/>
      <c r="AL335" s="335"/>
      <c r="AM335" s="335"/>
      <c r="AN335" s="335"/>
      <c r="AO335" s="335"/>
      <c r="AP335" s="335"/>
      <c r="AQ335" s="335"/>
      <c r="AR335" s="335"/>
      <c r="AS335" s="335"/>
      <c r="AT335" s="337"/>
      <c r="AU335" s="338" t="s">
        <v>17</v>
      </c>
      <c r="AV335" s="339"/>
      <c r="AW335" s="339"/>
      <c r="AX335" s="341"/>
      <c r="AY335">
        <f t="shared" ref="AY335:AY341" si="12">$AY$334</f>
        <v>0</v>
      </c>
    </row>
    <row r="336" spans="1:51" ht="24.75" hidden="1" customHeight="1" x14ac:dyDescent="0.15">
      <c r="A336" s="352"/>
      <c r="B336" s="353"/>
      <c r="C336" s="353"/>
      <c r="D336" s="353"/>
      <c r="E336" s="353"/>
      <c r="F336" s="354"/>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0</v>
      </c>
    </row>
    <row r="337" spans="1:51" ht="24.75" hidden="1" customHeight="1" x14ac:dyDescent="0.15">
      <c r="A337" s="352"/>
      <c r="B337" s="353"/>
      <c r="C337" s="353"/>
      <c r="D337" s="353"/>
      <c r="E337" s="353"/>
      <c r="F337" s="354"/>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0</v>
      </c>
    </row>
    <row r="338" spans="1:51" ht="24.75" hidden="1" customHeight="1" x14ac:dyDescent="0.15">
      <c r="A338" s="352"/>
      <c r="B338" s="353"/>
      <c r="C338" s="353"/>
      <c r="D338" s="353"/>
      <c r="E338" s="353"/>
      <c r="F338" s="354"/>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0</v>
      </c>
    </row>
    <row r="339" spans="1:51" ht="24.75" hidden="1" customHeight="1" x14ac:dyDescent="0.15">
      <c r="A339" s="352"/>
      <c r="B339" s="353"/>
      <c r="C339" s="353"/>
      <c r="D339" s="353"/>
      <c r="E339" s="353"/>
      <c r="F339" s="354"/>
      <c r="G339" s="310"/>
      <c r="H339" s="311"/>
      <c r="I339" s="311"/>
      <c r="J339" s="311"/>
      <c r="K339" s="312"/>
      <c r="L339" s="313"/>
      <c r="M339" s="314"/>
      <c r="N339" s="314"/>
      <c r="O339" s="314"/>
      <c r="P339" s="314"/>
      <c r="Q339" s="314"/>
      <c r="R339" s="314"/>
      <c r="S339" s="314"/>
      <c r="T339" s="314"/>
      <c r="U339" s="314"/>
      <c r="V339" s="314"/>
      <c r="W339" s="314"/>
      <c r="X339" s="315"/>
      <c r="Y339" s="316"/>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0</v>
      </c>
    </row>
    <row r="340" spans="1:51" ht="24.75" hidden="1" customHeight="1" x14ac:dyDescent="0.15">
      <c r="A340" s="352"/>
      <c r="B340" s="353"/>
      <c r="C340" s="353"/>
      <c r="D340" s="353"/>
      <c r="E340" s="353"/>
      <c r="F340" s="354"/>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0</v>
      </c>
    </row>
    <row r="341" spans="1:51" ht="24.75" hidden="1" customHeight="1" x14ac:dyDescent="0.15">
      <c r="A341" s="352"/>
      <c r="B341" s="353"/>
      <c r="C341" s="353"/>
      <c r="D341" s="353"/>
      <c r="E341" s="353"/>
      <c r="F341" s="354"/>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0</v>
      </c>
    </row>
    <row r="342" spans="1:51" ht="24.75" hidden="1" customHeight="1" x14ac:dyDescent="0.15">
      <c r="A342" s="352"/>
      <c r="B342" s="353"/>
      <c r="C342" s="353"/>
      <c r="D342" s="353"/>
      <c r="E342" s="353"/>
      <c r="F342" s="354"/>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0</v>
      </c>
    </row>
    <row r="343" spans="1:51" ht="24.75" hidden="1" customHeight="1" x14ac:dyDescent="0.15">
      <c r="A343" s="352"/>
      <c r="B343" s="353"/>
      <c r="C343" s="353"/>
      <c r="D343" s="353"/>
      <c r="E343" s="353"/>
      <c r="F343" s="354"/>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0</v>
      </c>
    </row>
    <row r="344" spans="1:51" ht="24.75" hidden="1" customHeight="1" x14ac:dyDescent="0.15">
      <c r="A344" s="352"/>
      <c r="B344" s="353"/>
      <c r="C344" s="353"/>
      <c r="D344" s="353"/>
      <c r="E344" s="353"/>
      <c r="F344" s="354"/>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0</v>
      </c>
    </row>
    <row r="345" spans="1:51" ht="24.75" hidden="1" customHeight="1" x14ac:dyDescent="0.15">
      <c r="A345" s="352"/>
      <c r="B345" s="353"/>
      <c r="C345" s="353"/>
      <c r="D345" s="353"/>
      <c r="E345" s="353"/>
      <c r="F345" s="354"/>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0</v>
      </c>
    </row>
    <row r="346" spans="1:51" ht="24.75" hidden="1" customHeight="1" thickBot="1" x14ac:dyDescent="0.2">
      <c r="A346" s="352"/>
      <c r="B346" s="353"/>
      <c r="C346" s="353"/>
      <c r="D346" s="353"/>
      <c r="E346" s="353"/>
      <c r="F346" s="354"/>
      <c r="G346" s="301" t="s">
        <v>18</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18</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0</v>
      </c>
    </row>
    <row r="347" spans="1:51" ht="24.75" hidden="1" customHeight="1" x14ac:dyDescent="0.15">
      <c r="A347" s="352"/>
      <c r="B347" s="353"/>
      <c r="C347" s="353"/>
      <c r="D347" s="353"/>
      <c r="E347" s="353"/>
      <c r="F347" s="354"/>
      <c r="G347" s="330" t="s">
        <v>244</v>
      </c>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t="s">
        <v>172</v>
      </c>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52"/>
      <c r="B348" s="353"/>
      <c r="C348" s="353"/>
      <c r="D348" s="353"/>
      <c r="E348" s="353"/>
      <c r="F348" s="354"/>
      <c r="G348" s="334" t="s">
        <v>15</v>
      </c>
      <c r="H348" s="335"/>
      <c r="I348" s="335"/>
      <c r="J348" s="335"/>
      <c r="K348" s="335"/>
      <c r="L348" s="336" t="s">
        <v>16</v>
      </c>
      <c r="M348" s="335"/>
      <c r="N348" s="335"/>
      <c r="O348" s="335"/>
      <c r="P348" s="335"/>
      <c r="Q348" s="335"/>
      <c r="R348" s="335"/>
      <c r="S348" s="335"/>
      <c r="T348" s="335"/>
      <c r="U348" s="335"/>
      <c r="V348" s="335"/>
      <c r="W348" s="335"/>
      <c r="X348" s="337"/>
      <c r="Y348" s="338" t="s">
        <v>17</v>
      </c>
      <c r="Z348" s="339"/>
      <c r="AA348" s="339"/>
      <c r="AB348" s="340"/>
      <c r="AC348" s="334" t="s">
        <v>15</v>
      </c>
      <c r="AD348" s="335"/>
      <c r="AE348" s="335"/>
      <c r="AF348" s="335"/>
      <c r="AG348" s="335"/>
      <c r="AH348" s="336" t="s">
        <v>16</v>
      </c>
      <c r="AI348" s="335"/>
      <c r="AJ348" s="335"/>
      <c r="AK348" s="335"/>
      <c r="AL348" s="335"/>
      <c r="AM348" s="335"/>
      <c r="AN348" s="335"/>
      <c r="AO348" s="335"/>
      <c r="AP348" s="335"/>
      <c r="AQ348" s="335"/>
      <c r="AR348" s="335"/>
      <c r="AS348" s="335"/>
      <c r="AT348" s="337"/>
      <c r="AU348" s="338" t="s">
        <v>17</v>
      </c>
      <c r="AV348" s="339"/>
      <c r="AW348" s="339"/>
      <c r="AX348" s="341"/>
      <c r="AY348">
        <f>$AY$347</f>
        <v>0</v>
      </c>
    </row>
    <row r="349" spans="1:51" s="16" customFormat="1" ht="24.75" hidden="1" customHeight="1" x14ac:dyDescent="0.15">
      <c r="A349" s="352"/>
      <c r="B349" s="353"/>
      <c r="C349" s="353"/>
      <c r="D349" s="353"/>
      <c r="E349" s="353"/>
      <c r="F349" s="354"/>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52"/>
      <c r="B350" s="353"/>
      <c r="C350" s="353"/>
      <c r="D350" s="353"/>
      <c r="E350" s="353"/>
      <c r="F350" s="354"/>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52"/>
      <c r="B351" s="353"/>
      <c r="C351" s="353"/>
      <c r="D351" s="353"/>
      <c r="E351" s="353"/>
      <c r="F351" s="354"/>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52"/>
      <c r="B352" s="353"/>
      <c r="C352" s="353"/>
      <c r="D352" s="353"/>
      <c r="E352" s="353"/>
      <c r="F352" s="354"/>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52"/>
      <c r="B353" s="353"/>
      <c r="C353" s="353"/>
      <c r="D353" s="353"/>
      <c r="E353" s="353"/>
      <c r="F353" s="354"/>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52"/>
      <c r="B354" s="353"/>
      <c r="C354" s="353"/>
      <c r="D354" s="353"/>
      <c r="E354" s="353"/>
      <c r="F354" s="354"/>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52"/>
      <c r="B355" s="353"/>
      <c r="C355" s="353"/>
      <c r="D355" s="353"/>
      <c r="E355" s="353"/>
      <c r="F355" s="354"/>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52"/>
      <c r="B356" s="353"/>
      <c r="C356" s="353"/>
      <c r="D356" s="353"/>
      <c r="E356" s="353"/>
      <c r="F356" s="354"/>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52"/>
      <c r="B357" s="353"/>
      <c r="C357" s="353"/>
      <c r="D357" s="353"/>
      <c r="E357" s="353"/>
      <c r="F357" s="354"/>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52"/>
      <c r="B358" s="353"/>
      <c r="C358" s="353"/>
      <c r="D358" s="353"/>
      <c r="E358" s="353"/>
      <c r="F358" s="354"/>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52"/>
      <c r="B359" s="353"/>
      <c r="C359" s="353"/>
      <c r="D359" s="353"/>
      <c r="E359" s="353"/>
      <c r="F359" s="354"/>
      <c r="G359" s="301" t="s">
        <v>18</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18</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
      <c r="A360" s="296" t="s">
        <v>662</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312</v>
      </c>
      <c r="AM360" s="300"/>
      <c r="AN360" s="30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767</v>
      </c>
      <c r="D366" s="265"/>
      <c r="E366" s="265"/>
      <c r="F366" s="265"/>
      <c r="G366" s="265"/>
      <c r="H366" s="265"/>
      <c r="I366" s="265"/>
      <c r="J366" s="248">
        <v>1010001112577</v>
      </c>
      <c r="K366" s="249"/>
      <c r="L366" s="249"/>
      <c r="M366" s="249"/>
      <c r="N366" s="249"/>
      <c r="O366" s="249"/>
      <c r="P366" s="267" t="s">
        <v>781</v>
      </c>
      <c r="Q366" s="250"/>
      <c r="R366" s="250"/>
      <c r="S366" s="250"/>
      <c r="T366" s="250"/>
      <c r="U366" s="250"/>
      <c r="V366" s="250"/>
      <c r="W366" s="250"/>
      <c r="X366" s="250"/>
      <c r="Y366" s="251">
        <v>212</v>
      </c>
      <c r="Z366" s="252"/>
      <c r="AA366" s="252"/>
      <c r="AB366" s="253"/>
      <c r="AC366" s="237" t="s">
        <v>758</v>
      </c>
      <c r="AD366" s="238"/>
      <c r="AE366" s="238"/>
      <c r="AF366" s="238"/>
      <c r="AG366" s="238"/>
      <c r="AH366" s="268" t="s">
        <v>759</v>
      </c>
      <c r="AI366" s="269"/>
      <c r="AJ366" s="269"/>
      <c r="AK366" s="269"/>
      <c r="AL366" s="241" t="s">
        <v>759</v>
      </c>
      <c r="AM366" s="242"/>
      <c r="AN366" s="242"/>
      <c r="AO366" s="243"/>
      <c r="AP366" s="244" t="s">
        <v>759</v>
      </c>
      <c r="AQ366" s="244"/>
      <c r="AR366" s="244"/>
      <c r="AS366" s="244"/>
      <c r="AT366" s="244"/>
      <c r="AU366" s="244"/>
      <c r="AV366" s="244"/>
      <c r="AW366" s="244"/>
      <c r="AX366" s="244"/>
    </row>
    <row r="367" spans="1:51" ht="30" customHeight="1" x14ac:dyDescent="0.15">
      <c r="A367" s="245">
        <v>2</v>
      </c>
      <c r="B367" s="245">
        <v>1</v>
      </c>
      <c r="C367" s="281" t="s">
        <v>779</v>
      </c>
      <c r="D367" s="282"/>
      <c r="E367" s="282"/>
      <c r="F367" s="282"/>
      <c r="G367" s="282"/>
      <c r="H367" s="282"/>
      <c r="I367" s="283"/>
      <c r="J367" s="284">
        <v>5011105005366</v>
      </c>
      <c r="K367" s="285"/>
      <c r="L367" s="285"/>
      <c r="M367" s="285"/>
      <c r="N367" s="285"/>
      <c r="O367" s="286"/>
      <c r="P367" s="287" t="s">
        <v>781</v>
      </c>
      <c r="Q367" s="288"/>
      <c r="R367" s="288"/>
      <c r="S367" s="288"/>
      <c r="T367" s="288"/>
      <c r="U367" s="288"/>
      <c r="V367" s="288"/>
      <c r="W367" s="288"/>
      <c r="X367" s="289"/>
      <c r="Y367" s="251">
        <v>127</v>
      </c>
      <c r="Z367" s="252"/>
      <c r="AA367" s="252"/>
      <c r="AB367" s="253"/>
      <c r="AC367" s="290" t="s">
        <v>758</v>
      </c>
      <c r="AD367" s="291"/>
      <c r="AE367" s="291"/>
      <c r="AF367" s="291"/>
      <c r="AG367" s="292"/>
      <c r="AH367" s="293" t="s">
        <v>759</v>
      </c>
      <c r="AI367" s="294"/>
      <c r="AJ367" s="294"/>
      <c r="AK367" s="295"/>
      <c r="AL367" s="241" t="s">
        <v>759</v>
      </c>
      <c r="AM367" s="242"/>
      <c r="AN367" s="242"/>
      <c r="AO367" s="243"/>
      <c r="AP367" s="278" t="s">
        <v>759</v>
      </c>
      <c r="AQ367" s="279"/>
      <c r="AR367" s="279"/>
      <c r="AS367" s="279"/>
      <c r="AT367" s="279"/>
      <c r="AU367" s="279"/>
      <c r="AV367" s="279"/>
      <c r="AW367" s="279"/>
      <c r="AX367" s="280"/>
      <c r="AY367">
        <f>COUNTA($C$367)</f>
        <v>1</v>
      </c>
    </row>
    <row r="368" spans="1:51" ht="30" customHeight="1" x14ac:dyDescent="0.15">
      <c r="A368" s="245">
        <v>3</v>
      </c>
      <c r="B368" s="245">
        <v>1</v>
      </c>
      <c r="C368" s="281" t="s">
        <v>766</v>
      </c>
      <c r="D368" s="282"/>
      <c r="E368" s="282"/>
      <c r="F368" s="282"/>
      <c r="G368" s="282"/>
      <c r="H368" s="282"/>
      <c r="I368" s="283"/>
      <c r="J368" s="284">
        <v>2120001049428</v>
      </c>
      <c r="K368" s="285"/>
      <c r="L368" s="285"/>
      <c r="M368" s="285"/>
      <c r="N368" s="285"/>
      <c r="O368" s="286"/>
      <c r="P368" s="287" t="s">
        <v>781</v>
      </c>
      <c r="Q368" s="288"/>
      <c r="R368" s="288"/>
      <c r="S368" s="288"/>
      <c r="T368" s="288"/>
      <c r="U368" s="288"/>
      <c r="V368" s="288"/>
      <c r="W368" s="288"/>
      <c r="X368" s="289"/>
      <c r="Y368" s="251">
        <v>47</v>
      </c>
      <c r="Z368" s="252"/>
      <c r="AA368" s="252"/>
      <c r="AB368" s="253"/>
      <c r="AC368" s="290" t="s">
        <v>758</v>
      </c>
      <c r="AD368" s="291"/>
      <c r="AE368" s="291"/>
      <c r="AF368" s="291"/>
      <c r="AG368" s="292"/>
      <c r="AH368" s="275" t="s">
        <v>759</v>
      </c>
      <c r="AI368" s="276"/>
      <c r="AJ368" s="276"/>
      <c r="AK368" s="277"/>
      <c r="AL368" s="241" t="s">
        <v>759</v>
      </c>
      <c r="AM368" s="242"/>
      <c r="AN368" s="242"/>
      <c r="AO368" s="243"/>
      <c r="AP368" s="278" t="s">
        <v>759</v>
      </c>
      <c r="AQ368" s="279"/>
      <c r="AR368" s="279"/>
      <c r="AS368" s="279"/>
      <c r="AT368" s="279"/>
      <c r="AU368" s="279"/>
      <c r="AV368" s="279"/>
      <c r="AW368" s="279"/>
      <c r="AX368" s="280"/>
      <c r="AY368">
        <f>COUNTA($C$368)</f>
        <v>1</v>
      </c>
    </row>
    <row r="369" spans="1:51" ht="30" customHeight="1" x14ac:dyDescent="0.15">
      <c r="A369" s="245">
        <v>4</v>
      </c>
      <c r="B369" s="245">
        <v>1</v>
      </c>
      <c r="C369" s="281" t="s">
        <v>765</v>
      </c>
      <c r="D369" s="282"/>
      <c r="E369" s="282"/>
      <c r="F369" s="282"/>
      <c r="G369" s="282"/>
      <c r="H369" s="282"/>
      <c r="I369" s="283"/>
      <c r="J369" s="284">
        <v>8000020113492</v>
      </c>
      <c r="K369" s="285"/>
      <c r="L369" s="285"/>
      <c r="M369" s="285"/>
      <c r="N369" s="285"/>
      <c r="O369" s="286"/>
      <c r="P369" s="287" t="s">
        <v>781</v>
      </c>
      <c r="Q369" s="288"/>
      <c r="R369" s="288"/>
      <c r="S369" s="288"/>
      <c r="T369" s="288"/>
      <c r="U369" s="288"/>
      <c r="V369" s="288"/>
      <c r="W369" s="288"/>
      <c r="X369" s="289"/>
      <c r="Y369" s="251">
        <v>33</v>
      </c>
      <c r="Z369" s="252"/>
      <c r="AA369" s="252"/>
      <c r="AB369" s="253"/>
      <c r="AC369" s="290" t="s">
        <v>758</v>
      </c>
      <c r="AD369" s="291"/>
      <c r="AE369" s="291"/>
      <c r="AF369" s="291"/>
      <c r="AG369" s="292"/>
      <c r="AH369" s="275" t="s">
        <v>759</v>
      </c>
      <c r="AI369" s="276"/>
      <c r="AJ369" s="276"/>
      <c r="AK369" s="277"/>
      <c r="AL369" s="241" t="s">
        <v>759</v>
      </c>
      <c r="AM369" s="242"/>
      <c r="AN369" s="242"/>
      <c r="AO369" s="243"/>
      <c r="AP369" s="278" t="s">
        <v>759</v>
      </c>
      <c r="AQ369" s="279"/>
      <c r="AR369" s="279"/>
      <c r="AS369" s="279"/>
      <c r="AT369" s="279"/>
      <c r="AU369" s="279"/>
      <c r="AV369" s="279"/>
      <c r="AW369" s="279"/>
      <c r="AX369" s="280"/>
      <c r="AY369">
        <f>COUNTA($C$369)</f>
        <v>1</v>
      </c>
    </row>
    <row r="370" spans="1:51" ht="30" customHeight="1" x14ac:dyDescent="0.15">
      <c r="A370" s="245">
        <v>5</v>
      </c>
      <c r="B370" s="245">
        <v>1</v>
      </c>
      <c r="C370" s="281" t="s">
        <v>764</v>
      </c>
      <c r="D370" s="282"/>
      <c r="E370" s="282"/>
      <c r="F370" s="282"/>
      <c r="G370" s="282"/>
      <c r="H370" s="282"/>
      <c r="I370" s="283"/>
      <c r="J370" s="284">
        <v>6120901019848</v>
      </c>
      <c r="K370" s="285"/>
      <c r="L370" s="285"/>
      <c r="M370" s="285"/>
      <c r="N370" s="285"/>
      <c r="O370" s="286"/>
      <c r="P370" s="287" t="s">
        <v>781</v>
      </c>
      <c r="Q370" s="288"/>
      <c r="R370" s="288"/>
      <c r="S370" s="288"/>
      <c r="T370" s="288"/>
      <c r="U370" s="288"/>
      <c r="V370" s="288"/>
      <c r="W370" s="288"/>
      <c r="X370" s="289"/>
      <c r="Y370" s="251">
        <v>28</v>
      </c>
      <c r="Z370" s="252"/>
      <c r="AA370" s="252"/>
      <c r="AB370" s="253"/>
      <c r="AC370" s="290" t="s">
        <v>758</v>
      </c>
      <c r="AD370" s="291"/>
      <c r="AE370" s="291"/>
      <c r="AF370" s="291"/>
      <c r="AG370" s="292"/>
      <c r="AH370" s="275" t="s">
        <v>759</v>
      </c>
      <c r="AI370" s="276"/>
      <c r="AJ370" s="276"/>
      <c r="AK370" s="277"/>
      <c r="AL370" s="241" t="s">
        <v>759</v>
      </c>
      <c r="AM370" s="242"/>
      <c r="AN370" s="242"/>
      <c r="AO370" s="243"/>
      <c r="AP370" s="278" t="s">
        <v>759</v>
      </c>
      <c r="AQ370" s="279"/>
      <c r="AR370" s="279"/>
      <c r="AS370" s="279"/>
      <c r="AT370" s="279"/>
      <c r="AU370" s="279"/>
      <c r="AV370" s="279"/>
      <c r="AW370" s="279"/>
      <c r="AX370" s="280"/>
      <c r="AY370">
        <f>COUNTA($C$370)</f>
        <v>1</v>
      </c>
    </row>
    <row r="371" spans="1:51" ht="30" customHeight="1" x14ac:dyDescent="0.15">
      <c r="A371" s="245">
        <v>6</v>
      </c>
      <c r="B371" s="245">
        <v>1</v>
      </c>
      <c r="C371" s="281" t="s">
        <v>763</v>
      </c>
      <c r="D371" s="282"/>
      <c r="E371" s="282"/>
      <c r="F371" s="282"/>
      <c r="G371" s="282"/>
      <c r="H371" s="282"/>
      <c r="I371" s="283"/>
      <c r="J371" s="284">
        <v>6090001002279</v>
      </c>
      <c r="K371" s="285"/>
      <c r="L371" s="285"/>
      <c r="M371" s="285"/>
      <c r="N371" s="285"/>
      <c r="O371" s="286"/>
      <c r="P371" s="287" t="s">
        <v>781</v>
      </c>
      <c r="Q371" s="288"/>
      <c r="R371" s="288"/>
      <c r="S371" s="288"/>
      <c r="T371" s="288"/>
      <c r="U371" s="288"/>
      <c r="V371" s="288"/>
      <c r="W371" s="288"/>
      <c r="X371" s="289"/>
      <c r="Y371" s="251">
        <v>27</v>
      </c>
      <c r="Z371" s="252"/>
      <c r="AA371" s="252"/>
      <c r="AB371" s="253"/>
      <c r="AC371" s="290" t="s">
        <v>758</v>
      </c>
      <c r="AD371" s="291"/>
      <c r="AE371" s="291"/>
      <c r="AF371" s="291"/>
      <c r="AG371" s="292"/>
      <c r="AH371" s="275" t="s">
        <v>759</v>
      </c>
      <c r="AI371" s="276"/>
      <c r="AJ371" s="276"/>
      <c r="AK371" s="277"/>
      <c r="AL371" s="241" t="s">
        <v>759</v>
      </c>
      <c r="AM371" s="242"/>
      <c r="AN371" s="242"/>
      <c r="AO371" s="243"/>
      <c r="AP371" s="278" t="s">
        <v>759</v>
      </c>
      <c r="AQ371" s="279"/>
      <c r="AR371" s="279"/>
      <c r="AS371" s="279"/>
      <c r="AT371" s="279"/>
      <c r="AU371" s="279"/>
      <c r="AV371" s="279"/>
      <c r="AW371" s="279"/>
      <c r="AX371" s="280"/>
      <c r="AY371">
        <f>COUNTA($C$371)</f>
        <v>1</v>
      </c>
    </row>
    <row r="372" spans="1:51" ht="30" customHeight="1" x14ac:dyDescent="0.15">
      <c r="A372" s="245">
        <v>7</v>
      </c>
      <c r="B372" s="245">
        <v>1</v>
      </c>
      <c r="C372" s="281" t="s">
        <v>762</v>
      </c>
      <c r="D372" s="282"/>
      <c r="E372" s="282"/>
      <c r="F372" s="282"/>
      <c r="G372" s="282"/>
      <c r="H372" s="282"/>
      <c r="I372" s="283"/>
      <c r="J372" s="284">
        <v>3010001088493</v>
      </c>
      <c r="K372" s="285"/>
      <c r="L372" s="285"/>
      <c r="M372" s="285"/>
      <c r="N372" s="285"/>
      <c r="O372" s="286"/>
      <c r="P372" s="287" t="s">
        <v>781</v>
      </c>
      <c r="Q372" s="288"/>
      <c r="R372" s="288"/>
      <c r="S372" s="288"/>
      <c r="T372" s="288"/>
      <c r="U372" s="288"/>
      <c r="V372" s="288"/>
      <c r="W372" s="288"/>
      <c r="X372" s="289"/>
      <c r="Y372" s="251">
        <v>26</v>
      </c>
      <c r="Z372" s="252"/>
      <c r="AA372" s="252"/>
      <c r="AB372" s="253"/>
      <c r="AC372" s="290" t="s">
        <v>758</v>
      </c>
      <c r="AD372" s="291"/>
      <c r="AE372" s="291"/>
      <c r="AF372" s="291"/>
      <c r="AG372" s="292"/>
      <c r="AH372" s="275" t="s">
        <v>759</v>
      </c>
      <c r="AI372" s="276"/>
      <c r="AJ372" s="276"/>
      <c r="AK372" s="277"/>
      <c r="AL372" s="241" t="s">
        <v>759</v>
      </c>
      <c r="AM372" s="242"/>
      <c r="AN372" s="242"/>
      <c r="AO372" s="243"/>
      <c r="AP372" s="278" t="s">
        <v>759</v>
      </c>
      <c r="AQ372" s="279"/>
      <c r="AR372" s="279"/>
      <c r="AS372" s="279"/>
      <c r="AT372" s="279"/>
      <c r="AU372" s="279"/>
      <c r="AV372" s="279"/>
      <c r="AW372" s="279"/>
      <c r="AX372" s="280"/>
      <c r="AY372">
        <f>COUNTA($C$372)</f>
        <v>1</v>
      </c>
    </row>
    <row r="373" spans="1:51" ht="30" customHeight="1" x14ac:dyDescent="0.15">
      <c r="A373" s="245">
        <v>8</v>
      </c>
      <c r="B373" s="245">
        <v>1</v>
      </c>
      <c r="C373" s="281" t="s">
        <v>780</v>
      </c>
      <c r="D373" s="282"/>
      <c r="E373" s="282"/>
      <c r="F373" s="282"/>
      <c r="G373" s="282"/>
      <c r="H373" s="282"/>
      <c r="I373" s="283"/>
      <c r="J373" s="284">
        <v>7000020141305</v>
      </c>
      <c r="K373" s="285"/>
      <c r="L373" s="285"/>
      <c r="M373" s="285"/>
      <c r="N373" s="285"/>
      <c r="O373" s="286"/>
      <c r="P373" s="287" t="s">
        <v>781</v>
      </c>
      <c r="Q373" s="288"/>
      <c r="R373" s="288"/>
      <c r="S373" s="288"/>
      <c r="T373" s="288"/>
      <c r="U373" s="288"/>
      <c r="V373" s="288"/>
      <c r="W373" s="288"/>
      <c r="X373" s="289"/>
      <c r="Y373" s="251">
        <v>14</v>
      </c>
      <c r="Z373" s="252"/>
      <c r="AA373" s="252"/>
      <c r="AB373" s="253"/>
      <c r="AC373" s="290" t="s">
        <v>758</v>
      </c>
      <c r="AD373" s="291"/>
      <c r="AE373" s="291"/>
      <c r="AF373" s="291"/>
      <c r="AG373" s="292"/>
      <c r="AH373" s="275" t="s">
        <v>759</v>
      </c>
      <c r="AI373" s="276"/>
      <c r="AJ373" s="276"/>
      <c r="AK373" s="277"/>
      <c r="AL373" s="241" t="s">
        <v>759</v>
      </c>
      <c r="AM373" s="242"/>
      <c r="AN373" s="242"/>
      <c r="AO373" s="243"/>
      <c r="AP373" s="278" t="s">
        <v>759</v>
      </c>
      <c r="AQ373" s="279"/>
      <c r="AR373" s="279"/>
      <c r="AS373" s="279"/>
      <c r="AT373" s="279"/>
      <c r="AU373" s="279"/>
      <c r="AV373" s="279"/>
      <c r="AW373" s="279"/>
      <c r="AX373" s="280"/>
      <c r="AY373">
        <f>COUNTA($C$373)</f>
        <v>1</v>
      </c>
    </row>
    <row r="374" spans="1:51" ht="30" customHeight="1" x14ac:dyDescent="0.15">
      <c r="A374" s="245">
        <v>9</v>
      </c>
      <c r="B374" s="245">
        <v>1</v>
      </c>
      <c r="C374" s="281" t="s">
        <v>761</v>
      </c>
      <c r="D374" s="282"/>
      <c r="E374" s="282"/>
      <c r="F374" s="282"/>
      <c r="G374" s="282"/>
      <c r="H374" s="282"/>
      <c r="I374" s="283"/>
      <c r="J374" s="284">
        <v>8010401059346</v>
      </c>
      <c r="K374" s="285"/>
      <c r="L374" s="285"/>
      <c r="M374" s="285"/>
      <c r="N374" s="285"/>
      <c r="O374" s="286"/>
      <c r="P374" s="287" t="s">
        <v>781</v>
      </c>
      <c r="Q374" s="288"/>
      <c r="R374" s="288"/>
      <c r="S374" s="288"/>
      <c r="T374" s="288"/>
      <c r="U374" s="288"/>
      <c r="V374" s="288"/>
      <c r="W374" s="288"/>
      <c r="X374" s="289"/>
      <c r="Y374" s="251">
        <v>12</v>
      </c>
      <c r="Z374" s="252"/>
      <c r="AA374" s="252"/>
      <c r="AB374" s="253"/>
      <c r="AC374" s="290" t="s">
        <v>758</v>
      </c>
      <c r="AD374" s="291"/>
      <c r="AE374" s="291"/>
      <c r="AF374" s="291"/>
      <c r="AG374" s="292"/>
      <c r="AH374" s="275" t="s">
        <v>759</v>
      </c>
      <c r="AI374" s="276"/>
      <c r="AJ374" s="276"/>
      <c r="AK374" s="277"/>
      <c r="AL374" s="241" t="s">
        <v>759</v>
      </c>
      <c r="AM374" s="242"/>
      <c r="AN374" s="242"/>
      <c r="AO374" s="243"/>
      <c r="AP374" s="278" t="s">
        <v>759</v>
      </c>
      <c r="AQ374" s="279"/>
      <c r="AR374" s="279"/>
      <c r="AS374" s="279"/>
      <c r="AT374" s="279"/>
      <c r="AU374" s="279"/>
      <c r="AV374" s="279"/>
      <c r="AW374" s="279"/>
      <c r="AX374" s="280"/>
      <c r="AY374">
        <f>COUNTA($C$374)</f>
        <v>1</v>
      </c>
    </row>
    <row r="375" spans="1:51" ht="30" customHeight="1" x14ac:dyDescent="0.15">
      <c r="A375" s="245">
        <v>10</v>
      </c>
      <c r="B375" s="245">
        <v>1</v>
      </c>
      <c r="C375" s="281" t="s">
        <v>760</v>
      </c>
      <c r="D375" s="282"/>
      <c r="E375" s="282"/>
      <c r="F375" s="282"/>
      <c r="G375" s="282"/>
      <c r="H375" s="282"/>
      <c r="I375" s="283"/>
      <c r="J375" s="284">
        <v>9200001017155</v>
      </c>
      <c r="K375" s="285"/>
      <c r="L375" s="285"/>
      <c r="M375" s="285"/>
      <c r="N375" s="285"/>
      <c r="O375" s="286"/>
      <c r="P375" s="287" t="s">
        <v>781</v>
      </c>
      <c r="Q375" s="288"/>
      <c r="R375" s="288"/>
      <c r="S375" s="288"/>
      <c r="T375" s="288"/>
      <c r="U375" s="288"/>
      <c r="V375" s="288"/>
      <c r="W375" s="288"/>
      <c r="X375" s="289"/>
      <c r="Y375" s="251">
        <v>10</v>
      </c>
      <c r="Z375" s="252"/>
      <c r="AA375" s="252"/>
      <c r="AB375" s="253"/>
      <c r="AC375" s="290" t="s">
        <v>758</v>
      </c>
      <c r="AD375" s="291"/>
      <c r="AE375" s="291"/>
      <c r="AF375" s="291"/>
      <c r="AG375" s="292"/>
      <c r="AH375" s="275" t="s">
        <v>759</v>
      </c>
      <c r="AI375" s="276"/>
      <c r="AJ375" s="276"/>
      <c r="AK375" s="277"/>
      <c r="AL375" s="241" t="s">
        <v>759</v>
      </c>
      <c r="AM375" s="242"/>
      <c r="AN375" s="242"/>
      <c r="AO375" s="243"/>
      <c r="AP375" s="278" t="s">
        <v>759</v>
      </c>
      <c r="AQ375" s="279"/>
      <c r="AR375" s="279"/>
      <c r="AS375" s="279"/>
      <c r="AT375" s="279"/>
      <c r="AU375" s="279"/>
      <c r="AV375" s="279"/>
      <c r="AW375" s="279"/>
      <c r="AX375" s="280"/>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t="s">
        <v>759</v>
      </c>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X15 P13:AX13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36" max="49" man="1"/>
    <brk id="220" max="49" man="1"/>
    <brk id="25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736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736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736</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736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736</v>
      </c>
      <c r="C16" s="13" t="str">
        <f t="shared" si="9"/>
        <v>地球温暖化対策</v>
      </c>
      <c r="D16" s="13" t="str">
        <f t="shared" si="8"/>
        <v>観光立国、地球温暖化対策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観光立国、地球温暖化対策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AB217" sqref="AB217:AX2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3"/>
      <c r="Z2" s="304"/>
      <c r="AA2" s="305"/>
      <c r="AB2" s="957" t="s">
        <v>11</v>
      </c>
      <c r="AC2" s="958"/>
      <c r="AD2" s="959"/>
      <c r="AE2" s="946" t="s">
        <v>372</v>
      </c>
      <c r="AF2" s="946"/>
      <c r="AG2" s="946"/>
      <c r="AH2" s="128"/>
      <c r="AI2" s="946" t="s">
        <v>468</v>
      </c>
      <c r="AJ2" s="946"/>
      <c r="AK2" s="946"/>
      <c r="AL2" s="128"/>
      <c r="AM2" s="946" t="s">
        <v>469</v>
      </c>
      <c r="AN2" s="946"/>
      <c r="AO2" s="946"/>
      <c r="AP2" s="128"/>
      <c r="AQ2" s="135" t="s">
        <v>223</v>
      </c>
      <c r="AR2" s="136"/>
      <c r="AS2" s="136"/>
      <c r="AT2" s="137"/>
      <c r="AU2" s="138" t="s">
        <v>129</v>
      </c>
      <c r="AV2" s="138"/>
      <c r="AW2" s="138"/>
      <c r="AX2" s="139"/>
      <c r="AY2" s="34">
        <f>COUNTA($G$4)</f>
        <v>1</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4"/>
      <c r="Z3" s="955"/>
      <c r="AA3" s="956"/>
      <c r="AB3" s="960"/>
      <c r="AC3" s="732"/>
      <c r="AD3" s="733"/>
      <c r="AE3" s="715"/>
      <c r="AF3" s="715"/>
      <c r="AG3" s="715"/>
      <c r="AH3" s="131"/>
      <c r="AI3" s="715"/>
      <c r="AJ3" s="715"/>
      <c r="AK3" s="715"/>
      <c r="AL3" s="131"/>
      <c r="AM3" s="715"/>
      <c r="AN3" s="715"/>
      <c r="AO3" s="715"/>
      <c r="AP3" s="131"/>
      <c r="AQ3" s="140">
        <v>3</v>
      </c>
      <c r="AR3" s="141"/>
      <c r="AS3" s="142" t="s">
        <v>224</v>
      </c>
      <c r="AT3" s="143"/>
      <c r="AU3" s="141" t="s">
        <v>785</v>
      </c>
      <c r="AV3" s="141"/>
      <c r="AW3" s="123" t="s">
        <v>170</v>
      </c>
      <c r="AX3" s="144"/>
      <c r="AY3" s="34">
        <f t="shared" ref="AY3:AY8" si="0">$AY$2</f>
        <v>1</v>
      </c>
    </row>
    <row r="4" spans="1:51" ht="30.75" customHeight="1" x14ac:dyDescent="0.15">
      <c r="A4" s="710"/>
      <c r="B4" s="708"/>
      <c r="C4" s="708"/>
      <c r="D4" s="708"/>
      <c r="E4" s="708"/>
      <c r="F4" s="709"/>
      <c r="G4" s="193" t="s">
        <v>707</v>
      </c>
      <c r="H4" s="964"/>
      <c r="I4" s="964"/>
      <c r="J4" s="964"/>
      <c r="K4" s="964"/>
      <c r="L4" s="964"/>
      <c r="M4" s="964"/>
      <c r="N4" s="964"/>
      <c r="O4" s="965"/>
      <c r="P4" s="146" t="s">
        <v>731</v>
      </c>
      <c r="Q4" s="675"/>
      <c r="R4" s="675"/>
      <c r="S4" s="675"/>
      <c r="T4" s="675"/>
      <c r="U4" s="675"/>
      <c r="V4" s="675"/>
      <c r="W4" s="675"/>
      <c r="X4" s="676"/>
      <c r="Y4" s="950" t="s">
        <v>12</v>
      </c>
      <c r="Z4" s="951"/>
      <c r="AA4" s="952"/>
      <c r="AB4" s="163" t="s">
        <v>708</v>
      </c>
      <c r="AC4" s="683"/>
      <c r="AD4" s="683"/>
      <c r="AE4" s="108">
        <v>0.2</v>
      </c>
      <c r="AF4" s="102"/>
      <c r="AG4" s="102"/>
      <c r="AH4" s="102"/>
      <c r="AI4" s="108">
        <v>0.2</v>
      </c>
      <c r="AJ4" s="102"/>
      <c r="AK4" s="102"/>
      <c r="AL4" s="102"/>
      <c r="AM4" s="108">
        <v>0.1</v>
      </c>
      <c r="AN4" s="102"/>
      <c r="AO4" s="102"/>
      <c r="AP4" s="102"/>
      <c r="AQ4" s="109">
        <v>0.1</v>
      </c>
      <c r="AR4" s="110"/>
      <c r="AS4" s="110"/>
      <c r="AT4" s="111"/>
      <c r="AU4" s="102" t="s">
        <v>785</v>
      </c>
      <c r="AV4" s="102"/>
      <c r="AW4" s="102"/>
      <c r="AX4" s="103"/>
      <c r="AY4" s="34">
        <f t="shared" si="0"/>
        <v>1</v>
      </c>
    </row>
    <row r="5" spans="1:51" ht="30.75" customHeight="1" x14ac:dyDescent="0.15">
      <c r="A5" s="711"/>
      <c r="B5" s="712"/>
      <c r="C5" s="712"/>
      <c r="D5" s="712"/>
      <c r="E5" s="712"/>
      <c r="F5" s="713"/>
      <c r="G5" s="966"/>
      <c r="H5" s="967"/>
      <c r="I5" s="967"/>
      <c r="J5" s="967"/>
      <c r="K5" s="967"/>
      <c r="L5" s="967"/>
      <c r="M5" s="967"/>
      <c r="N5" s="967"/>
      <c r="O5" s="968"/>
      <c r="P5" s="972"/>
      <c r="Q5" s="972"/>
      <c r="R5" s="972"/>
      <c r="S5" s="972"/>
      <c r="T5" s="972"/>
      <c r="U5" s="972"/>
      <c r="V5" s="972"/>
      <c r="W5" s="972"/>
      <c r="X5" s="973"/>
      <c r="Y5" s="190" t="s">
        <v>51</v>
      </c>
      <c r="Z5" s="947"/>
      <c r="AA5" s="948"/>
      <c r="AB5" s="107" t="s">
        <v>708</v>
      </c>
      <c r="AC5" s="949"/>
      <c r="AD5" s="949"/>
      <c r="AE5" s="108">
        <v>2</v>
      </c>
      <c r="AF5" s="102"/>
      <c r="AG5" s="102"/>
      <c r="AH5" s="102"/>
      <c r="AI5" s="108">
        <v>2</v>
      </c>
      <c r="AJ5" s="102"/>
      <c r="AK5" s="102"/>
      <c r="AL5" s="102"/>
      <c r="AM5" s="108">
        <v>2</v>
      </c>
      <c r="AN5" s="102"/>
      <c r="AO5" s="102"/>
      <c r="AP5" s="102"/>
      <c r="AQ5" s="109">
        <v>2</v>
      </c>
      <c r="AR5" s="110"/>
      <c r="AS5" s="110"/>
      <c r="AT5" s="111"/>
      <c r="AU5" s="102" t="s">
        <v>785</v>
      </c>
      <c r="AV5" s="102"/>
      <c r="AW5" s="102"/>
      <c r="AX5" s="103"/>
      <c r="AY5" s="34">
        <f t="shared" si="0"/>
        <v>1</v>
      </c>
    </row>
    <row r="6" spans="1:51" ht="30.75" customHeight="1" x14ac:dyDescent="0.15">
      <c r="A6" s="711"/>
      <c r="B6" s="712"/>
      <c r="C6" s="712"/>
      <c r="D6" s="712"/>
      <c r="E6" s="712"/>
      <c r="F6" s="713"/>
      <c r="G6" s="969"/>
      <c r="H6" s="970"/>
      <c r="I6" s="970"/>
      <c r="J6" s="970"/>
      <c r="K6" s="970"/>
      <c r="L6" s="970"/>
      <c r="M6" s="970"/>
      <c r="N6" s="970"/>
      <c r="O6" s="971"/>
      <c r="P6" s="678"/>
      <c r="Q6" s="678"/>
      <c r="R6" s="678"/>
      <c r="S6" s="678"/>
      <c r="T6" s="678"/>
      <c r="U6" s="678"/>
      <c r="V6" s="678"/>
      <c r="W6" s="678"/>
      <c r="X6" s="679"/>
      <c r="Y6" s="974" t="s">
        <v>13</v>
      </c>
      <c r="Z6" s="947"/>
      <c r="AA6" s="948"/>
      <c r="AB6" s="112" t="s">
        <v>171</v>
      </c>
      <c r="AC6" s="975"/>
      <c r="AD6" s="975"/>
      <c r="AE6" s="108">
        <v>10</v>
      </c>
      <c r="AF6" s="102"/>
      <c r="AG6" s="102"/>
      <c r="AH6" s="102"/>
      <c r="AI6" s="108">
        <v>10</v>
      </c>
      <c r="AJ6" s="102"/>
      <c r="AK6" s="102"/>
      <c r="AL6" s="102"/>
      <c r="AM6" s="108">
        <v>5</v>
      </c>
      <c r="AN6" s="102"/>
      <c r="AO6" s="102"/>
      <c r="AP6" s="102"/>
      <c r="AQ6" s="109">
        <v>5</v>
      </c>
      <c r="AR6" s="110"/>
      <c r="AS6" s="110"/>
      <c r="AT6" s="111"/>
      <c r="AU6" s="102" t="s">
        <v>785</v>
      </c>
      <c r="AV6" s="102"/>
      <c r="AW6" s="102"/>
      <c r="AX6" s="103"/>
      <c r="AY6" s="34">
        <f t="shared" si="0"/>
        <v>1</v>
      </c>
    </row>
    <row r="7" spans="1:51" customFormat="1" ht="34.5" customHeight="1" x14ac:dyDescent="0.15">
      <c r="A7" s="976" t="s">
        <v>344</v>
      </c>
      <c r="B7" s="977"/>
      <c r="C7" s="977"/>
      <c r="D7" s="977"/>
      <c r="E7" s="977"/>
      <c r="F7" s="978"/>
      <c r="G7" s="204" t="s">
        <v>732</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1</v>
      </c>
    </row>
    <row r="8" spans="1:51" customFormat="1" ht="34.5" customHeight="1" x14ac:dyDescent="0.15">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1</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3"/>
      <c r="Z9" s="304"/>
      <c r="AA9" s="305"/>
      <c r="AB9" s="957" t="s">
        <v>11</v>
      </c>
      <c r="AC9" s="958"/>
      <c r="AD9" s="959"/>
      <c r="AE9" s="946" t="s">
        <v>372</v>
      </c>
      <c r="AF9" s="946"/>
      <c r="AG9" s="946"/>
      <c r="AH9" s="128"/>
      <c r="AI9" s="946" t="s">
        <v>468</v>
      </c>
      <c r="AJ9" s="946"/>
      <c r="AK9" s="946"/>
      <c r="AL9" s="128"/>
      <c r="AM9" s="946" t="s">
        <v>469</v>
      </c>
      <c r="AN9" s="946"/>
      <c r="AO9" s="946"/>
      <c r="AP9" s="128"/>
      <c r="AQ9" s="135" t="s">
        <v>223</v>
      </c>
      <c r="AR9" s="136"/>
      <c r="AS9" s="136"/>
      <c r="AT9" s="137"/>
      <c r="AU9" s="138" t="s">
        <v>129</v>
      </c>
      <c r="AV9" s="138"/>
      <c r="AW9" s="138"/>
      <c r="AX9" s="139"/>
      <c r="AY9" s="34">
        <f>COUNTA($G$11)</f>
        <v>1</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4"/>
      <c r="Z10" s="955"/>
      <c r="AA10" s="956"/>
      <c r="AB10" s="960"/>
      <c r="AC10" s="732"/>
      <c r="AD10" s="733"/>
      <c r="AE10" s="715"/>
      <c r="AF10" s="715"/>
      <c r="AG10" s="715"/>
      <c r="AH10" s="131"/>
      <c r="AI10" s="715"/>
      <c r="AJ10" s="715"/>
      <c r="AK10" s="715"/>
      <c r="AL10" s="131"/>
      <c r="AM10" s="715"/>
      <c r="AN10" s="715"/>
      <c r="AO10" s="715"/>
      <c r="AP10" s="131"/>
      <c r="AQ10" s="140">
        <v>3</v>
      </c>
      <c r="AR10" s="141"/>
      <c r="AS10" s="142" t="s">
        <v>224</v>
      </c>
      <c r="AT10" s="143"/>
      <c r="AU10" s="141" t="s">
        <v>785</v>
      </c>
      <c r="AV10" s="141"/>
      <c r="AW10" s="123" t="s">
        <v>170</v>
      </c>
      <c r="AX10" s="144"/>
      <c r="AY10" s="34">
        <f t="shared" ref="AY10:AY15" si="1">$AY$9</f>
        <v>1</v>
      </c>
    </row>
    <row r="11" spans="1:51" ht="30.75" customHeight="1" x14ac:dyDescent="0.15">
      <c r="A11" s="710"/>
      <c r="B11" s="708"/>
      <c r="C11" s="708"/>
      <c r="D11" s="708"/>
      <c r="E11" s="708"/>
      <c r="F11" s="709"/>
      <c r="G11" s="193" t="s">
        <v>707</v>
      </c>
      <c r="H11" s="964"/>
      <c r="I11" s="964"/>
      <c r="J11" s="964"/>
      <c r="K11" s="964"/>
      <c r="L11" s="964"/>
      <c r="M11" s="964"/>
      <c r="N11" s="964"/>
      <c r="O11" s="965"/>
      <c r="P11" s="146" t="s">
        <v>733</v>
      </c>
      <c r="Q11" s="675"/>
      <c r="R11" s="675"/>
      <c r="S11" s="675"/>
      <c r="T11" s="675"/>
      <c r="U11" s="675"/>
      <c r="V11" s="675"/>
      <c r="W11" s="675"/>
      <c r="X11" s="676"/>
      <c r="Y11" s="950" t="s">
        <v>12</v>
      </c>
      <c r="Z11" s="951"/>
      <c r="AA11" s="952"/>
      <c r="AB11" s="163" t="s">
        <v>708</v>
      </c>
      <c r="AC11" s="683"/>
      <c r="AD11" s="683"/>
      <c r="AE11" s="108">
        <v>0.8</v>
      </c>
      <c r="AF11" s="102"/>
      <c r="AG11" s="102"/>
      <c r="AH11" s="102"/>
      <c r="AI11" s="108">
        <v>0.8</v>
      </c>
      <c r="AJ11" s="102"/>
      <c r="AK11" s="102"/>
      <c r="AL11" s="102"/>
      <c r="AM11" s="108">
        <v>1.1000000000000001</v>
      </c>
      <c r="AN11" s="102"/>
      <c r="AO11" s="102"/>
      <c r="AP11" s="102"/>
      <c r="AQ11" s="109">
        <v>1.1000000000000001</v>
      </c>
      <c r="AR11" s="110"/>
      <c r="AS11" s="110"/>
      <c r="AT11" s="111"/>
      <c r="AU11" s="102" t="s">
        <v>785</v>
      </c>
      <c r="AV11" s="102"/>
      <c r="AW11" s="102"/>
      <c r="AX11" s="103"/>
      <c r="AY11" s="34">
        <f t="shared" si="1"/>
        <v>1</v>
      </c>
    </row>
    <row r="12" spans="1:51" ht="30.75" customHeight="1" x14ac:dyDescent="0.15">
      <c r="A12" s="711"/>
      <c r="B12" s="712"/>
      <c r="C12" s="712"/>
      <c r="D12" s="712"/>
      <c r="E12" s="712"/>
      <c r="F12" s="713"/>
      <c r="G12" s="966"/>
      <c r="H12" s="967"/>
      <c r="I12" s="967"/>
      <c r="J12" s="967"/>
      <c r="K12" s="967"/>
      <c r="L12" s="967"/>
      <c r="M12" s="967"/>
      <c r="N12" s="967"/>
      <c r="O12" s="968"/>
      <c r="P12" s="972"/>
      <c r="Q12" s="972"/>
      <c r="R12" s="972"/>
      <c r="S12" s="972"/>
      <c r="T12" s="972"/>
      <c r="U12" s="972"/>
      <c r="V12" s="972"/>
      <c r="W12" s="972"/>
      <c r="X12" s="973"/>
      <c r="Y12" s="190" t="s">
        <v>51</v>
      </c>
      <c r="Z12" s="947"/>
      <c r="AA12" s="948"/>
      <c r="AB12" s="107" t="s">
        <v>708</v>
      </c>
      <c r="AC12" s="949"/>
      <c r="AD12" s="949"/>
      <c r="AE12" s="108">
        <v>2</v>
      </c>
      <c r="AF12" s="102"/>
      <c r="AG12" s="102"/>
      <c r="AH12" s="102"/>
      <c r="AI12" s="108">
        <v>2</v>
      </c>
      <c r="AJ12" s="102"/>
      <c r="AK12" s="102"/>
      <c r="AL12" s="102"/>
      <c r="AM12" s="108">
        <v>2</v>
      </c>
      <c r="AN12" s="102"/>
      <c r="AO12" s="102"/>
      <c r="AP12" s="102"/>
      <c r="AQ12" s="109">
        <v>2</v>
      </c>
      <c r="AR12" s="110"/>
      <c r="AS12" s="110"/>
      <c r="AT12" s="111"/>
      <c r="AU12" s="102" t="s">
        <v>785</v>
      </c>
      <c r="AV12" s="102"/>
      <c r="AW12" s="102"/>
      <c r="AX12" s="103"/>
      <c r="AY12" s="34">
        <f t="shared" si="1"/>
        <v>1</v>
      </c>
    </row>
    <row r="13" spans="1:51" ht="30.75" customHeight="1" x14ac:dyDescent="0.15">
      <c r="A13" s="961"/>
      <c r="B13" s="962"/>
      <c r="C13" s="962"/>
      <c r="D13" s="962"/>
      <c r="E13" s="962"/>
      <c r="F13" s="963"/>
      <c r="G13" s="969"/>
      <c r="H13" s="970"/>
      <c r="I13" s="970"/>
      <c r="J13" s="970"/>
      <c r="K13" s="970"/>
      <c r="L13" s="970"/>
      <c r="M13" s="970"/>
      <c r="N13" s="970"/>
      <c r="O13" s="971"/>
      <c r="P13" s="678"/>
      <c r="Q13" s="678"/>
      <c r="R13" s="678"/>
      <c r="S13" s="678"/>
      <c r="T13" s="678"/>
      <c r="U13" s="678"/>
      <c r="V13" s="678"/>
      <c r="W13" s="678"/>
      <c r="X13" s="679"/>
      <c r="Y13" s="974" t="s">
        <v>13</v>
      </c>
      <c r="Z13" s="947"/>
      <c r="AA13" s="948"/>
      <c r="AB13" s="112" t="s">
        <v>171</v>
      </c>
      <c r="AC13" s="975"/>
      <c r="AD13" s="975"/>
      <c r="AE13" s="108">
        <v>40</v>
      </c>
      <c r="AF13" s="102"/>
      <c r="AG13" s="102"/>
      <c r="AH13" s="102"/>
      <c r="AI13" s="108">
        <v>40</v>
      </c>
      <c r="AJ13" s="102"/>
      <c r="AK13" s="102"/>
      <c r="AL13" s="102"/>
      <c r="AM13" s="108">
        <v>55</v>
      </c>
      <c r="AN13" s="102"/>
      <c r="AO13" s="102"/>
      <c r="AP13" s="102"/>
      <c r="AQ13" s="109">
        <v>55</v>
      </c>
      <c r="AR13" s="110"/>
      <c r="AS13" s="110"/>
      <c r="AT13" s="111"/>
      <c r="AU13" s="102" t="s">
        <v>785</v>
      </c>
      <c r="AV13" s="102"/>
      <c r="AW13" s="102"/>
      <c r="AX13" s="103"/>
      <c r="AY13" s="34">
        <f t="shared" si="1"/>
        <v>1</v>
      </c>
    </row>
    <row r="14" spans="1:51" customFormat="1" ht="34.5" customHeight="1" x14ac:dyDescent="0.15">
      <c r="A14" s="976" t="s">
        <v>344</v>
      </c>
      <c r="B14" s="977"/>
      <c r="C14" s="977"/>
      <c r="D14" s="977"/>
      <c r="E14" s="977"/>
      <c r="F14" s="978"/>
      <c r="G14" s="204" t="s">
        <v>732</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1</v>
      </c>
    </row>
    <row r="15" spans="1:51" customFormat="1" ht="34.5" customHeight="1" x14ac:dyDescent="0.15">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1</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3"/>
      <c r="Z16" s="304"/>
      <c r="AA16" s="305"/>
      <c r="AB16" s="957" t="s">
        <v>11</v>
      </c>
      <c r="AC16" s="958"/>
      <c r="AD16" s="959"/>
      <c r="AE16" s="946" t="s">
        <v>372</v>
      </c>
      <c r="AF16" s="946"/>
      <c r="AG16" s="946"/>
      <c r="AH16" s="128"/>
      <c r="AI16" s="946" t="s">
        <v>468</v>
      </c>
      <c r="AJ16" s="946"/>
      <c r="AK16" s="946"/>
      <c r="AL16" s="128"/>
      <c r="AM16" s="946" t="s">
        <v>469</v>
      </c>
      <c r="AN16" s="946"/>
      <c r="AO16" s="946"/>
      <c r="AP16" s="128"/>
      <c r="AQ16" s="135" t="s">
        <v>223</v>
      </c>
      <c r="AR16" s="136"/>
      <c r="AS16" s="136"/>
      <c r="AT16" s="137"/>
      <c r="AU16" s="138" t="s">
        <v>129</v>
      </c>
      <c r="AV16" s="138"/>
      <c r="AW16" s="138"/>
      <c r="AX16" s="139"/>
      <c r="AY16" s="34">
        <f>COUNTA($G$18)</f>
        <v>1</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4"/>
      <c r="Z17" s="955"/>
      <c r="AA17" s="956"/>
      <c r="AB17" s="960"/>
      <c r="AC17" s="732"/>
      <c r="AD17" s="733"/>
      <c r="AE17" s="715"/>
      <c r="AF17" s="715"/>
      <c r="AG17" s="715"/>
      <c r="AH17" s="131"/>
      <c r="AI17" s="715"/>
      <c r="AJ17" s="715"/>
      <c r="AK17" s="715"/>
      <c r="AL17" s="131"/>
      <c r="AM17" s="715"/>
      <c r="AN17" s="715"/>
      <c r="AO17" s="715"/>
      <c r="AP17" s="131"/>
      <c r="AQ17" s="140">
        <v>3</v>
      </c>
      <c r="AR17" s="141"/>
      <c r="AS17" s="142" t="s">
        <v>224</v>
      </c>
      <c r="AT17" s="143"/>
      <c r="AU17" s="141" t="s">
        <v>785</v>
      </c>
      <c r="AV17" s="141"/>
      <c r="AW17" s="123" t="s">
        <v>170</v>
      </c>
      <c r="AX17" s="144"/>
      <c r="AY17" s="34">
        <f t="shared" ref="AY17:AY22" si="2">$AY$16</f>
        <v>1</v>
      </c>
    </row>
    <row r="18" spans="1:51" ht="22.5" customHeight="1" x14ac:dyDescent="0.15">
      <c r="A18" s="710"/>
      <c r="B18" s="708"/>
      <c r="C18" s="708"/>
      <c r="D18" s="708"/>
      <c r="E18" s="708"/>
      <c r="F18" s="709"/>
      <c r="G18" s="193" t="s">
        <v>707</v>
      </c>
      <c r="H18" s="964"/>
      <c r="I18" s="964"/>
      <c r="J18" s="964"/>
      <c r="K18" s="964"/>
      <c r="L18" s="964"/>
      <c r="M18" s="964"/>
      <c r="N18" s="964"/>
      <c r="O18" s="965"/>
      <c r="P18" s="146" t="s">
        <v>734</v>
      </c>
      <c r="Q18" s="675"/>
      <c r="R18" s="675"/>
      <c r="S18" s="675"/>
      <c r="T18" s="675"/>
      <c r="U18" s="675"/>
      <c r="V18" s="675"/>
      <c r="W18" s="675"/>
      <c r="X18" s="676"/>
      <c r="Y18" s="950" t="s">
        <v>12</v>
      </c>
      <c r="Z18" s="951"/>
      <c r="AA18" s="952"/>
      <c r="AB18" s="163" t="s">
        <v>711</v>
      </c>
      <c r="AC18" s="683"/>
      <c r="AD18" s="683"/>
      <c r="AE18" s="108">
        <v>1.8</v>
      </c>
      <c r="AF18" s="102"/>
      <c r="AG18" s="102"/>
      <c r="AH18" s="102"/>
      <c r="AI18" s="108">
        <v>1.9</v>
      </c>
      <c r="AJ18" s="102"/>
      <c r="AK18" s="102"/>
      <c r="AL18" s="102"/>
      <c r="AM18" s="108">
        <v>1.9</v>
      </c>
      <c r="AN18" s="102"/>
      <c r="AO18" s="102"/>
      <c r="AP18" s="102"/>
      <c r="AQ18" s="109">
        <v>1.9</v>
      </c>
      <c r="AR18" s="110"/>
      <c r="AS18" s="110"/>
      <c r="AT18" s="111"/>
      <c r="AU18" s="102" t="s">
        <v>785</v>
      </c>
      <c r="AV18" s="102"/>
      <c r="AW18" s="102"/>
      <c r="AX18" s="103"/>
      <c r="AY18" s="34">
        <f t="shared" si="2"/>
        <v>1</v>
      </c>
    </row>
    <row r="19" spans="1:51" ht="22.5" customHeight="1" x14ac:dyDescent="0.15">
      <c r="A19" s="711"/>
      <c r="B19" s="712"/>
      <c r="C19" s="712"/>
      <c r="D19" s="712"/>
      <c r="E19" s="712"/>
      <c r="F19" s="713"/>
      <c r="G19" s="966"/>
      <c r="H19" s="967"/>
      <c r="I19" s="967"/>
      <c r="J19" s="967"/>
      <c r="K19" s="967"/>
      <c r="L19" s="967"/>
      <c r="M19" s="967"/>
      <c r="N19" s="967"/>
      <c r="O19" s="968"/>
      <c r="P19" s="972"/>
      <c r="Q19" s="972"/>
      <c r="R19" s="972"/>
      <c r="S19" s="972"/>
      <c r="T19" s="972"/>
      <c r="U19" s="972"/>
      <c r="V19" s="972"/>
      <c r="W19" s="972"/>
      <c r="X19" s="973"/>
      <c r="Y19" s="190" t="s">
        <v>51</v>
      </c>
      <c r="Z19" s="947"/>
      <c r="AA19" s="948"/>
      <c r="AB19" s="107" t="s">
        <v>711</v>
      </c>
      <c r="AC19" s="949"/>
      <c r="AD19" s="949"/>
      <c r="AE19" s="108">
        <v>1.5</v>
      </c>
      <c r="AF19" s="102"/>
      <c r="AG19" s="102"/>
      <c r="AH19" s="102"/>
      <c r="AI19" s="108">
        <v>1.5</v>
      </c>
      <c r="AJ19" s="102"/>
      <c r="AK19" s="102"/>
      <c r="AL19" s="102"/>
      <c r="AM19" s="108">
        <v>1.5</v>
      </c>
      <c r="AN19" s="102"/>
      <c r="AO19" s="102"/>
      <c r="AP19" s="102"/>
      <c r="AQ19" s="109">
        <v>1.5</v>
      </c>
      <c r="AR19" s="110"/>
      <c r="AS19" s="110"/>
      <c r="AT19" s="111"/>
      <c r="AU19" s="102" t="s">
        <v>785</v>
      </c>
      <c r="AV19" s="102"/>
      <c r="AW19" s="102"/>
      <c r="AX19" s="103"/>
      <c r="AY19" s="34">
        <f t="shared" si="2"/>
        <v>1</v>
      </c>
    </row>
    <row r="20" spans="1:51" ht="22.5" customHeight="1" x14ac:dyDescent="0.15">
      <c r="A20" s="961"/>
      <c r="B20" s="962"/>
      <c r="C20" s="962"/>
      <c r="D20" s="962"/>
      <c r="E20" s="962"/>
      <c r="F20" s="963"/>
      <c r="G20" s="969"/>
      <c r="H20" s="970"/>
      <c r="I20" s="970"/>
      <c r="J20" s="970"/>
      <c r="K20" s="970"/>
      <c r="L20" s="970"/>
      <c r="M20" s="970"/>
      <c r="N20" s="970"/>
      <c r="O20" s="971"/>
      <c r="P20" s="678"/>
      <c r="Q20" s="678"/>
      <c r="R20" s="678"/>
      <c r="S20" s="678"/>
      <c r="T20" s="678"/>
      <c r="U20" s="678"/>
      <c r="V20" s="678"/>
      <c r="W20" s="678"/>
      <c r="X20" s="679"/>
      <c r="Y20" s="974" t="s">
        <v>13</v>
      </c>
      <c r="Z20" s="947"/>
      <c r="AA20" s="948"/>
      <c r="AB20" s="112" t="s">
        <v>171</v>
      </c>
      <c r="AC20" s="975"/>
      <c r="AD20" s="975"/>
      <c r="AE20" s="108">
        <v>83.3333333333333</v>
      </c>
      <c r="AF20" s="102"/>
      <c r="AG20" s="102"/>
      <c r="AH20" s="102"/>
      <c r="AI20" s="108">
        <v>78.947368421052602</v>
      </c>
      <c r="AJ20" s="102"/>
      <c r="AK20" s="102"/>
      <c r="AL20" s="102"/>
      <c r="AM20" s="108">
        <v>78.900000000000006</v>
      </c>
      <c r="AN20" s="102"/>
      <c r="AO20" s="102"/>
      <c r="AP20" s="102"/>
      <c r="AQ20" s="109">
        <v>78.900000000000006</v>
      </c>
      <c r="AR20" s="110"/>
      <c r="AS20" s="110"/>
      <c r="AT20" s="111"/>
      <c r="AU20" s="102" t="s">
        <v>785</v>
      </c>
      <c r="AV20" s="102"/>
      <c r="AW20" s="102"/>
      <c r="AX20" s="103"/>
      <c r="AY20" s="34">
        <f t="shared" si="2"/>
        <v>1</v>
      </c>
    </row>
    <row r="21" spans="1:51" customFormat="1" ht="34.5" customHeight="1" x14ac:dyDescent="0.15">
      <c r="A21" s="976" t="s">
        <v>344</v>
      </c>
      <c r="B21" s="977"/>
      <c r="C21" s="977"/>
      <c r="D21" s="977"/>
      <c r="E21" s="977"/>
      <c r="F21" s="978"/>
      <c r="G21" s="204" t="s">
        <v>732</v>
      </c>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1</v>
      </c>
    </row>
    <row r="22" spans="1:51" customFormat="1" ht="34.5" customHeight="1" x14ac:dyDescent="0.15">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1</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3"/>
      <c r="Z23" s="304"/>
      <c r="AA23" s="305"/>
      <c r="AB23" s="957" t="s">
        <v>11</v>
      </c>
      <c r="AC23" s="958"/>
      <c r="AD23" s="959"/>
      <c r="AE23" s="946" t="s">
        <v>372</v>
      </c>
      <c r="AF23" s="946"/>
      <c r="AG23" s="946"/>
      <c r="AH23" s="128"/>
      <c r="AI23" s="946" t="s">
        <v>468</v>
      </c>
      <c r="AJ23" s="946"/>
      <c r="AK23" s="946"/>
      <c r="AL23" s="128"/>
      <c r="AM23" s="946" t="s">
        <v>469</v>
      </c>
      <c r="AN23" s="946"/>
      <c r="AO23" s="946"/>
      <c r="AP23" s="128"/>
      <c r="AQ23" s="135" t="s">
        <v>223</v>
      </c>
      <c r="AR23" s="136"/>
      <c r="AS23" s="136"/>
      <c r="AT23" s="137"/>
      <c r="AU23" s="138" t="s">
        <v>129</v>
      </c>
      <c r="AV23" s="138"/>
      <c r="AW23" s="138"/>
      <c r="AX23" s="139"/>
      <c r="AY23" s="34">
        <f>COUNTA($G$25)</f>
        <v>1</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4"/>
      <c r="Z24" s="955"/>
      <c r="AA24" s="956"/>
      <c r="AB24" s="960"/>
      <c r="AC24" s="732"/>
      <c r="AD24" s="733"/>
      <c r="AE24" s="715"/>
      <c r="AF24" s="715"/>
      <c r="AG24" s="715"/>
      <c r="AH24" s="131"/>
      <c r="AI24" s="715"/>
      <c r="AJ24" s="715"/>
      <c r="AK24" s="715"/>
      <c r="AL24" s="131"/>
      <c r="AM24" s="715"/>
      <c r="AN24" s="715"/>
      <c r="AO24" s="715"/>
      <c r="AP24" s="131"/>
      <c r="AQ24" s="140">
        <v>3</v>
      </c>
      <c r="AR24" s="141"/>
      <c r="AS24" s="142" t="s">
        <v>224</v>
      </c>
      <c r="AT24" s="143"/>
      <c r="AU24" s="141" t="s">
        <v>785</v>
      </c>
      <c r="AV24" s="141"/>
      <c r="AW24" s="123" t="s">
        <v>170</v>
      </c>
      <c r="AX24" s="144"/>
      <c r="AY24" s="34">
        <f t="shared" ref="AY24:AY29" si="3">$AY$23</f>
        <v>1</v>
      </c>
    </row>
    <row r="25" spans="1:51" ht="22.5" customHeight="1" x14ac:dyDescent="0.15">
      <c r="A25" s="710"/>
      <c r="B25" s="708"/>
      <c r="C25" s="708"/>
      <c r="D25" s="708"/>
      <c r="E25" s="708"/>
      <c r="F25" s="709"/>
      <c r="G25" s="193" t="s">
        <v>707</v>
      </c>
      <c r="H25" s="964"/>
      <c r="I25" s="964"/>
      <c r="J25" s="964"/>
      <c r="K25" s="964"/>
      <c r="L25" s="964"/>
      <c r="M25" s="964"/>
      <c r="N25" s="964"/>
      <c r="O25" s="965"/>
      <c r="P25" s="146" t="s">
        <v>735</v>
      </c>
      <c r="Q25" s="675"/>
      <c r="R25" s="675"/>
      <c r="S25" s="675"/>
      <c r="T25" s="675"/>
      <c r="U25" s="675"/>
      <c r="V25" s="675"/>
      <c r="W25" s="675"/>
      <c r="X25" s="676"/>
      <c r="Y25" s="950" t="s">
        <v>12</v>
      </c>
      <c r="Z25" s="951"/>
      <c r="AA25" s="952"/>
      <c r="AB25" s="163" t="s">
        <v>711</v>
      </c>
      <c r="AC25" s="683"/>
      <c r="AD25" s="683"/>
      <c r="AE25" s="108">
        <v>1.9</v>
      </c>
      <c r="AF25" s="102"/>
      <c r="AG25" s="102"/>
      <c r="AH25" s="102"/>
      <c r="AI25" s="108">
        <v>1.7</v>
      </c>
      <c r="AJ25" s="102"/>
      <c r="AK25" s="102"/>
      <c r="AL25" s="102"/>
      <c r="AM25" s="108">
        <v>1.6</v>
      </c>
      <c r="AN25" s="102"/>
      <c r="AO25" s="102"/>
      <c r="AP25" s="102"/>
      <c r="AQ25" s="109">
        <v>1.6</v>
      </c>
      <c r="AR25" s="110"/>
      <c r="AS25" s="110"/>
      <c r="AT25" s="111"/>
      <c r="AU25" s="102" t="s">
        <v>785</v>
      </c>
      <c r="AV25" s="102"/>
      <c r="AW25" s="102"/>
      <c r="AX25" s="103"/>
      <c r="AY25" s="34">
        <f t="shared" si="3"/>
        <v>1</v>
      </c>
    </row>
    <row r="26" spans="1:51" ht="22.5" customHeight="1" x14ac:dyDescent="0.15">
      <c r="A26" s="711"/>
      <c r="B26" s="712"/>
      <c r="C26" s="712"/>
      <c r="D26" s="712"/>
      <c r="E26" s="712"/>
      <c r="F26" s="713"/>
      <c r="G26" s="966"/>
      <c r="H26" s="967"/>
      <c r="I26" s="967"/>
      <c r="J26" s="967"/>
      <c r="K26" s="967"/>
      <c r="L26" s="967"/>
      <c r="M26" s="967"/>
      <c r="N26" s="967"/>
      <c r="O26" s="968"/>
      <c r="P26" s="972"/>
      <c r="Q26" s="972"/>
      <c r="R26" s="972"/>
      <c r="S26" s="972"/>
      <c r="T26" s="972"/>
      <c r="U26" s="972"/>
      <c r="V26" s="972"/>
      <c r="W26" s="972"/>
      <c r="X26" s="973"/>
      <c r="Y26" s="190" t="s">
        <v>51</v>
      </c>
      <c r="Z26" s="947"/>
      <c r="AA26" s="948"/>
      <c r="AB26" s="107" t="s">
        <v>711</v>
      </c>
      <c r="AC26" s="949"/>
      <c r="AD26" s="949"/>
      <c r="AE26" s="108">
        <v>1.5</v>
      </c>
      <c r="AF26" s="102"/>
      <c r="AG26" s="102"/>
      <c r="AH26" s="102"/>
      <c r="AI26" s="108">
        <v>1.5</v>
      </c>
      <c r="AJ26" s="102"/>
      <c r="AK26" s="102"/>
      <c r="AL26" s="102"/>
      <c r="AM26" s="108">
        <v>1.5</v>
      </c>
      <c r="AN26" s="102"/>
      <c r="AO26" s="102"/>
      <c r="AP26" s="102"/>
      <c r="AQ26" s="109">
        <v>1.5</v>
      </c>
      <c r="AR26" s="110"/>
      <c r="AS26" s="110"/>
      <c r="AT26" s="111"/>
      <c r="AU26" s="102" t="s">
        <v>785</v>
      </c>
      <c r="AV26" s="102"/>
      <c r="AW26" s="102"/>
      <c r="AX26" s="103"/>
      <c r="AY26" s="34">
        <f t="shared" si="3"/>
        <v>1</v>
      </c>
    </row>
    <row r="27" spans="1:51" ht="22.5" customHeight="1" x14ac:dyDescent="0.15">
      <c r="A27" s="961"/>
      <c r="B27" s="962"/>
      <c r="C27" s="962"/>
      <c r="D27" s="962"/>
      <c r="E27" s="962"/>
      <c r="F27" s="963"/>
      <c r="G27" s="969"/>
      <c r="H27" s="970"/>
      <c r="I27" s="970"/>
      <c r="J27" s="970"/>
      <c r="K27" s="970"/>
      <c r="L27" s="970"/>
      <c r="M27" s="970"/>
      <c r="N27" s="970"/>
      <c r="O27" s="971"/>
      <c r="P27" s="678"/>
      <c r="Q27" s="678"/>
      <c r="R27" s="678"/>
      <c r="S27" s="678"/>
      <c r="T27" s="678"/>
      <c r="U27" s="678"/>
      <c r="V27" s="678"/>
      <c r="W27" s="678"/>
      <c r="X27" s="679"/>
      <c r="Y27" s="974" t="s">
        <v>13</v>
      </c>
      <c r="Z27" s="947"/>
      <c r="AA27" s="948"/>
      <c r="AB27" s="112" t="s">
        <v>171</v>
      </c>
      <c r="AC27" s="975"/>
      <c r="AD27" s="975"/>
      <c r="AE27" s="108">
        <v>78.947368421052602</v>
      </c>
      <c r="AF27" s="102"/>
      <c r="AG27" s="102"/>
      <c r="AH27" s="102"/>
      <c r="AI27" s="108">
        <v>88.235294117647101</v>
      </c>
      <c r="AJ27" s="102"/>
      <c r="AK27" s="102"/>
      <c r="AL27" s="102"/>
      <c r="AM27" s="108">
        <v>93.8</v>
      </c>
      <c r="AN27" s="102"/>
      <c r="AO27" s="102"/>
      <c r="AP27" s="102"/>
      <c r="AQ27" s="109">
        <v>93.8</v>
      </c>
      <c r="AR27" s="110"/>
      <c r="AS27" s="110"/>
      <c r="AT27" s="111"/>
      <c r="AU27" s="102" t="s">
        <v>785</v>
      </c>
      <c r="AV27" s="102"/>
      <c r="AW27" s="102"/>
      <c r="AX27" s="103"/>
      <c r="AY27" s="34">
        <f t="shared" si="3"/>
        <v>1</v>
      </c>
    </row>
    <row r="28" spans="1:51" customFormat="1" ht="34.5" customHeight="1" x14ac:dyDescent="0.15">
      <c r="A28" s="976" t="s">
        <v>344</v>
      </c>
      <c r="B28" s="977"/>
      <c r="C28" s="977"/>
      <c r="D28" s="977"/>
      <c r="E28" s="977"/>
      <c r="F28" s="978"/>
      <c r="G28" s="204" t="s">
        <v>732</v>
      </c>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1</v>
      </c>
    </row>
    <row r="29" spans="1:51" customFormat="1" ht="34.5" customHeight="1" x14ac:dyDescent="0.15">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1</v>
      </c>
    </row>
    <row r="30" spans="1:51" ht="18.75" hidden="1"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3"/>
      <c r="Z30" s="304"/>
      <c r="AA30" s="305"/>
      <c r="AB30" s="957" t="s">
        <v>11</v>
      </c>
      <c r="AC30" s="958"/>
      <c r="AD30" s="959"/>
      <c r="AE30" s="946" t="s">
        <v>372</v>
      </c>
      <c r="AF30" s="946"/>
      <c r="AG30" s="946"/>
      <c r="AH30" s="128"/>
      <c r="AI30" s="946" t="s">
        <v>468</v>
      </c>
      <c r="AJ30" s="946"/>
      <c r="AK30" s="946"/>
      <c r="AL30" s="128"/>
      <c r="AM30" s="946" t="s">
        <v>469</v>
      </c>
      <c r="AN30" s="946"/>
      <c r="AO30" s="946"/>
      <c r="AP30" s="128"/>
      <c r="AQ30" s="135" t="s">
        <v>223</v>
      </c>
      <c r="AR30" s="136"/>
      <c r="AS30" s="136"/>
      <c r="AT30" s="137"/>
      <c r="AU30" s="138" t="s">
        <v>129</v>
      </c>
      <c r="AV30" s="138"/>
      <c r="AW30" s="138"/>
      <c r="AX30" s="139"/>
      <c r="AY30" s="34">
        <f>COUNTA($G$32)</f>
        <v>0</v>
      </c>
    </row>
    <row r="31" spans="1:51" ht="18.75" hidden="1"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4"/>
      <c r="Z31" s="955"/>
      <c r="AA31" s="956"/>
      <c r="AB31" s="960"/>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hidden="1" customHeight="1" x14ac:dyDescent="0.15">
      <c r="A32" s="710"/>
      <c r="B32" s="708"/>
      <c r="C32" s="708"/>
      <c r="D32" s="708"/>
      <c r="E32" s="708"/>
      <c r="F32" s="709"/>
      <c r="G32" s="193"/>
      <c r="H32" s="964"/>
      <c r="I32" s="964"/>
      <c r="J32" s="964"/>
      <c r="K32" s="964"/>
      <c r="L32" s="964"/>
      <c r="M32" s="964"/>
      <c r="N32" s="964"/>
      <c r="O32" s="965"/>
      <c r="P32" s="146"/>
      <c r="Q32" s="675"/>
      <c r="R32" s="675"/>
      <c r="S32" s="675"/>
      <c r="T32" s="675"/>
      <c r="U32" s="675"/>
      <c r="V32" s="675"/>
      <c r="W32" s="675"/>
      <c r="X32" s="676"/>
      <c r="Y32" s="950" t="s">
        <v>12</v>
      </c>
      <c r="Z32" s="951"/>
      <c r="AA32" s="952"/>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hidden="1" customHeight="1" x14ac:dyDescent="0.15">
      <c r="A33" s="711"/>
      <c r="B33" s="712"/>
      <c r="C33" s="712"/>
      <c r="D33" s="712"/>
      <c r="E33" s="712"/>
      <c r="F33" s="713"/>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hidden="1" customHeight="1" x14ac:dyDescent="0.15">
      <c r="A34" s="961"/>
      <c r="B34" s="962"/>
      <c r="C34" s="962"/>
      <c r="D34" s="962"/>
      <c r="E34" s="962"/>
      <c r="F34" s="963"/>
      <c r="G34" s="969"/>
      <c r="H34" s="970"/>
      <c r="I34" s="970"/>
      <c r="J34" s="970"/>
      <c r="K34" s="970"/>
      <c r="L34" s="970"/>
      <c r="M34" s="970"/>
      <c r="N34" s="970"/>
      <c r="O34" s="971"/>
      <c r="P34" s="678"/>
      <c r="Q34" s="678"/>
      <c r="R34" s="678"/>
      <c r="S34" s="678"/>
      <c r="T34" s="678"/>
      <c r="U34" s="678"/>
      <c r="V34" s="678"/>
      <c r="W34" s="678"/>
      <c r="X34" s="679"/>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hidden="1" customHeight="1" x14ac:dyDescent="0.15">
      <c r="A35" s="976" t="s">
        <v>344</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hidden="1" customHeight="1" x14ac:dyDescent="0.15">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hidden="1"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3"/>
      <c r="Z37" s="304"/>
      <c r="AA37" s="305"/>
      <c r="AB37" s="957" t="s">
        <v>11</v>
      </c>
      <c r="AC37" s="958"/>
      <c r="AD37" s="959"/>
      <c r="AE37" s="946" t="s">
        <v>372</v>
      </c>
      <c r="AF37" s="946"/>
      <c r="AG37" s="946"/>
      <c r="AH37" s="128"/>
      <c r="AI37" s="946" t="s">
        <v>468</v>
      </c>
      <c r="AJ37" s="946"/>
      <c r="AK37" s="946"/>
      <c r="AL37" s="128"/>
      <c r="AM37" s="946" t="s">
        <v>469</v>
      </c>
      <c r="AN37" s="946"/>
      <c r="AO37" s="946"/>
      <c r="AP37" s="128"/>
      <c r="AQ37" s="135" t="s">
        <v>223</v>
      </c>
      <c r="AR37" s="136"/>
      <c r="AS37" s="136"/>
      <c r="AT37" s="137"/>
      <c r="AU37" s="138" t="s">
        <v>129</v>
      </c>
      <c r="AV37" s="138"/>
      <c r="AW37" s="138"/>
      <c r="AX37" s="139"/>
      <c r="AY37" s="34">
        <f>COUNTA($G$39)</f>
        <v>0</v>
      </c>
    </row>
    <row r="38" spans="1:51" ht="18.75" hidden="1"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4"/>
      <c r="Z38" s="955"/>
      <c r="AA38" s="956"/>
      <c r="AB38" s="960"/>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hidden="1" customHeight="1" x14ac:dyDescent="0.15">
      <c r="A39" s="710"/>
      <c r="B39" s="708"/>
      <c r="C39" s="708"/>
      <c r="D39" s="708"/>
      <c r="E39" s="708"/>
      <c r="F39" s="709"/>
      <c r="G39" s="193"/>
      <c r="H39" s="964"/>
      <c r="I39" s="964"/>
      <c r="J39" s="964"/>
      <c r="K39" s="964"/>
      <c r="L39" s="964"/>
      <c r="M39" s="964"/>
      <c r="N39" s="964"/>
      <c r="O39" s="965"/>
      <c r="P39" s="146"/>
      <c r="Q39" s="675"/>
      <c r="R39" s="675"/>
      <c r="S39" s="675"/>
      <c r="T39" s="675"/>
      <c r="U39" s="675"/>
      <c r="V39" s="675"/>
      <c r="W39" s="675"/>
      <c r="X39" s="676"/>
      <c r="Y39" s="950" t="s">
        <v>12</v>
      </c>
      <c r="Z39" s="951"/>
      <c r="AA39" s="952"/>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hidden="1" customHeight="1" x14ac:dyDescent="0.15">
      <c r="A40" s="711"/>
      <c r="B40" s="712"/>
      <c r="C40" s="712"/>
      <c r="D40" s="712"/>
      <c r="E40" s="712"/>
      <c r="F40" s="713"/>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hidden="1" customHeight="1" x14ac:dyDescent="0.15">
      <c r="A41" s="961"/>
      <c r="B41" s="962"/>
      <c r="C41" s="962"/>
      <c r="D41" s="962"/>
      <c r="E41" s="962"/>
      <c r="F41" s="963"/>
      <c r="G41" s="969"/>
      <c r="H41" s="970"/>
      <c r="I41" s="970"/>
      <c r="J41" s="970"/>
      <c r="K41" s="970"/>
      <c r="L41" s="970"/>
      <c r="M41" s="970"/>
      <c r="N41" s="970"/>
      <c r="O41" s="971"/>
      <c r="P41" s="678"/>
      <c r="Q41" s="678"/>
      <c r="R41" s="678"/>
      <c r="S41" s="678"/>
      <c r="T41" s="678"/>
      <c r="U41" s="678"/>
      <c r="V41" s="678"/>
      <c r="W41" s="678"/>
      <c r="X41" s="679"/>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hidden="1" customHeight="1" x14ac:dyDescent="0.15">
      <c r="A42" s="976" t="s">
        <v>344</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hidden="1" customHeight="1" x14ac:dyDescent="0.15">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hidden="1"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3"/>
      <c r="Z44" s="304"/>
      <c r="AA44" s="305"/>
      <c r="AB44" s="957" t="s">
        <v>11</v>
      </c>
      <c r="AC44" s="958"/>
      <c r="AD44" s="959"/>
      <c r="AE44" s="946" t="s">
        <v>372</v>
      </c>
      <c r="AF44" s="946"/>
      <c r="AG44" s="946"/>
      <c r="AH44" s="128"/>
      <c r="AI44" s="946" t="s">
        <v>468</v>
      </c>
      <c r="AJ44" s="946"/>
      <c r="AK44" s="946"/>
      <c r="AL44" s="128"/>
      <c r="AM44" s="946" t="s">
        <v>469</v>
      </c>
      <c r="AN44" s="946"/>
      <c r="AO44" s="946"/>
      <c r="AP44" s="128"/>
      <c r="AQ44" s="135" t="s">
        <v>223</v>
      </c>
      <c r="AR44" s="136"/>
      <c r="AS44" s="136"/>
      <c r="AT44" s="137"/>
      <c r="AU44" s="138" t="s">
        <v>129</v>
      </c>
      <c r="AV44" s="138"/>
      <c r="AW44" s="138"/>
      <c r="AX44" s="139"/>
      <c r="AY44" s="34">
        <f>COUNTA($G$46)</f>
        <v>0</v>
      </c>
    </row>
    <row r="45" spans="1:51" ht="18.75" hidden="1"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4"/>
      <c r="Z45" s="955"/>
      <c r="AA45" s="956"/>
      <c r="AB45" s="960"/>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hidden="1" customHeight="1" x14ac:dyDescent="0.15">
      <c r="A46" s="710"/>
      <c r="B46" s="708"/>
      <c r="C46" s="708"/>
      <c r="D46" s="708"/>
      <c r="E46" s="708"/>
      <c r="F46" s="709"/>
      <c r="G46" s="193"/>
      <c r="H46" s="964"/>
      <c r="I46" s="964"/>
      <c r="J46" s="964"/>
      <c r="K46" s="964"/>
      <c r="L46" s="964"/>
      <c r="M46" s="964"/>
      <c r="N46" s="964"/>
      <c r="O46" s="965"/>
      <c r="P46" s="146"/>
      <c r="Q46" s="675"/>
      <c r="R46" s="675"/>
      <c r="S46" s="675"/>
      <c r="T46" s="675"/>
      <c r="U46" s="675"/>
      <c r="V46" s="675"/>
      <c r="W46" s="675"/>
      <c r="X46" s="676"/>
      <c r="Y46" s="950" t="s">
        <v>12</v>
      </c>
      <c r="Z46" s="951"/>
      <c r="AA46" s="952"/>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hidden="1" customHeight="1" x14ac:dyDescent="0.15">
      <c r="A47" s="711"/>
      <c r="B47" s="712"/>
      <c r="C47" s="712"/>
      <c r="D47" s="712"/>
      <c r="E47" s="712"/>
      <c r="F47" s="713"/>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hidden="1" customHeight="1" x14ac:dyDescent="0.15">
      <c r="A48" s="961"/>
      <c r="B48" s="962"/>
      <c r="C48" s="962"/>
      <c r="D48" s="962"/>
      <c r="E48" s="962"/>
      <c r="F48" s="963"/>
      <c r="G48" s="969"/>
      <c r="H48" s="970"/>
      <c r="I48" s="970"/>
      <c r="J48" s="970"/>
      <c r="K48" s="970"/>
      <c r="L48" s="970"/>
      <c r="M48" s="970"/>
      <c r="N48" s="970"/>
      <c r="O48" s="971"/>
      <c r="P48" s="678"/>
      <c r="Q48" s="678"/>
      <c r="R48" s="678"/>
      <c r="S48" s="678"/>
      <c r="T48" s="678"/>
      <c r="U48" s="678"/>
      <c r="V48" s="678"/>
      <c r="W48" s="678"/>
      <c r="X48" s="679"/>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hidden="1" customHeight="1" x14ac:dyDescent="0.15">
      <c r="A49" s="976" t="s">
        <v>344</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hidden="1" customHeight="1" x14ac:dyDescent="0.15">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hidden="1"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3"/>
      <c r="Z51" s="304"/>
      <c r="AA51" s="305"/>
      <c r="AB51" s="128" t="s">
        <v>11</v>
      </c>
      <c r="AC51" s="958"/>
      <c r="AD51" s="959"/>
      <c r="AE51" s="946" t="s">
        <v>372</v>
      </c>
      <c r="AF51" s="946"/>
      <c r="AG51" s="946"/>
      <c r="AH51" s="128"/>
      <c r="AI51" s="946" t="s">
        <v>468</v>
      </c>
      <c r="AJ51" s="946"/>
      <c r="AK51" s="946"/>
      <c r="AL51" s="128"/>
      <c r="AM51" s="946" t="s">
        <v>469</v>
      </c>
      <c r="AN51" s="946"/>
      <c r="AO51" s="946"/>
      <c r="AP51" s="128"/>
      <c r="AQ51" s="135" t="s">
        <v>223</v>
      </c>
      <c r="AR51" s="136"/>
      <c r="AS51" s="136"/>
      <c r="AT51" s="137"/>
      <c r="AU51" s="138" t="s">
        <v>129</v>
      </c>
      <c r="AV51" s="138"/>
      <c r="AW51" s="138"/>
      <c r="AX51" s="139"/>
      <c r="AY51" s="34">
        <f>COUNTA($G$53)</f>
        <v>0</v>
      </c>
    </row>
    <row r="52" spans="1:51" ht="18.75" hidden="1"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4"/>
      <c r="Z52" s="955"/>
      <c r="AA52" s="956"/>
      <c r="AB52" s="960"/>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hidden="1" customHeight="1" x14ac:dyDescent="0.15">
      <c r="A53" s="710"/>
      <c r="B53" s="708"/>
      <c r="C53" s="708"/>
      <c r="D53" s="708"/>
      <c r="E53" s="708"/>
      <c r="F53" s="709"/>
      <c r="G53" s="193"/>
      <c r="H53" s="964"/>
      <c r="I53" s="964"/>
      <c r="J53" s="964"/>
      <c r="K53" s="964"/>
      <c r="L53" s="964"/>
      <c r="M53" s="964"/>
      <c r="N53" s="964"/>
      <c r="O53" s="965"/>
      <c r="P53" s="146"/>
      <c r="Q53" s="675"/>
      <c r="R53" s="675"/>
      <c r="S53" s="675"/>
      <c r="T53" s="675"/>
      <c r="U53" s="675"/>
      <c r="V53" s="675"/>
      <c r="W53" s="675"/>
      <c r="X53" s="676"/>
      <c r="Y53" s="950" t="s">
        <v>12</v>
      </c>
      <c r="Z53" s="951"/>
      <c r="AA53" s="952"/>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hidden="1" customHeight="1" x14ac:dyDescent="0.15">
      <c r="A54" s="711"/>
      <c r="B54" s="712"/>
      <c r="C54" s="712"/>
      <c r="D54" s="712"/>
      <c r="E54" s="712"/>
      <c r="F54" s="713"/>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hidden="1" customHeight="1" x14ac:dyDescent="0.15">
      <c r="A55" s="961"/>
      <c r="B55" s="962"/>
      <c r="C55" s="962"/>
      <c r="D55" s="962"/>
      <c r="E55" s="962"/>
      <c r="F55" s="963"/>
      <c r="G55" s="969"/>
      <c r="H55" s="970"/>
      <c r="I55" s="970"/>
      <c r="J55" s="970"/>
      <c r="K55" s="970"/>
      <c r="L55" s="970"/>
      <c r="M55" s="970"/>
      <c r="N55" s="970"/>
      <c r="O55" s="971"/>
      <c r="P55" s="678"/>
      <c r="Q55" s="678"/>
      <c r="R55" s="678"/>
      <c r="S55" s="678"/>
      <c r="T55" s="678"/>
      <c r="U55" s="678"/>
      <c r="V55" s="678"/>
      <c r="W55" s="678"/>
      <c r="X55" s="679"/>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hidden="1" customHeight="1" x14ac:dyDescent="0.15">
      <c r="A56" s="976" t="s">
        <v>344</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hidden="1" customHeight="1" x14ac:dyDescent="0.15">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hidden="1"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3"/>
      <c r="Z58" s="304"/>
      <c r="AA58" s="305"/>
      <c r="AB58" s="957" t="s">
        <v>11</v>
      </c>
      <c r="AC58" s="958"/>
      <c r="AD58" s="959"/>
      <c r="AE58" s="946" t="s">
        <v>372</v>
      </c>
      <c r="AF58" s="946"/>
      <c r="AG58" s="946"/>
      <c r="AH58" s="128"/>
      <c r="AI58" s="946" t="s">
        <v>468</v>
      </c>
      <c r="AJ58" s="946"/>
      <c r="AK58" s="946"/>
      <c r="AL58" s="128"/>
      <c r="AM58" s="946" t="s">
        <v>469</v>
      </c>
      <c r="AN58" s="946"/>
      <c r="AO58" s="946"/>
      <c r="AP58" s="128"/>
      <c r="AQ58" s="135" t="s">
        <v>223</v>
      </c>
      <c r="AR58" s="136"/>
      <c r="AS58" s="136"/>
      <c r="AT58" s="137"/>
      <c r="AU58" s="138" t="s">
        <v>129</v>
      </c>
      <c r="AV58" s="138"/>
      <c r="AW58" s="138"/>
      <c r="AX58" s="139"/>
      <c r="AY58" s="34">
        <f>COUNTA($G$60)</f>
        <v>0</v>
      </c>
    </row>
    <row r="59" spans="1:51" ht="18.75" hidden="1"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4"/>
      <c r="Z59" s="955"/>
      <c r="AA59" s="956"/>
      <c r="AB59" s="960"/>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hidden="1" customHeight="1" x14ac:dyDescent="0.15">
      <c r="A60" s="710"/>
      <c r="B60" s="708"/>
      <c r="C60" s="708"/>
      <c r="D60" s="708"/>
      <c r="E60" s="708"/>
      <c r="F60" s="709"/>
      <c r="G60" s="193"/>
      <c r="H60" s="964"/>
      <c r="I60" s="964"/>
      <c r="J60" s="964"/>
      <c r="K60" s="964"/>
      <c r="L60" s="964"/>
      <c r="M60" s="964"/>
      <c r="N60" s="964"/>
      <c r="O60" s="965"/>
      <c r="P60" s="146"/>
      <c r="Q60" s="675"/>
      <c r="R60" s="675"/>
      <c r="S60" s="675"/>
      <c r="T60" s="675"/>
      <c r="U60" s="675"/>
      <c r="V60" s="675"/>
      <c r="W60" s="675"/>
      <c r="X60" s="676"/>
      <c r="Y60" s="950" t="s">
        <v>12</v>
      </c>
      <c r="Z60" s="951"/>
      <c r="AA60" s="952"/>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hidden="1" customHeight="1" x14ac:dyDescent="0.15">
      <c r="A61" s="711"/>
      <c r="B61" s="712"/>
      <c r="C61" s="712"/>
      <c r="D61" s="712"/>
      <c r="E61" s="712"/>
      <c r="F61" s="713"/>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hidden="1" customHeight="1" x14ac:dyDescent="0.15">
      <c r="A62" s="961"/>
      <c r="B62" s="962"/>
      <c r="C62" s="962"/>
      <c r="D62" s="962"/>
      <c r="E62" s="962"/>
      <c r="F62" s="963"/>
      <c r="G62" s="969"/>
      <c r="H62" s="970"/>
      <c r="I62" s="970"/>
      <c r="J62" s="970"/>
      <c r="K62" s="970"/>
      <c r="L62" s="970"/>
      <c r="M62" s="970"/>
      <c r="N62" s="970"/>
      <c r="O62" s="971"/>
      <c r="P62" s="678"/>
      <c r="Q62" s="678"/>
      <c r="R62" s="678"/>
      <c r="S62" s="678"/>
      <c r="T62" s="678"/>
      <c r="U62" s="678"/>
      <c r="V62" s="678"/>
      <c r="W62" s="678"/>
      <c r="X62" s="679"/>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hidden="1" customHeight="1" x14ac:dyDescent="0.15">
      <c r="A63" s="976" t="s">
        <v>344</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hidden="1" customHeight="1" x14ac:dyDescent="0.15">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hidden="1"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3"/>
      <c r="Z65" s="304"/>
      <c r="AA65" s="305"/>
      <c r="AB65" s="957" t="s">
        <v>11</v>
      </c>
      <c r="AC65" s="958"/>
      <c r="AD65" s="959"/>
      <c r="AE65" s="946" t="s">
        <v>372</v>
      </c>
      <c r="AF65" s="946"/>
      <c r="AG65" s="946"/>
      <c r="AH65" s="128"/>
      <c r="AI65" s="946" t="s">
        <v>468</v>
      </c>
      <c r="AJ65" s="946"/>
      <c r="AK65" s="946"/>
      <c r="AL65" s="128"/>
      <c r="AM65" s="946" t="s">
        <v>469</v>
      </c>
      <c r="AN65" s="946"/>
      <c r="AO65" s="946"/>
      <c r="AP65" s="128"/>
      <c r="AQ65" s="135" t="s">
        <v>223</v>
      </c>
      <c r="AR65" s="136"/>
      <c r="AS65" s="136"/>
      <c r="AT65" s="137"/>
      <c r="AU65" s="138" t="s">
        <v>129</v>
      </c>
      <c r="AV65" s="138"/>
      <c r="AW65" s="138"/>
      <c r="AX65" s="139"/>
      <c r="AY65" s="34">
        <f>COUNTA($G$67)</f>
        <v>0</v>
      </c>
    </row>
    <row r="66" spans="1:51" ht="18.75" hidden="1"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4"/>
      <c r="Z66" s="955"/>
      <c r="AA66" s="956"/>
      <c r="AB66" s="960"/>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hidden="1" customHeight="1" x14ac:dyDescent="0.15">
      <c r="A67" s="710"/>
      <c r="B67" s="708"/>
      <c r="C67" s="708"/>
      <c r="D67" s="708"/>
      <c r="E67" s="708"/>
      <c r="F67" s="709"/>
      <c r="G67" s="193"/>
      <c r="H67" s="964"/>
      <c r="I67" s="964"/>
      <c r="J67" s="964"/>
      <c r="K67" s="964"/>
      <c r="L67" s="964"/>
      <c r="M67" s="964"/>
      <c r="N67" s="964"/>
      <c r="O67" s="965"/>
      <c r="P67" s="146"/>
      <c r="Q67" s="675"/>
      <c r="R67" s="675"/>
      <c r="S67" s="675"/>
      <c r="T67" s="675"/>
      <c r="U67" s="675"/>
      <c r="V67" s="675"/>
      <c r="W67" s="675"/>
      <c r="X67" s="676"/>
      <c r="Y67" s="950" t="s">
        <v>12</v>
      </c>
      <c r="Z67" s="951"/>
      <c r="AA67" s="952"/>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hidden="1" customHeight="1" x14ac:dyDescent="0.15">
      <c r="A68" s="711"/>
      <c r="B68" s="712"/>
      <c r="C68" s="712"/>
      <c r="D68" s="712"/>
      <c r="E68" s="712"/>
      <c r="F68" s="713"/>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hidden="1" customHeight="1" x14ac:dyDescent="0.15">
      <c r="A69" s="961"/>
      <c r="B69" s="962"/>
      <c r="C69" s="962"/>
      <c r="D69" s="962"/>
      <c r="E69" s="962"/>
      <c r="F69" s="963"/>
      <c r="G69" s="969"/>
      <c r="H69" s="970"/>
      <c r="I69" s="970"/>
      <c r="J69" s="970"/>
      <c r="K69" s="970"/>
      <c r="L69" s="970"/>
      <c r="M69" s="970"/>
      <c r="N69" s="970"/>
      <c r="O69" s="971"/>
      <c r="P69" s="678"/>
      <c r="Q69" s="678"/>
      <c r="R69" s="678"/>
      <c r="S69" s="678"/>
      <c r="T69" s="678"/>
      <c r="U69" s="678"/>
      <c r="V69" s="678"/>
      <c r="W69" s="678"/>
      <c r="X69" s="679"/>
      <c r="Y69" s="190" t="s">
        <v>13</v>
      </c>
      <c r="Z69" s="947"/>
      <c r="AA69" s="948"/>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hidden="1" customHeight="1" x14ac:dyDescent="0.15">
      <c r="A70" s="976" t="s">
        <v>344</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hidden="1"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8" zoomScale="70" zoomScaleNormal="75" zoomScaleSheetLayoutView="70" zoomScalePageLayoutView="70" workbookViewId="0">
      <selection activeCell="L150" sqref="L150:X15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330" t="s">
        <v>330</v>
      </c>
      <c r="H2" s="331"/>
      <c r="I2" s="331"/>
      <c r="J2" s="331"/>
      <c r="K2" s="331"/>
      <c r="L2" s="331"/>
      <c r="M2" s="331"/>
      <c r="N2" s="331"/>
      <c r="O2" s="331"/>
      <c r="P2" s="331"/>
      <c r="Q2" s="331"/>
      <c r="R2" s="331"/>
      <c r="S2" s="331"/>
      <c r="T2" s="331"/>
      <c r="U2" s="331"/>
      <c r="V2" s="331"/>
      <c r="W2" s="331"/>
      <c r="X2" s="331"/>
      <c r="Y2" s="331"/>
      <c r="Z2" s="331"/>
      <c r="AA2" s="331"/>
      <c r="AB2" s="332"/>
      <c r="AC2" s="330"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8"/>
      <c r="B3" s="989"/>
      <c r="C3" s="989"/>
      <c r="D3" s="989"/>
      <c r="E3" s="989"/>
      <c r="F3" s="990"/>
      <c r="G3" s="334" t="s">
        <v>15</v>
      </c>
      <c r="H3" s="335"/>
      <c r="I3" s="335"/>
      <c r="J3" s="335"/>
      <c r="K3" s="335"/>
      <c r="L3" s="336" t="s">
        <v>16</v>
      </c>
      <c r="M3" s="335"/>
      <c r="N3" s="335"/>
      <c r="O3" s="335"/>
      <c r="P3" s="335"/>
      <c r="Q3" s="335"/>
      <c r="R3" s="335"/>
      <c r="S3" s="335"/>
      <c r="T3" s="335"/>
      <c r="U3" s="335"/>
      <c r="V3" s="335"/>
      <c r="W3" s="335"/>
      <c r="X3" s="337"/>
      <c r="Y3" s="338" t="s">
        <v>17</v>
      </c>
      <c r="Z3" s="339"/>
      <c r="AA3" s="339"/>
      <c r="AB3" s="340"/>
      <c r="AC3" s="334" t="s">
        <v>15</v>
      </c>
      <c r="AD3" s="335"/>
      <c r="AE3" s="335"/>
      <c r="AF3" s="335"/>
      <c r="AG3" s="335"/>
      <c r="AH3" s="336" t="s">
        <v>16</v>
      </c>
      <c r="AI3" s="335"/>
      <c r="AJ3" s="335"/>
      <c r="AK3" s="335"/>
      <c r="AL3" s="335"/>
      <c r="AM3" s="335"/>
      <c r="AN3" s="335"/>
      <c r="AO3" s="335"/>
      <c r="AP3" s="335"/>
      <c r="AQ3" s="335"/>
      <c r="AR3" s="335"/>
      <c r="AS3" s="335"/>
      <c r="AT3" s="337"/>
      <c r="AU3" s="338" t="s">
        <v>17</v>
      </c>
      <c r="AV3" s="339"/>
      <c r="AW3" s="339"/>
      <c r="AX3" s="341"/>
      <c r="AY3" s="34">
        <f>$AY$2</f>
        <v>0</v>
      </c>
    </row>
    <row r="4" spans="1:51" ht="24.75" customHeight="1" x14ac:dyDescent="0.15">
      <c r="A4" s="988"/>
      <c r="B4" s="989"/>
      <c r="C4" s="989"/>
      <c r="D4" s="989"/>
      <c r="E4" s="989"/>
      <c r="F4" s="990"/>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4">
        <f t="shared" ref="AY4:AY14" si="0">$AY$2</f>
        <v>0</v>
      </c>
    </row>
    <row r="5" spans="1:51" ht="24.75" customHeight="1" x14ac:dyDescent="0.15">
      <c r="A5" s="988"/>
      <c r="B5" s="989"/>
      <c r="C5" s="989"/>
      <c r="D5" s="989"/>
      <c r="E5" s="989"/>
      <c r="F5" s="990"/>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4">
        <f t="shared" si="0"/>
        <v>0</v>
      </c>
    </row>
    <row r="6" spans="1:51" ht="24.75" customHeight="1" x14ac:dyDescent="0.15">
      <c r="A6" s="988"/>
      <c r="B6" s="989"/>
      <c r="C6" s="989"/>
      <c r="D6" s="989"/>
      <c r="E6" s="989"/>
      <c r="F6" s="990"/>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4">
        <f t="shared" si="0"/>
        <v>0</v>
      </c>
    </row>
    <row r="7" spans="1:51" ht="24.75" customHeight="1" x14ac:dyDescent="0.15">
      <c r="A7" s="988"/>
      <c r="B7" s="989"/>
      <c r="C7" s="989"/>
      <c r="D7" s="989"/>
      <c r="E7" s="989"/>
      <c r="F7" s="990"/>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4">
        <f t="shared" si="0"/>
        <v>0</v>
      </c>
    </row>
    <row r="8" spans="1:51" ht="24.75" customHeight="1" x14ac:dyDescent="0.15">
      <c r="A8" s="988"/>
      <c r="B8" s="989"/>
      <c r="C8" s="989"/>
      <c r="D8" s="989"/>
      <c r="E8" s="989"/>
      <c r="F8" s="990"/>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4">
        <f t="shared" si="0"/>
        <v>0</v>
      </c>
    </row>
    <row r="9" spans="1:51" ht="24.75" customHeight="1" x14ac:dyDescent="0.15">
      <c r="A9" s="988"/>
      <c r="B9" s="989"/>
      <c r="C9" s="989"/>
      <c r="D9" s="989"/>
      <c r="E9" s="989"/>
      <c r="F9" s="990"/>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4">
        <f t="shared" si="0"/>
        <v>0</v>
      </c>
    </row>
    <row r="10" spans="1:51" ht="24.75" customHeight="1" x14ac:dyDescent="0.15">
      <c r="A10" s="988"/>
      <c r="B10" s="989"/>
      <c r="C10" s="989"/>
      <c r="D10" s="989"/>
      <c r="E10" s="989"/>
      <c r="F10" s="990"/>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4">
        <f t="shared" si="0"/>
        <v>0</v>
      </c>
    </row>
    <row r="11" spans="1:51" ht="24.75" customHeight="1" x14ac:dyDescent="0.15">
      <c r="A11" s="988"/>
      <c r="B11" s="989"/>
      <c r="C11" s="989"/>
      <c r="D11" s="989"/>
      <c r="E11" s="989"/>
      <c r="F11" s="990"/>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4">
        <f t="shared" si="0"/>
        <v>0</v>
      </c>
    </row>
    <row r="12" spans="1:51" ht="24.75" customHeight="1" x14ac:dyDescent="0.15">
      <c r="A12" s="988"/>
      <c r="B12" s="989"/>
      <c r="C12" s="989"/>
      <c r="D12" s="989"/>
      <c r="E12" s="989"/>
      <c r="F12" s="990"/>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4">
        <f t="shared" si="0"/>
        <v>0</v>
      </c>
    </row>
    <row r="13" spans="1:51" ht="24.75" customHeight="1" x14ac:dyDescent="0.15">
      <c r="A13" s="988"/>
      <c r="B13" s="989"/>
      <c r="C13" s="989"/>
      <c r="D13" s="989"/>
      <c r="E13" s="989"/>
      <c r="F13" s="990"/>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4">
        <f t="shared" si="0"/>
        <v>0</v>
      </c>
    </row>
    <row r="14" spans="1:51" ht="24.75" customHeight="1" thickBot="1" x14ac:dyDescent="0.2">
      <c r="A14" s="988"/>
      <c r="B14" s="989"/>
      <c r="C14" s="989"/>
      <c r="D14" s="989"/>
      <c r="E14" s="989"/>
      <c r="F14" s="990"/>
      <c r="G14" s="301" t="s">
        <v>18</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18</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4">
        <f t="shared" si="0"/>
        <v>0</v>
      </c>
    </row>
    <row r="15" spans="1:51" ht="30" customHeight="1" x14ac:dyDescent="0.15">
      <c r="A15" s="988"/>
      <c r="B15" s="989"/>
      <c r="C15" s="989"/>
      <c r="D15" s="989"/>
      <c r="E15" s="989"/>
      <c r="F15" s="990"/>
      <c r="G15" s="330" t="s">
        <v>246</v>
      </c>
      <c r="H15" s="331"/>
      <c r="I15" s="331"/>
      <c r="J15" s="331"/>
      <c r="K15" s="331"/>
      <c r="L15" s="331"/>
      <c r="M15" s="331"/>
      <c r="N15" s="331"/>
      <c r="O15" s="331"/>
      <c r="P15" s="331"/>
      <c r="Q15" s="331"/>
      <c r="R15" s="331"/>
      <c r="S15" s="331"/>
      <c r="T15" s="331"/>
      <c r="U15" s="331"/>
      <c r="V15" s="331"/>
      <c r="W15" s="331"/>
      <c r="X15" s="331"/>
      <c r="Y15" s="331"/>
      <c r="Z15" s="331"/>
      <c r="AA15" s="331"/>
      <c r="AB15" s="332"/>
      <c r="AC15" s="330" t="s">
        <v>247</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988"/>
      <c r="B16" s="989"/>
      <c r="C16" s="989"/>
      <c r="D16" s="989"/>
      <c r="E16" s="989"/>
      <c r="F16" s="990"/>
      <c r="G16" s="334" t="s">
        <v>15</v>
      </c>
      <c r="H16" s="335"/>
      <c r="I16" s="335"/>
      <c r="J16" s="335"/>
      <c r="K16" s="335"/>
      <c r="L16" s="336" t="s">
        <v>16</v>
      </c>
      <c r="M16" s="335"/>
      <c r="N16" s="335"/>
      <c r="O16" s="335"/>
      <c r="P16" s="335"/>
      <c r="Q16" s="335"/>
      <c r="R16" s="335"/>
      <c r="S16" s="335"/>
      <c r="T16" s="335"/>
      <c r="U16" s="335"/>
      <c r="V16" s="335"/>
      <c r="W16" s="335"/>
      <c r="X16" s="337"/>
      <c r="Y16" s="338" t="s">
        <v>17</v>
      </c>
      <c r="Z16" s="339"/>
      <c r="AA16" s="339"/>
      <c r="AB16" s="340"/>
      <c r="AC16" s="334" t="s">
        <v>15</v>
      </c>
      <c r="AD16" s="335"/>
      <c r="AE16" s="335"/>
      <c r="AF16" s="335"/>
      <c r="AG16" s="335"/>
      <c r="AH16" s="336" t="s">
        <v>16</v>
      </c>
      <c r="AI16" s="335"/>
      <c r="AJ16" s="335"/>
      <c r="AK16" s="335"/>
      <c r="AL16" s="335"/>
      <c r="AM16" s="335"/>
      <c r="AN16" s="335"/>
      <c r="AO16" s="335"/>
      <c r="AP16" s="335"/>
      <c r="AQ16" s="335"/>
      <c r="AR16" s="335"/>
      <c r="AS16" s="335"/>
      <c r="AT16" s="337"/>
      <c r="AU16" s="338" t="s">
        <v>17</v>
      </c>
      <c r="AV16" s="339"/>
      <c r="AW16" s="339"/>
      <c r="AX16" s="341"/>
      <c r="AY16" s="34">
        <f>$AY$15</f>
        <v>0</v>
      </c>
    </row>
    <row r="17" spans="1:51" ht="24.75" customHeight="1" x14ac:dyDescent="0.15">
      <c r="A17" s="988"/>
      <c r="B17" s="989"/>
      <c r="C17" s="989"/>
      <c r="D17" s="989"/>
      <c r="E17" s="989"/>
      <c r="F17" s="990"/>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4">
        <f t="shared" ref="AY17:AY27" si="1">$AY$15</f>
        <v>0</v>
      </c>
    </row>
    <row r="18" spans="1:51" ht="24.75" customHeight="1" x14ac:dyDescent="0.15">
      <c r="A18" s="988"/>
      <c r="B18" s="989"/>
      <c r="C18" s="989"/>
      <c r="D18" s="989"/>
      <c r="E18" s="989"/>
      <c r="F18" s="990"/>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4">
        <f t="shared" si="1"/>
        <v>0</v>
      </c>
    </row>
    <row r="19" spans="1:51" ht="24.75" customHeight="1" x14ac:dyDescent="0.15">
      <c r="A19" s="988"/>
      <c r="B19" s="989"/>
      <c r="C19" s="989"/>
      <c r="D19" s="989"/>
      <c r="E19" s="989"/>
      <c r="F19" s="990"/>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4">
        <f t="shared" si="1"/>
        <v>0</v>
      </c>
    </row>
    <row r="20" spans="1:51" ht="24.75" customHeight="1" x14ac:dyDescent="0.15">
      <c r="A20" s="988"/>
      <c r="B20" s="989"/>
      <c r="C20" s="989"/>
      <c r="D20" s="989"/>
      <c r="E20" s="989"/>
      <c r="F20" s="990"/>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4">
        <f t="shared" si="1"/>
        <v>0</v>
      </c>
    </row>
    <row r="21" spans="1:51" ht="24.75" customHeight="1" x14ac:dyDescent="0.15">
      <c r="A21" s="988"/>
      <c r="B21" s="989"/>
      <c r="C21" s="989"/>
      <c r="D21" s="989"/>
      <c r="E21" s="989"/>
      <c r="F21" s="990"/>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4">
        <f t="shared" si="1"/>
        <v>0</v>
      </c>
    </row>
    <row r="22" spans="1:51" ht="24.75" customHeight="1" x14ac:dyDescent="0.15">
      <c r="A22" s="988"/>
      <c r="B22" s="989"/>
      <c r="C22" s="989"/>
      <c r="D22" s="989"/>
      <c r="E22" s="989"/>
      <c r="F22" s="990"/>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4">
        <f t="shared" si="1"/>
        <v>0</v>
      </c>
    </row>
    <row r="23" spans="1:51" ht="24.75" customHeight="1" x14ac:dyDescent="0.15">
      <c r="A23" s="988"/>
      <c r="B23" s="989"/>
      <c r="C23" s="989"/>
      <c r="D23" s="989"/>
      <c r="E23" s="989"/>
      <c r="F23" s="990"/>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4">
        <f t="shared" si="1"/>
        <v>0</v>
      </c>
    </row>
    <row r="24" spans="1:51" ht="24.75" customHeight="1" x14ac:dyDescent="0.15">
      <c r="A24" s="988"/>
      <c r="B24" s="989"/>
      <c r="C24" s="989"/>
      <c r="D24" s="989"/>
      <c r="E24" s="989"/>
      <c r="F24" s="990"/>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4">
        <f t="shared" si="1"/>
        <v>0</v>
      </c>
    </row>
    <row r="25" spans="1:51" ht="24.75" customHeight="1" x14ac:dyDescent="0.15">
      <c r="A25" s="988"/>
      <c r="B25" s="989"/>
      <c r="C25" s="989"/>
      <c r="D25" s="989"/>
      <c r="E25" s="989"/>
      <c r="F25" s="990"/>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4">
        <f t="shared" si="1"/>
        <v>0</v>
      </c>
    </row>
    <row r="26" spans="1:51" ht="24.75" customHeight="1" x14ac:dyDescent="0.15">
      <c r="A26" s="988"/>
      <c r="B26" s="989"/>
      <c r="C26" s="989"/>
      <c r="D26" s="989"/>
      <c r="E26" s="989"/>
      <c r="F26" s="990"/>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4">
        <f t="shared" si="1"/>
        <v>0</v>
      </c>
    </row>
    <row r="27" spans="1:51" ht="24.75" customHeight="1" thickBot="1" x14ac:dyDescent="0.2">
      <c r="A27" s="988"/>
      <c r="B27" s="989"/>
      <c r="C27" s="989"/>
      <c r="D27" s="989"/>
      <c r="E27" s="989"/>
      <c r="F27" s="990"/>
      <c r="G27" s="301" t="s">
        <v>18</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18</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4">
        <f t="shared" si="1"/>
        <v>0</v>
      </c>
    </row>
    <row r="28" spans="1:51" ht="30" customHeight="1" x14ac:dyDescent="0.15">
      <c r="A28" s="988"/>
      <c r="B28" s="989"/>
      <c r="C28" s="989"/>
      <c r="D28" s="989"/>
      <c r="E28" s="989"/>
      <c r="F28" s="990"/>
      <c r="G28" s="330" t="s">
        <v>245</v>
      </c>
      <c r="H28" s="331"/>
      <c r="I28" s="331"/>
      <c r="J28" s="331"/>
      <c r="K28" s="331"/>
      <c r="L28" s="331"/>
      <c r="M28" s="331"/>
      <c r="N28" s="331"/>
      <c r="O28" s="331"/>
      <c r="P28" s="331"/>
      <c r="Q28" s="331"/>
      <c r="R28" s="331"/>
      <c r="S28" s="331"/>
      <c r="T28" s="331"/>
      <c r="U28" s="331"/>
      <c r="V28" s="331"/>
      <c r="W28" s="331"/>
      <c r="X28" s="331"/>
      <c r="Y28" s="331"/>
      <c r="Z28" s="331"/>
      <c r="AA28" s="331"/>
      <c r="AB28" s="332"/>
      <c r="AC28" s="330" t="s">
        <v>248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988"/>
      <c r="B29" s="989"/>
      <c r="C29" s="989"/>
      <c r="D29" s="989"/>
      <c r="E29" s="989"/>
      <c r="F29" s="990"/>
      <c r="G29" s="334" t="s">
        <v>15</v>
      </c>
      <c r="H29" s="335"/>
      <c r="I29" s="335"/>
      <c r="J29" s="335"/>
      <c r="K29" s="335"/>
      <c r="L29" s="336" t="s">
        <v>16</v>
      </c>
      <c r="M29" s="335"/>
      <c r="N29" s="335"/>
      <c r="O29" s="335"/>
      <c r="P29" s="335"/>
      <c r="Q29" s="335"/>
      <c r="R29" s="335"/>
      <c r="S29" s="335"/>
      <c r="T29" s="335"/>
      <c r="U29" s="335"/>
      <c r="V29" s="335"/>
      <c r="W29" s="335"/>
      <c r="X29" s="337"/>
      <c r="Y29" s="338" t="s">
        <v>17</v>
      </c>
      <c r="Z29" s="339"/>
      <c r="AA29" s="339"/>
      <c r="AB29" s="340"/>
      <c r="AC29" s="334" t="s">
        <v>15</v>
      </c>
      <c r="AD29" s="335"/>
      <c r="AE29" s="335"/>
      <c r="AF29" s="335"/>
      <c r="AG29" s="335"/>
      <c r="AH29" s="336" t="s">
        <v>16</v>
      </c>
      <c r="AI29" s="335"/>
      <c r="AJ29" s="335"/>
      <c r="AK29" s="335"/>
      <c r="AL29" s="335"/>
      <c r="AM29" s="335"/>
      <c r="AN29" s="335"/>
      <c r="AO29" s="335"/>
      <c r="AP29" s="335"/>
      <c r="AQ29" s="335"/>
      <c r="AR29" s="335"/>
      <c r="AS29" s="335"/>
      <c r="AT29" s="337"/>
      <c r="AU29" s="338" t="s">
        <v>17</v>
      </c>
      <c r="AV29" s="339"/>
      <c r="AW29" s="339"/>
      <c r="AX29" s="341"/>
      <c r="AY29" s="34">
        <f>$AY$28</f>
        <v>0</v>
      </c>
    </row>
    <row r="30" spans="1:51" ht="24.75" customHeight="1" x14ac:dyDescent="0.15">
      <c r="A30" s="988"/>
      <c r="B30" s="989"/>
      <c r="C30" s="989"/>
      <c r="D30" s="989"/>
      <c r="E30" s="989"/>
      <c r="F30" s="990"/>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4">
        <f t="shared" ref="AY30:AY40" si="2">$AY$28</f>
        <v>0</v>
      </c>
    </row>
    <row r="31" spans="1:51" ht="24.75" customHeight="1" x14ac:dyDescent="0.15">
      <c r="A31" s="988"/>
      <c r="B31" s="989"/>
      <c r="C31" s="989"/>
      <c r="D31" s="989"/>
      <c r="E31" s="989"/>
      <c r="F31" s="990"/>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4">
        <f t="shared" si="2"/>
        <v>0</v>
      </c>
    </row>
    <row r="32" spans="1:51" ht="24.75" customHeight="1" x14ac:dyDescent="0.15">
      <c r="A32" s="988"/>
      <c r="B32" s="989"/>
      <c r="C32" s="989"/>
      <c r="D32" s="989"/>
      <c r="E32" s="989"/>
      <c r="F32" s="990"/>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4">
        <f t="shared" si="2"/>
        <v>0</v>
      </c>
    </row>
    <row r="33" spans="1:51" ht="24.75" customHeight="1" x14ac:dyDescent="0.15">
      <c r="A33" s="988"/>
      <c r="B33" s="989"/>
      <c r="C33" s="989"/>
      <c r="D33" s="989"/>
      <c r="E33" s="989"/>
      <c r="F33" s="990"/>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4">
        <f t="shared" si="2"/>
        <v>0</v>
      </c>
    </row>
    <row r="34" spans="1:51" ht="24.75" customHeight="1" x14ac:dyDescent="0.15">
      <c r="A34" s="988"/>
      <c r="B34" s="989"/>
      <c r="C34" s="989"/>
      <c r="D34" s="989"/>
      <c r="E34" s="989"/>
      <c r="F34" s="990"/>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4">
        <f t="shared" si="2"/>
        <v>0</v>
      </c>
    </row>
    <row r="35" spans="1:51" ht="24.75" customHeight="1" x14ac:dyDescent="0.15">
      <c r="A35" s="988"/>
      <c r="B35" s="989"/>
      <c r="C35" s="989"/>
      <c r="D35" s="989"/>
      <c r="E35" s="989"/>
      <c r="F35" s="990"/>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4">
        <f t="shared" si="2"/>
        <v>0</v>
      </c>
    </row>
    <row r="36" spans="1:51" ht="24.75" customHeight="1" x14ac:dyDescent="0.15">
      <c r="A36" s="988"/>
      <c r="B36" s="989"/>
      <c r="C36" s="989"/>
      <c r="D36" s="989"/>
      <c r="E36" s="989"/>
      <c r="F36" s="990"/>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4">
        <f t="shared" si="2"/>
        <v>0</v>
      </c>
    </row>
    <row r="37" spans="1:51" ht="24.75" customHeight="1" x14ac:dyDescent="0.15">
      <c r="A37" s="988"/>
      <c r="B37" s="989"/>
      <c r="C37" s="989"/>
      <c r="D37" s="989"/>
      <c r="E37" s="989"/>
      <c r="F37" s="990"/>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4">
        <f t="shared" si="2"/>
        <v>0</v>
      </c>
    </row>
    <row r="38" spans="1:51" ht="24.75" customHeight="1" x14ac:dyDescent="0.15">
      <c r="A38" s="988"/>
      <c r="B38" s="989"/>
      <c r="C38" s="989"/>
      <c r="D38" s="989"/>
      <c r="E38" s="989"/>
      <c r="F38" s="990"/>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4">
        <f t="shared" si="2"/>
        <v>0</v>
      </c>
    </row>
    <row r="39" spans="1:51" ht="24.75" customHeight="1" x14ac:dyDescent="0.15">
      <c r="A39" s="988"/>
      <c r="B39" s="989"/>
      <c r="C39" s="989"/>
      <c r="D39" s="989"/>
      <c r="E39" s="989"/>
      <c r="F39" s="990"/>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4">
        <f t="shared" si="2"/>
        <v>0</v>
      </c>
    </row>
    <row r="40" spans="1:51" ht="24.75" customHeight="1" thickBot="1" x14ac:dyDescent="0.2">
      <c r="A40" s="988"/>
      <c r="B40" s="989"/>
      <c r="C40" s="989"/>
      <c r="D40" s="989"/>
      <c r="E40" s="989"/>
      <c r="F40" s="990"/>
      <c r="G40" s="301" t="s">
        <v>18</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18</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4">
        <f t="shared" si="2"/>
        <v>0</v>
      </c>
    </row>
    <row r="41" spans="1:51" ht="30" customHeight="1" x14ac:dyDescent="0.15">
      <c r="A41" s="988"/>
      <c r="B41" s="989"/>
      <c r="C41" s="989"/>
      <c r="D41" s="989"/>
      <c r="E41" s="989"/>
      <c r="F41" s="990"/>
      <c r="G41" s="330" t="s">
        <v>292</v>
      </c>
      <c r="H41" s="331"/>
      <c r="I41" s="331"/>
      <c r="J41" s="331"/>
      <c r="K41" s="331"/>
      <c r="L41" s="331"/>
      <c r="M41" s="331"/>
      <c r="N41" s="331"/>
      <c r="O41" s="331"/>
      <c r="P41" s="331"/>
      <c r="Q41" s="331"/>
      <c r="R41" s="331"/>
      <c r="S41" s="331"/>
      <c r="T41" s="331"/>
      <c r="U41" s="331"/>
      <c r="V41" s="331"/>
      <c r="W41" s="331"/>
      <c r="X41" s="331"/>
      <c r="Y41" s="331"/>
      <c r="Z41" s="331"/>
      <c r="AA41" s="331"/>
      <c r="AB41" s="332"/>
      <c r="AC41" s="330" t="s">
        <v>173</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988"/>
      <c r="B42" s="989"/>
      <c r="C42" s="989"/>
      <c r="D42" s="989"/>
      <c r="E42" s="989"/>
      <c r="F42" s="990"/>
      <c r="G42" s="334" t="s">
        <v>15</v>
      </c>
      <c r="H42" s="335"/>
      <c r="I42" s="335"/>
      <c r="J42" s="335"/>
      <c r="K42" s="335"/>
      <c r="L42" s="336" t="s">
        <v>16</v>
      </c>
      <c r="M42" s="335"/>
      <c r="N42" s="335"/>
      <c r="O42" s="335"/>
      <c r="P42" s="335"/>
      <c r="Q42" s="335"/>
      <c r="R42" s="335"/>
      <c r="S42" s="335"/>
      <c r="T42" s="335"/>
      <c r="U42" s="335"/>
      <c r="V42" s="335"/>
      <c r="W42" s="335"/>
      <c r="X42" s="337"/>
      <c r="Y42" s="338" t="s">
        <v>17</v>
      </c>
      <c r="Z42" s="339"/>
      <c r="AA42" s="339"/>
      <c r="AB42" s="340"/>
      <c r="AC42" s="334" t="s">
        <v>15</v>
      </c>
      <c r="AD42" s="335"/>
      <c r="AE42" s="335"/>
      <c r="AF42" s="335"/>
      <c r="AG42" s="335"/>
      <c r="AH42" s="336" t="s">
        <v>16</v>
      </c>
      <c r="AI42" s="335"/>
      <c r="AJ42" s="335"/>
      <c r="AK42" s="335"/>
      <c r="AL42" s="335"/>
      <c r="AM42" s="335"/>
      <c r="AN42" s="335"/>
      <c r="AO42" s="335"/>
      <c r="AP42" s="335"/>
      <c r="AQ42" s="335"/>
      <c r="AR42" s="335"/>
      <c r="AS42" s="335"/>
      <c r="AT42" s="337"/>
      <c r="AU42" s="338" t="s">
        <v>17</v>
      </c>
      <c r="AV42" s="339"/>
      <c r="AW42" s="339"/>
      <c r="AX42" s="341"/>
      <c r="AY42" s="34">
        <f>$AY$41</f>
        <v>0</v>
      </c>
    </row>
    <row r="43" spans="1:51" ht="24.75" customHeight="1" x14ac:dyDescent="0.15">
      <c r="A43" s="988"/>
      <c r="B43" s="989"/>
      <c r="C43" s="989"/>
      <c r="D43" s="989"/>
      <c r="E43" s="989"/>
      <c r="F43" s="990"/>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4">
        <f t="shared" ref="AY43:AY53" si="3">$AY$41</f>
        <v>0</v>
      </c>
    </row>
    <row r="44" spans="1:51" ht="24.75" customHeight="1" x14ac:dyDescent="0.15">
      <c r="A44" s="988"/>
      <c r="B44" s="989"/>
      <c r="C44" s="989"/>
      <c r="D44" s="989"/>
      <c r="E44" s="989"/>
      <c r="F44" s="990"/>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4">
        <f t="shared" si="3"/>
        <v>0</v>
      </c>
    </row>
    <row r="45" spans="1:51" ht="24.75" customHeight="1" x14ac:dyDescent="0.15">
      <c r="A45" s="988"/>
      <c r="B45" s="989"/>
      <c r="C45" s="989"/>
      <c r="D45" s="989"/>
      <c r="E45" s="989"/>
      <c r="F45" s="990"/>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4">
        <f t="shared" si="3"/>
        <v>0</v>
      </c>
    </row>
    <row r="46" spans="1:51" ht="24.75" customHeight="1" x14ac:dyDescent="0.15">
      <c r="A46" s="988"/>
      <c r="B46" s="989"/>
      <c r="C46" s="989"/>
      <c r="D46" s="989"/>
      <c r="E46" s="989"/>
      <c r="F46" s="990"/>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4">
        <f t="shared" si="3"/>
        <v>0</v>
      </c>
    </row>
    <row r="47" spans="1:51" ht="24.75" customHeight="1" x14ac:dyDescent="0.15">
      <c r="A47" s="988"/>
      <c r="B47" s="989"/>
      <c r="C47" s="989"/>
      <c r="D47" s="989"/>
      <c r="E47" s="989"/>
      <c r="F47" s="990"/>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4">
        <f t="shared" si="3"/>
        <v>0</v>
      </c>
    </row>
    <row r="48" spans="1:51" ht="24.75" customHeight="1" x14ac:dyDescent="0.15">
      <c r="A48" s="988"/>
      <c r="B48" s="989"/>
      <c r="C48" s="989"/>
      <c r="D48" s="989"/>
      <c r="E48" s="989"/>
      <c r="F48" s="990"/>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4">
        <f t="shared" si="3"/>
        <v>0</v>
      </c>
    </row>
    <row r="49" spans="1:51" ht="24.75" customHeight="1" x14ac:dyDescent="0.15">
      <c r="A49" s="988"/>
      <c r="B49" s="989"/>
      <c r="C49" s="989"/>
      <c r="D49" s="989"/>
      <c r="E49" s="989"/>
      <c r="F49" s="990"/>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4">
        <f t="shared" si="3"/>
        <v>0</v>
      </c>
    </row>
    <row r="50" spans="1:51" ht="24.75" customHeight="1" x14ac:dyDescent="0.15">
      <c r="A50" s="988"/>
      <c r="B50" s="989"/>
      <c r="C50" s="989"/>
      <c r="D50" s="989"/>
      <c r="E50" s="989"/>
      <c r="F50" s="990"/>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4">
        <f t="shared" si="3"/>
        <v>0</v>
      </c>
    </row>
    <row r="51" spans="1:51" ht="24.75" customHeight="1" x14ac:dyDescent="0.15">
      <c r="A51" s="988"/>
      <c r="B51" s="989"/>
      <c r="C51" s="989"/>
      <c r="D51" s="989"/>
      <c r="E51" s="989"/>
      <c r="F51" s="990"/>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4">
        <f t="shared" si="3"/>
        <v>0</v>
      </c>
    </row>
    <row r="52" spans="1:51" ht="24.75" customHeight="1" x14ac:dyDescent="0.15">
      <c r="A52" s="988"/>
      <c r="B52" s="989"/>
      <c r="C52" s="989"/>
      <c r="D52" s="989"/>
      <c r="E52" s="989"/>
      <c r="F52" s="990"/>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4">
        <f t="shared" si="3"/>
        <v>0</v>
      </c>
    </row>
    <row r="53" spans="1:51" ht="24.75" customHeight="1" thickBot="1" x14ac:dyDescent="0.2">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985" t="s">
        <v>26</v>
      </c>
      <c r="B55" s="986"/>
      <c r="C55" s="986"/>
      <c r="D55" s="986"/>
      <c r="E55" s="986"/>
      <c r="F55" s="987"/>
      <c r="G55" s="330" t="s">
        <v>174</v>
      </c>
      <c r="H55" s="331"/>
      <c r="I55" s="331"/>
      <c r="J55" s="331"/>
      <c r="K55" s="331"/>
      <c r="L55" s="331"/>
      <c r="M55" s="331"/>
      <c r="N55" s="331"/>
      <c r="O55" s="331"/>
      <c r="P55" s="331"/>
      <c r="Q55" s="331"/>
      <c r="R55" s="331"/>
      <c r="S55" s="331"/>
      <c r="T55" s="331"/>
      <c r="U55" s="331"/>
      <c r="V55" s="331"/>
      <c r="W55" s="331"/>
      <c r="X55" s="331"/>
      <c r="Y55" s="331"/>
      <c r="Z55" s="331"/>
      <c r="AA55" s="331"/>
      <c r="AB55" s="332"/>
      <c r="AC55" s="330" t="s">
        <v>249</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988"/>
      <c r="B56" s="989"/>
      <c r="C56" s="989"/>
      <c r="D56" s="989"/>
      <c r="E56" s="989"/>
      <c r="F56" s="990"/>
      <c r="G56" s="334" t="s">
        <v>15</v>
      </c>
      <c r="H56" s="335"/>
      <c r="I56" s="335"/>
      <c r="J56" s="335"/>
      <c r="K56" s="335"/>
      <c r="L56" s="336" t="s">
        <v>16</v>
      </c>
      <c r="M56" s="335"/>
      <c r="N56" s="335"/>
      <c r="O56" s="335"/>
      <c r="P56" s="335"/>
      <c r="Q56" s="335"/>
      <c r="R56" s="335"/>
      <c r="S56" s="335"/>
      <c r="T56" s="335"/>
      <c r="U56" s="335"/>
      <c r="V56" s="335"/>
      <c r="W56" s="335"/>
      <c r="X56" s="337"/>
      <c r="Y56" s="338" t="s">
        <v>17</v>
      </c>
      <c r="Z56" s="339"/>
      <c r="AA56" s="339"/>
      <c r="AB56" s="340"/>
      <c r="AC56" s="334" t="s">
        <v>15</v>
      </c>
      <c r="AD56" s="335"/>
      <c r="AE56" s="335"/>
      <c r="AF56" s="335"/>
      <c r="AG56" s="335"/>
      <c r="AH56" s="336" t="s">
        <v>16</v>
      </c>
      <c r="AI56" s="335"/>
      <c r="AJ56" s="335"/>
      <c r="AK56" s="335"/>
      <c r="AL56" s="335"/>
      <c r="AM56" s="335"/>
      <c r="AN56" s="335"/>
      <c r="AO56" s="335"/>
      <c r="AP56" s="335"/>
      <c r="AQ56" s="335"/>
      <c r="AR56" s="335"/>
      <c r="AS56" s="335"/>
      <c r="AT56" s="337"/>
      <c r="AU56" s="338" t="s">
        <v>17</v>
      </c>
      <c r="AV56" s="339"/>
      <c r="AW56" s="339"/>
      <c r="AX56" s="341"/>
      <c r="AY56" s="34">
        <f>$AY$55</f>
        <v>0</v>
      </c>
    </row>
    <row r="57" spans="1:51" ht="24.75" customHeight="1" x14ac:dyDescent="0.15">
      <c r="A57" s="988"/>
      <c r="B57" s="989"/>
      <c r="C57" s="989"/>
      <c r="D57" s="989"/>
      <c r="E57" s="989"/>
      <c r="F57" s="990"/>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4">
        <f t="shared" ref="AY57:AY67" si="4">$AY$55</f>
        <v>0</v>
      </c>
    </row>
    <row r="58" spans="1:51" ht="24.75" customHeight="1" x14ac:dyDescent="0.15">
      <c r="A58" s="988"/>
      <c r="B58" s="989"/>
      <c r="C58" s="989"/>
      <c r="D58" s="989"/>
      <c r="E58" s="989"/>
      <c r="F58" s="990"/>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4">
        <f t="shared" si="4"/>
        <v>0</v>
      </c>
    </row>
    <row r="59" spans="1:51" ht="24.75" customHeight="1" x14ac:dyDescent="0.15">
      <c r="A59" s="988"/>
      <c r="B59" s="989"/>
      <c r="C59" s="989"/>
      <c r="D59" s="989"/>
      <c r="E59" s="989"/>
      <c r="F59" s="990"/>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4">
        <f t="shared" si="4"/>
        <v>0</v>
      </c>
    </row>
    <row r="60" spans="1:51" ht="24.75" customHeight="1" x14ac:dyDescent="0.15">
      <c r="A60" s="988"/>
      <c r="B60" s="989"/>
      <c r="C60" s="989"/>
      <c r="D60" s="989"/>
      <c r="E60" s="989"/>
      <c r="F60" s="990"/>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4">
        <f t="shared" si="4"/>
        <v>0</v>
      </c>
    </row>
    <row r="61" spans="1:51" ht="24.75" customHeight="1" x14ac:dyDescent="0.15">
      <c r="A61" s="988"/>
      <c r="B61" s="989"/>
      <c r="C61" s="989"/>
      <c r="D61" s="989"/>
      <c r="E61" s="989"/>
      <c r="F61" s="990"/>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4">
        <f t="shared" si="4"/>
        <v>0</v>
      </c>
    </row>
    <row r="62" spans="1:51" ht="24.75" customHeight="1" x14ac:dyDescent="0.15">
      <c r="A62" s="988"/>
      <c r="B62" s="989"/>
      <c r="C62" s="989"/>
      <c r="D62" s="989"/>
      <c r="E62" s="989"/>
      <c r="F62" s="990"/>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4">
        <f t="shared" si="4"/>
        <v>0</v>
      </c>
    </row>
    <row r="63" spans="1:51" ht="24.75" customHeight="1" x14ac:dyDescent="0.15">
      <c r="A63" s="988"/>
      <c r="B63" s="989"/>
      <c r="C63" s="989"/>
      <c r="D63" s="989"/>
      <c r="E63" s="989"/>
      <c r="F63" s="990"/>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4">
        <f t="shared" si="4"/>
        <v>0</v>
      </c>
    </row>
    <row r="64" spans="1:51" ht="24.75" customHeight="1" x14ac:dyDescent="0.15">
      <c r="A64" s="988"/>
      <c r="B64" s="989"/>
      <c r="C64" s="989"/>
      <c r="D64" s="989"/>
      <c r="E64" s="989"/>
      <c r="F64" s="990"/>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4">
        <f t="shared" si="4"/>
        <v>0</v>
      </c>
    </row>
    <row r="65" spans="1:51" ht="24.75" customHeight="1" x14ac:dyDescent="0.15">
      <c r="A65" s="988"/>
      <c r="B65" s="989"/>
      <c r="C65" s="989"/>
      <c r="D65" s="989"/>
      <c r="E65" s="989"/>
      <c r="F65" s="990"/>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4">
        <f t="shared" si="4"/>
        <v>0</v>
      </c>
    </row>
    <row r="66" spans="1:51" ht="24.75" customHeight="1" x14ac:dyDescent="0.15">
      <c r="A66" s="988"/>
      <c r="B66" s="989"/>
      <c r="C66" s="989"/>
      <c r="D66" s="989"/>
      <c r="E66" s="989"/>
      <c r="F66" s="990"/>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4">
        <f t="shared" si="4"/>
        <v>0</v>
      </c>
    </row>
    <row r="67" spans="1:51" ht="24.75" customHeight="1" thickBot="1" x14ac:dyDescent="0.2">
      <c r="A67" s="988"/>
      <c r="B67" s="989"/>
      <c r="C67" s="989"/>
      <c r="D67" s="989"/>
      <c r="E67" s="989"/>
      <c r="F67" s="990"/>
      <c r="G67" s="301" t="s">
        <v>18</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18</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4">
        <f t="shared" si="4"/>
        <v>0</v>
      </c>
    </row>
    <row r="68" spans="1:51" ht="30" customHeight="1" x14ac:dyDescent="0.15">
      <c r="A68" s="988"/>
      <c r="B68" s="989"/>
      <c r="C68" s="989"/>
      <c r="D68" s="989"/>
      <c r="E68" s="989"/>
      <c r="F68" s="990"/>
      <c r="G68" s="330" t="s">
        <v>250</v>
      </c>
      <c r="H68" s="331"/>
      <c r="I68" s="331"/>
      <c r="J68" s="331"/>
      <c r="K68" s="331"/>
      <c r="L68" s="331"/>
      <c r="M68" s="331"/>
      <c r="N68" s="331"/>
      <c r="O68" s="331"/>
      <c r="P68" s="331"/>
      <c r="Q68" s="331"/>
      <c r="R68" s="331"/>
      <c r="S68" s="331"/>
      <c r="T68" s="331"/>
      <c r="U68" s="331"/>
      <c r="V68" s="331"/>
      <c r="W68" s="331"/>
      <c r="X68" s="331"/>
      <c r="Y68" s="331"/>
      <c r="Z68" s="331"/>
      <c r="AA68" s="331"/>
      <c r="AB68" s="332"/>
      <c r="AC68" s="330" t="s">
        <v>251</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988"/>
      <c r="B69" s="989"/>
      <c r="C69" s="989"/>
      <c r="D69" s="989"/>
      <c r="E69" s="989"/>
      <c r="F69" s="990"/>
      <c r="G69" s="334" t="s">
        <v>15</v>
      </c>
      <c r="H69" s="335"/>
      <c r="I69" s="335"/>
      <c r="J69" s="335"/>
      <c r="K69" s="335"/>
      <c r="L69" s="336" t="s">
        <v>16</v>
      </c>
      <c r="M69" s="335"/>
      <c r="N69" s="335"/>
      <c r="O69" s="335"/>
      <c r="P69" s="335"/>
      <c r="Q69" s="335"/>
      <c r="R69" s="335"/>
      <c r="S69" s="335"/>
      <c r="T69" s="335"/>
      <c r="U69" s="335"/>
      <c r="V69" s="335"/>
      <c r="W69" s="335"/>
      <c r="X69" s="337"/>
      <c r="Y69" s="338" t="s">
        <v>17</v>
      </c>
      <c r="Z69" s="339"/>
      <c r="AA69" s="339"/>
      <c r="AB69" s="340"/>
      <c r="AC69" s="334" t="s">
        <v>15</v>
      </c>
      <c r="AD69" s="335"/>
      <c r="AE69" s="335"/>
      <c r="AF69" s="335"/>
      <c r="AG69" s="335"/>
      <c r="AH69" s="336" t="s">
        <v>16</v>
      </c>
      <c r="AI69" s="335"/>
      <c r="AJ69" s="335"/>
      <c r="AK69" s="335"/>
      <c r="AL69" s="335"/>
      <c r="AM69" s="335"/>
      <c r="AN69" s="335"/>
      <c r="AO69" s="335"/>
      <c r="AP69" s="335"/>
      <c r="AQ69" s="335"/>
      <c r="AR69" s="335"/>
      <c r="AS69" s="335"/>
      <c r="AT69" s="337"/>
      <c r="AU69" s="338" t="s">
        <v>17</v>
      </c>
      <c r="AV69" s="339"/>
      <c r="AW69" s="339"/>
      <c r="AX69" s="341"/>
      <c r="AY69" s="34">
        <f>$AY$68</f>
        <v>0</v>
      </c>
    </row>
    <row r="70" spans="1:51" ht="24.75" customHeight="1" x14ac:dyDescent="0.15">
      <c r="A70" s="988"/>
      <c r="B70" s="989"/>
      <c r="C70" s="989"/>
      <c r="D70" s="989"/>
      <c r="E70" s="989"/>
      <c r="F70" s="990"/>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4">
        <f t="shared" ref="AY70:AY80" si="5">$AY$68</f>
        <v>0</v>
      </c>
    </row>
    <row r="71" spans="1:51" ht="24.75" customHeight="1" x14ac:dyDescent="0.15">
      <c r="A71" s="988"/>
      <c r="B71" s="989"/>
      <c r="C71" s="989"/>
      <c r="D71" s="989"/>
      <c r="E71" s="989"/>
      <c r="F71" s="990"/>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4">
        <f t="shared" si="5"/>
        <v>0</v>
      </c>
    </row>
    <row r="72" spans="1:51" ht="24.75" customHeight="1" x14ac:dyDescent="0.15">
      <c r="A72" s="988"/>
      <c r="B72" s="989"/>
      <c r="C72" s="989"/>
      <c r="D72" s="989"/>
      <c r="E72" s="989"/>
      <c r="F72" s="990"/>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4">
        <f t="shared" si="5"/>
        <v>0</v>
      </c>
    </row>
    <row r="73" spans="1:51" ht="24.75" customHeight="1" x14ac:dyDescent="0.15">
      <c r="A73" s="988"/>
      <c r="B73" s="989"/>
      <c r="C73" s="989"/>
      <c r="D73" s="989"/>
      <c r="E73" s="989"/>
      <c r="F73" s="990"/>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4">
        <f t="shared" si="5"/>
        <v>0</v>
      </c>
    </row>
    <row r="74" spans="1:51" ht="24.75" customHeight="1" x14ac:dyDescent="0.15">
      <c r="A74" s="988"/>
      <c r="B74" s="989"/>
      <c r="C74" s="989"/>
      <c r="D74" s="989"/>
      <c r="E74" s="989"/>
      <c r="F74" s="990"/>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4">
        <f t="shared" si="5"/>
        <v>0</v>
      </c>
    </row>
    <row r="75" spans="1:51" ht="24.75" customHeight="1" x14ac:dyDescent="0.15">
      <c r="A75" s="988"/>
      <c r="B75" s="989"/>
      <c r="C75" s="989"/>
      <c r="D75" s="989"/>
      <c r="E75" s="989"/>
      <c r="F75" s="990"/>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4">
        <f t="shared" si="5"/>
        <v>0</v>
      </c>
    </row>
    <row r="76" spans="1:51" ht="24.75" customHeight="1" x14ac:dyDescent="0.15">
      <c r="A76" s="988"/>
      <c r="B76" s="989"/>
      <c r="C76" s="989"/>
      <c r="D76" s="989"/>
      <c r="E76" s="989"/>
      <c r="F76" s="990"/>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4">
        <f t="shared" si="5"/>
        <v>0</v>
      </c>
    </row>
    <row r="77" spans="1:51" ht="24.75" customHeight="1" x14ac:dyDescent="0.15">
      <c r="A77" s="988"/>
      <c r="B77" s="989"/>
      <c r="C77" s="989"/>
      <c r="D77" s="989"/>
      <c r="E77" s="989"/>
      <c r="F77" s="990"/>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4">
        <f t="shared" si="5"/>
        <v>0</v>
      </c>
    </row>
    <row r="78" spans="1:51" ht="24.75" customHeight="1" x14ac:dyDescent="0.15">
      <c r="A78" s="988"/>
      <c r="B78" s="989"/>
      <c r="C78" s="989"/>
      <c r="D78" s="989"/>
      <c r="E78" s="989"/>
      <c r="F78" s="990"/>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4">
        <f t="shared" si="5"/>
        <v>0</v>
      </c>
    </row>
    <row r="79" spans="1:51" ht="24.75" customHeight="1" x14ac:dyDescent="0.15">
      <c r="A79" s="988"/>
      <c r="B79" s="989"/>
      <c r="C79" s="989"/>
      <c r="D79" s="989"/>
      <c r="E79" s="989"/>
      <c r="F79" s="990"/>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4">
        <f t="shared" si="5"/>
        <v>0</v>
      </c>
    </row>
    <row r="80" spans="1:51" ht="24.75" customHeight="1" thickBot="1" x14ac:dyDescent="0.2">
      <c r="A80" s="988"/>
      <c r="B80" s="989"/>
      <c r="C80" s="989"/>
      <c r="D80" s="989"/>
      <c r="E80" s="989"/>
      <c r="F80" s="990"/>
      <c r="G80" s="301" t="s">
        <v>18</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18</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4">
        <f t="shared" si="5"/>
        <v>0</v>
      </c>
    </row>
    <row r="81" spans="1:51" ht="30" customHeight="1" x14ac:dyDescent="0.15">
      <c r="A81" s="988"/>
      <c r="B81" s="989"/>
      <c r="C81" s="989"/>
      <c r="D81" s="989"/>
      <c r="E81" s="989"/>
      <c r="F81" s="990"/>
      <c r="G81" s="330" t="s">
        <v>252</v>
      </c>
      <c r="H81" s="331"/>
      <c r="I81" s="331"/>
      <c r="J81" s="331"/>
      <c r="K81" s="331"/>
      <c r="L81" s="331"/>
      <c r="M81" s="331"/>
      <c r="N81" s="331"/>
      <c r="O81" s="331"/>
      <c r="P81" s="331"/>
      <c r="Q81" s="331"/>
      <c r="R81" s="331"/>
      <c r="S81" s="331"/>
      <c r="T81" s="331"/>
      <c r="U81" s="331"/>
      <c r="V81" s="331"/>
      <c r="W81" s="331"/>
      <c r="X81" s="331"/>
      <c r="Y81" s="331"/>
      <c r="Z81" s="331"/>
      <c r="AA81" s="331"/>
      <c r="AB81" s="332"/>
      <c r="AC81" s="330" t="s">
        <v>253</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988"/>
      <c r="B82" s="989"/>
      <c r="C82" s="989"/>
      <c r="D82" s="989"/>
      <c r="E82" s="989"/>
      <c r="F82" s="990"/>
      <c r="G82" s="334" t="s">
        <v>15</v>
      </c>
      <c r="H82" s="335"/>
      <c r="I82" s="335"/>
      <c r="J82" s="335"/>
      <c r="K82" s="335"/>
      <c r="L82" s="336" t="s">
        <v>16</v>
      </c>
      <c r="M82" s="335"/>
      <c r="N82" s="335"/>
      <c r="O82" s="335"/>
      <c r="P82" s="335"/>
      <c r="Q82" s="335"/>
      <c r="R82" s="335"/>
      <c r="S82" s="335"/>
      <c r="T82" s="335"/>
      <c r="U82" s="335"/>
      <c r="V82" s="335"/>
      <c r="W82" s="335"/>
      <c r="X82" s="337"/>
      <c r="Y82" s="338" t="s">
        <v>17</v>
      </c>
      <c r="Z82" s="339"/>
      <c r="AA82" s="339"/>
      <c r="AB82" s="340"/>
      <c r="AC82" s="334" t="s">
        <v>15</v>
      </c>
      <c r="AD82" s="335"/>
      <c r="AE82" s="335"/>
      <c r="AF82" s="335"/>
      <c r="AG82" s="335"/>
      <c r="AH82" s="336" t="s">
        <v>16</v>
      </c>
      <c r="AI82" s="335"/>
      <c r="AJ82" s="335"/>
      <c r="AK82" s="335"/>
      <c r="AL82" s="335"/>
      <c r="AM82" s="335"/>
      <c r="AN82" s="335"/>
      <c r="AO82" s="335"/>
      <c r="AP82" s="335"/>
      <c r="AQ82" s="335"/>
      <c r="AR82" s="335"/>
      <c r="AS82" s="335"/>
      <c r="AT82" s="337"/>
      <c r="AU82" s="338" t="s">
        <v>17</v>
      </c>
      <c r="AV82" s="339"/>
      <c r="AW82" s="339"/>
      <c r="AX82" s="341"/>
      <c r="AY82" s="34">
        <f>$AY$81</f>
        <v>0</v>
      </c>
    </row>
    <row r="83" spans="1:51" ht="24.75" customHeight="1" x14ac:dyDescent="0.15">
      <c r="A83" s="988"/>
      <c r="B83" s="989"/>
      <c r="C83" s="989"/>
      <c r="D83" s="989"/>
      <c r="E83" s="989"/>
      <c r="F83" s="990"/>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4">
        <f t="shared" ref="AY83:AY93" si="6">$AY$81</f>
        <v>0</v>
      </c>
    </row>
    <row r="84" spans="1:51" ht="24.75" customHeight="1" x14ac:dyDescent="0.15">
      <c r="A84" s="988"/>
      <c r="B84" s="989"/>
      <c r="C84" s="989"/>
      <c r="D84" s="989"/>
      <c r="E84" s="989"/>
      <c r="F84" s="990"/>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4">
        <f t="shared" si="6"/>
        <v>0</v>
      </c>
    </row>
    <row r="85" spans="1:51" ht="24.75" customHeight="1" x14ac:dyDescent="0.15">
      <c r="A85" s="988"/>
      <c r="B85" s="989"/>
      <c r="C85" s="989"/>
      <c r="D85" s="989"/>
      <c r="E85" s="989"/>
      <c r="F85" s="990"/>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4">
        <f t="shared" si="6"/>
        <v>0</v>
      </c>
    </row>
    <row r="86" spans="1:51" ht="24.75" customHeight="1" x14ac:dyDescent="0.15">
      <c r="A86" s="988"/>
      <c r="B86" s="989"/>
      <c r="C86" s="989"/>
      <c r="D86" s="989"/>
      <c r="E86" s="989"/>
      <c r="F86" s="990"/>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4">
        <f t="shared" si="6"/>
        <v>0</v>
      </c>
    </row>
    <row r="87" spans="1:51" ht="24.75" customHeight="1" x14ac:dyDescent="0.15">
      <c r="A87" s="988"/>
      <c r="B87" s="989"/>
      <c r="C87" s="989"/>
      <c r="D87" s="989"/>
      <c r="E87" s="989"/>
      <c r="F87" s="990"/>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4">
        <f t="shared" si="6"/>
        <v>0</v>
      </c>
    </row>
    <row r="88" spans="1:51" ht="24.75" customHeight="1" x14ac:dyDescent="0.15">
      <c r="A88" s="988"/>
      <c r="B88" s="989"/>
      <c r="C88" s="989"/>
      <c r="D88" s="989"/>
      <c r="E88" s="989"/>
      <c r="F88" s="990"/>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4">
        <f t="shared" si="6"/>
        <v>0</v>
      </c>
    </row>
    <row r="89" spans="1:51" ht="24.75" customHeight="1" x14ac:dyDescent="0.15">
      <c r="A89" s="988"/>
      <c r="B89" s="989"/>
      <c r="C89" s="989"/>
      <c r="D89" s="989"/>
      <c r="E89" s="989"/>
      <c r="F89" s="990"/>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4">
        <f t="shared" si="6"/>
        <v>0</v>
      </c>
    </row>
    <row r="90" spans="1:51" ht="24.75" customHeight="1" x14ac:dyDescent="0.15">
      <c r="A90" s="988"/>
      <c r="B90" s="989"/>
      <c r="C90" s="989"/>
      <c r="D90" s="989"/>
      <c r="E90" s="989"/>
      <c r="F90" s="990"/>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4">
        <f t="shared" si="6"/>
        <v>0</v>
      </c>
    </row>
    <row r="91" spans="1:51" ht="24.75" customHeight="1" x14ac:dyDescent="0.15">
      <c r="A91" s="988"/>
      <c r="B91" s="989"/>
      <c r="C91" s="989"/>
      <c r="D91" s="989"/>
      <c r="E91" s="989"/>
      <c r="F91" s="990"/>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4">
        <f t="shared" si="6"/>
        <v>0</v>
      </c>
    </row>
    <row r="92" spans="1:51" ht="24.75" customHeight="1" x14ac:dyDescent="0.15">
      <c r="A92" s="988"/>
      <c r="B92" s="989"/>
      <c r="C92" s="989"/>
      <c r="D92" s="989"/>
      <c r="E92" s="989"/>
      <c r="F92" s="990"/>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4">
        <f t="shared" si="6"/>
        <v>0</v>
      </c>
    </row>
    <row r="93" spans="1:51" ht="24.75" customHeight="1" thickBot="1" x14ac:dyDescent="0.2">
      <c r="A93" s="988"/>
      <c r="B93" s="989"/>
      <c r="C93" s="989"/>
      <c r="D93" s="989"/>
      <c r="E93" s="989"/>
      <c r="F93" s="990"/>
      <c r="G93" s="301" t="s">
        <v>18</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18</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4">
        <f t="shared" si="6"/>
        <v>0</v>
      </c>
    </row>
    <row r="94" spans="1:51" ht="30" customHeight="1" x14ac:dyDescent="0.15">
      <c r="A94" s="988"/>
      <c r="B94" s="989"/>
      <c r="C94" s="989"/>
      <c r="D94" s="989"/>
      <c r="E94" s="989"/>
      <c r="F94" s="990"/>
      <c r="G94" s="330" t="s">
        <v>254</v>
      </c>
      <c r="H94" s="331"/>
      <c r="I94" s="331"/>
      <c r="J94" s="331"/>
      <c r="K94" s="331"/>
      <c r="L94" s="331"/>
      <c r="M94" s="331"/>
      <c r="N94" s="331"/>
      <c r="O94" s="331"/>
      <c r="P94" s="331"/>
      <c r="Q94" s="331"/>
      <c r="R94" s="331"/>
      <c r="S94" s="331"/>
      <c r="T94" s="331"/>
      <c r="U94" s="331"/>
      <c r="V94" s="331"/>
      <c r="W94" s="331"/>
      <c r="X94" s="331"/>
      <c r="Y94" s="331"/>
      <c r="Z94" s="331"/>
      <c r="AA94" s="331"/>
      <c r="AB94" s="332"/>
      <c r="AC94" s="330" t="s">
        <v>175</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988"/>
      <c r="B95" s="989"/>
      <c r="C95" s="989"/>
      <c r="D95" s="989"/>
      <c r="E95" s="989"/>
      <c r="F95" s="990"/>
      <c r="G95" s="334" t="s">
        <v>15</v>
      </c>
      <c r="H95" s="335"/>
      <c r="I95" s="335"/>
      <c r="J95" s="335"/>
      <c r="K95" s="335"/>
      <c r="L95" s="336" t="s">
        <v>16</v>
      </c>
      <c r="M95" s="335"/>
      <c r="N95" s="335"/>
      <c r="O95" s="335"/>
      <c r="P95" s="335"/>
      <c r="Q95" s="335"/>
      <c r="R95" s="335"/>
      <c r="S95" s="335"/>
      <c r="T95" s="335"/>
      <c r="U95" s="335"/>
      <c r="V95" s="335"/>
      <c r="W95" s="335"/>
      <c r="X95" s="337"/>
      <c r="Y95" s="338" t="s">
        <v>17</v>
      </c>
      <c r="Z95" s="339"/>
      <c r="AA95" s="339"/>
      <c r="AB95" s="340"/>
      <c r="AC95" s="334" t="s">
        <v>15</v>
      </c>
      <c r="AD95" s="335"/>
      <c r="AE95" s="335"/>
      <c r="AF95" s="335"/>
      <c r="AG95" s="335"/>
      <c r="AH95" s="336" t="s">
        <v>16</v>
      </c>
      <c r="AI95" s="335"/>
      <c r="AJ95" s="335"/>
      <c r="AK95" s="335"/>
      <c r="AL95" s="335"/>
      <c r="AM95" s="335"/>
      <c r="AN95" s="335"/>
      <c r="AO95" s="335"/>
      <c r="AP95" s="335"/>
      <c r="AQ95" s="335"/>
      <c r="AR95" s="335"/>
      <c r="AS95" s="335"/>
      <c r="AT95" s="337"/>
      <c r="AU95" s="338" t="s">
        <v>17</v>
      </c>
      <c r="AV95" s="339"/>
      <c r="AW95" s="339"/>
      <c r="AX95" s="341"/>
      <c r="AY95" s="34">
        <f>$AY$94</f>
        <v>0</v>
      </c>
    </row>
    <row r="96" spans="1:51" ht="24.75" customHeight="1" x14ac:dyDescent="0.15">
      <c r="A96" s="988"/>
      <c r="B96" s="989"/>
      <c r="C96" s="989"/>
      <c r="D96" s="989"/>
      <c r="E96" s="989"/>
      <c r="F96" s="990"/>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4">
        <f t="shared" ref="AY96:AY106" si="7">$AY$94</f>
        <v>0</v>
      </c>
    </row>
    <row r="97" spans="1:51" ht="24.75" customHeight="1" x14ac:dyDescent="0.15">
      <c r="A97" s="988"/>
      <c r="B97" s="989"/>
      <c r="C97" s="989"/>
      <c r="D97" s="989"/>
      <c r="E97" s="989"/>
      <c r="F97" s="990"/>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4">
        <f t="shared" si="7"/>
        <v>0</v>
      </c>
    </row>
    <row r="98" spans="1:51" ht="24.75" customHeight="1" x14ac:dyDescent="0.15">
      <c r="A98" s="988"/>
      <c r="B98" s="989"/>
      <c r="C98" s="989"/>
      <c r="D98" s="989"/>
      <c r="E98" s="989"/>
      <c r="F98" s="990"/>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4">
        <f t="shared" si="7"/>
        <v>0</v>
      </c>
    </row>
    <row r="99" spans="1:51" ht="24.75" customHeight="1" x14ac:dyDescent="0.15">
      <c r="A99" s="988"/>
      <c r="B99" s="989"/>
      <c r="C99" s="989"/>
      <c r="D99" s="989"/>
      <c r="E99" s="989"/>
      <c r="F99" s="990"/>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4">
        <f t="shared" si="7"/>
        <v>0</v>
      </c>
    </row>
    <row r="100" spans="1:51" ht="24.75" customHeight="1" x14ac:dyDescent="0.15">
      <c r="A100" s="988"/>
      <c r="B100" s="989"/>
      <c r="C100" s="989"/>
      <c r="D100" s="989"/>
      <c r="E100" s="989"/>
      <c r="F100" s="990"/>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4">
        <f t="shared" si="7"/>
        <v>0</v>
      </c>
    </row>
    <row r="101" spans="1:51" ht="24.75" customHeight="1" x14ac:dyDescent="0.15">
      <c r="A101" s="988"/>
      <c r="B101" s="989"/>
      <c r="C101" s="989"/>
      <c r="D101" s="989"/>
      <c r="E101" s="989"/>
      <c r="F101" s="990"/>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4">
        <f t="shared" si="7"/>
        <v>0</v>
      </c>
    </row>
    <row r="102" spans="1:51" ht="24.75" customHeight="1" x14ac:dyDescent="0.15">
      <c r="A102" s="988"/>
      <c r="B102" s="989"/>
      <c r="C102" s="989"/>
      <c r="D102" s="989"/>
      <c r="E102" s="989"/>
      <c r="F102" s="990"/>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4">
        <f t="shared" si="7"/>
        <v>0</v>
      </c>
    </row>
    <row r="103" spans="1:51" ht="24.75" customHeight="1" x14ac:dyDescent="0.15">
      <c r="A103" s="988"/>
      <c r="B103" s="989"/>
      <c r="C103" s="989"/>
      <c r="D103" s="989"/>
      <c r="E103" s="989"/>
      <c r="F103" s="990"/>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4">
        <f t="shared" si="7"/>
        <v>0</v>
      </c>
    </row>
    <row r="104" spans="1:51" ht="24.75" customHeight="1" x14ac:dyDescent="0.15">
      <c r="A104" s="988"/>
      <c r="B104" s="989"/>
      <c r="C104" s="989"/>
      <c r="D104" s="989"/>
      <c r="E104" s="989"/>
      <c r="F104" s="990"/>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4">
        <f t="shared" si="7"/>
        <v>0</v>
      </c>
    </row>
    <row r="105" spans="1:51" ht="24.75" customHeight="1" x14ac:dyDescent="0.15">
      <c r="A105" s="988"/>
      <c r="B105" s="989"/>
      <c r="C105" s="989"/>
      <c r="D105" s="989"/>
      <c r="E105" s="989"/>
      <c r="F105" s="990"/>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4">
        <f t="shared" si="7"/>
        <v>0</v>
      </c>
    </row>
    <row r="106" spans="1:51" ht="24.75" customHeight="1" thickBot="1" x14ac:dyDescent="0.2">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985" t="s">
        <v>26</v>
      </c>
      <c r="B108" s="986"/>
      <c r="C108" s="986"/>
      <c r="D108" s="986"/>
      <c r="E108" s="986"/>
      <c r="F108" s="987"/>
      <c r="G108" s="330" t="s">
        <v>176</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255</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988"/>
      <c r="B109" s="989"/>
      <c r="C109" s="989"/>
      <c r="D109" s="989"/>
      <c r="E109" s="989"/>
      <c r="F109" s="990"/>
      <c r="G109" s="334" t="s">
        <v>15</v>
      </c>
      <c r="H109" s="335"/>
      <c r="I109" s="335"/>
      <c r="J109" s="335"/>
      <c r="K109" s="335"/>
      <c r="L109" s="336" t="s">
        <v>16</v>
      </c>
      <c r="M109" s="335"/>
      <c r="N109" s="335"/>
      <c r="O109" s="335"/>
      <c r="P109" s="335"/>
      <c r="Q109" s="335"/>
      <c r="R109" s="335"/>
      <c r="S109" s="335"/>
      <c r="T109" s="335"/>
      <c r="U109" s="335"/>
      <c r="V109" s="335"/>
      <c r="W109" s="335"/>
      <c r="X109" s="337"/>
      <c r="Y109" s="338" t="s">
        <v>17</v>
      </c>
      <c r="Z109" s="339"/>
      <c r="AA109" s="339"/>
      <c r="AB109" s="340"/>
      <c r="AC109" s="334" t="s">
        <v>15</v>
      </c>
      <c r="AD109" s="335"/>
      <c r="AE109" s="335"/>
      <c r="AF109" s="335"/>
      <c r="AG109" s="335"/>
      <c r="AH109" s="336" t="s">
        <v>16</v>
      </c>
      <c r="AI109" s="335"/>
      <c r="AJ109" s="335"/>
      <c r="AK109" s="335"/>
      <c r="AL109" s="335"/>
      <c r="AM109" s="335"/>
      <c r="AN109" s="335"/>
      <c r="AO109" s="335"/>
      <c r="AP109" s="335"/>
      <c r="AQ109" s="335"/>
      <c r="AR109" s="335"/>
      <c r="AS109" s="335"/>
      <c r="AT109" s="337"/>
      <c r="AU109" s="338" t="s">
        <v>17</v>
      </c>
      <c r="AV109" s="339"/>
      <c r="AW109" s="339"/>
      <c r="AX109" s="341"/>
      <c r="AY109" s="34">
        <f>$AY$108</f>
        <v>0</v>
      </c>
    </row>
    <row r="110" spans="1:51" ht="24.75" customHeight="1" x14ac:dyDescent="0.15">
      <c r="A110" s="988"/>
      <c r="B110" s="989"/>
      <c r="C110" s="989"/>
      <c r="D110" s="989"/>
      <c r="E110" s="989"/>
      <c r="F110" s="990"/>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4">
        <f t="shared" ref="AY110:AY120" si="8">$AY$108</f>
        <v>0</v>
      </c>
    </row>
    <row r="111" spans="1:51" ht="24.75" customHeight="1" x14ac:dyDescent="0.15">
      <c r="A111" s="988"/>
      <c r="B111" s="989"/>
      <c r="C111" s="989"/>
      <c r="D111" s="989"/>
      <c r="E111" s="989"/>
      <c r="F111" s="990"/>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4">
        <f t="shared" si="8"/>
        <v>0</v>
      </c>
    </row>
    <row r="112" spans="1:51" ht="24.75" customHeight="1" x14ac:dyDescent="0.15">
      <c r="A112" s="988"/>
      <c r="B112" s="989"/>
      <c r="C112" s="989"/>
      <c r="D112" s="989"/>
      <c r="E112" s="989"/>
      <c r="F112" s="990"/>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4">
        <f t="shared" si="8"/>
        <v>0</v>
      </c>
    </row>
    <row r="113" spans="1:51" ht="24.75" customHeight="1" x14ac:dyDescent="0.15">
      <c r="A113" s="988"/>
      <c r="B113" s="989"/>
      <c r="C113" s="989"/>
      <c r="D113" s="989"/>
      <c r="E113" s="989"/>
      <c r="F113" s="990"/>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4">
        <f t="shared" si="8"/>
        <v>0</v>
      </c>
    </row>
    <row r="114" spans="1:51" ht="24.75" customHeight="1" x14ac:dyDescent="0.15">
      <c r="A114" s="988"/>
      <c r="B114" s="989"/>
      <c r="C114" s="989"/>
      <c r="D114" s="989"/>
      <c r="E114" s="989"/>
      <c r="F114" s="990"/>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4">
        <f t="shared" si="8"/>
        <v>0</v>
      </c>
    </row>
    <row r="115" spans="1:51" ht="24.75" customHeight="1" x14ac:dyDescent="0.15">
      <c r="A115" s="988"/>
      <c r="B115" s="989"/>
      <c r="C115" s="989"/>
      <c r="D115" s="989"/>
      <c r="E115" s="989"/>
      <c r="F115" s="990"/>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4">
        <f t="shared" si="8"/>
        <v>0</v>
      </c>
    </row>
    <row r="116" spans="1:51" ht="24.75" customHeight="1" x14ac:dyDescent="0.15">
      <c r="A116" s="988"/>
      <c r="B116" s="989"/>
      <c r="C116" s="989"/>
      <c r="D116" s="989"/>
      <c r="E116" s="989"/>
      <c r="F116" s="990"/>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4">
        <f t="shared" si="8"/>
        <v>0</v>
      </c>
    </row>
    <row r="117" spans="1:51" ht="24.75" customHeight="1" x14ac:dyDescent="0.15">
      <c r="A117" s="988"/>
      <c r="B117" s="989"/>
      <c r="C117" s="989"/>
      <c r="D117" s="989"/>
      <c r="E117" s="989"/>
      <c r="F117" s="990"/>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4">
        <f t="shared" si="8"/>
        <v>0</v>
      </c>
    </row>
    <row r="118" spans="1:51" ht="24.75" customHeight="1" x14ac:dyDescent="0.15">
      <c r="A118" s="988"/>
      <c r="B118" s="989"/>
      <c r="C118" s="989"/>
      <c r="D118" s="989"/>
      <c r="E118" s="989"/>
      <c r="F118" s="990"/>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4">
        <f t="shared" si="8"/>
        <v>0</v>
      </c>
    </row>
    <row r="119" spans="1:51" ht="24.75" customHeight="1" x14ac:dyDescent="0.15">
      <c r="A119" s="988"/>
      <c r="B119" s="989"/>
      <c r="C119" s="989"/>
      <c r="D119" s="989"/>
      <c r="E119" s="989"/>
      <c r="F119" s="990"/>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4">
        <f t="shared" si="8"/>
        <v>0</v>
      </c>
    </row>
    <row r="120" spans="1:51" ht="24.75" customHeight="1" thickBot="1" x14ac:dyDescent="0.2">
      <c r="A120" s="988"/>
      <c r="B120" s="989"/>
      <c r="C120" s="989"/>
      <c r="D120" s="989"/>
      <c r="E120" s="989"/>
      <c r="F120" s="990"/>
      <c r="G120" s="301" t="s">
        <v>18</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18</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4">
        <f t="shared" si="8"/>
        <v>0</v>
      </c>
    </row>
    <row r="121" spans="1:51" ht="30" customHeight="1" x14ac:dyDescent="0.15">
      <c r="A121" s="988"/>
      <c r="B121" s="989"/>
      <c r="C121" s="989"/>
      <c r="D121" s="989"/>
      <c r="E121" s="989"/>
      <c r="F121" s="990"/>
      <c r="G121" s="330" t="s">
        <v>256</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257</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988"/>
      <c r="B122" s="989"/>
      <c r="C122" s="989"/>
      <c r="D122" s="989"/>
      <c r="E122" s="989"/>
      <c r="F122" s="990"/>
      <c r="G122" s="334" t="s">
        <v>15</v>
      </c>
      <c r="H122" s="335"/>
      <c r="I122" s="335"/>
      <c r="J122" s="335"/>
      <c r="K122" s="335"/>
      <c r="L122" s="336" t="s">
        <v>16</v>
      </c>
      <c r="M122" s="335"/>
      <c r="N122" s="335"/>
      <c r="O122" s="335"/>
      <c r="P122" s="335"/>
      <c r="Q122" s="335"/>
      <c r="R122" s="335"/>
      <c r="S122" s="335"/>
      <c r="T122" s="335"/>
      <c r="U122" s="335"/>
      <c r="V122" s="335"/>
      <c r="W122" s="335"/>
      <c r="X122" s="337"/>
      <c r="Y122" s="338" t="s">
        <v>17</v>
      </c>
      <c r="Z122" s="339"/>
      <c r="AA122" s="339"/>
      <c r="AB122" s="340"/>
      <c r="AC122" s="334" t="s">
        <v>15</v>
      </c>
      <c r="AD122" s="335"/>
      <c r="AE122" s="335"/>
      <c r="AF122" s="335"/>
      <c r="AG122" s="335"/>
      <c r="AH122" s="336" t="s">
        <v>16</v>
      </c>
      <c r="AI122" s="335"/>
      <c r="AJ122" s="335"/>
      <c r="AK122" s="335"/>
      <c r="AL122" s="335"/>
      <c r="AM122" s="335"/>
      <c r="AN122" s="335"/>
      <c r="AO122" s="335"/>
      <c r="AP122" s="335"/>
      <c r="AQ122" s="335"/>
      <c r="AR122" s="335"/>
      <c r="AS122" s="335"/>
      <c r="AT122" s="337"/>
      <c r="AU122" s="338" t="s">
        <v>17</v>
      </c>
      <c r="AV122" s="339"/>
      <c r="AW122" s="339"/>
      <c r="AX122" s="341"/>
      <c r="AY122" s="34">
        <f>$AY$121</f>
        <v>0</v>
      </c>
    </row>
    <row r="123" spans="1:51" ht="24.75" customHeight="1" x14ac:dyDescent="0.15">
      <c r="A123" s="988"/>
      <c r="B123" s="989"/>
      <c r="C123" s="989"/>
      <c r="D123" s="989"/>
      <c r="E123" s="989"/>
      <c r="F123" s="990"/>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4">
        <f t="shared" ref="AY123:AY133" si="9">$AY$121</f>
        <v>0</v>
      </c>
    </row>
    <row r="124" spans="1:51" ht="24.75" customHeight="1" x14ac:dyDescent="0.15">
      <c r="A124" s="988"/>
      <c r="B124" s="989"/>
      <c r="C124" s="989"/>
      <c r="D124" s="989"/>
      <c r="E124" s="989"/>
      <c r="F124" s="990"/>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4">
        <f t="shared" si="9"/>
        <v>0</v>
      </c>
    </row>
    <row r="125" spans="1:51" ht="24.75" customHeight="1" x14ac:dyDescent="0.15">
      <c r="A125" s="988"/>
      <c r="B125" s="989"/>
      <c r="C125" s="989"/>
      <c r="D125" s="989"/>
      <c r="E125" s="989"/>
      <c r="F125" s="990"/>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4">
        <f t="shared" si="9"/>
        <v>0</v>
      </c>
    </row>
    <row r="126" spans="1:51" ht="24.75" customHeight="1" x14ac:dyDescent="0.15">
      <c r="A126" s="988"/>
      <c r="B126" s="989"/>
      <c r="C126" s="989"/>
      <c r="D126" s="989"/>
      <c r="E126" s="989"/>
      <c r="F126" s="990"/>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4">
        <f t="shared" si="9"/>
        <v>0</v>
      </c>
    </row>
    <row r="127" spans="1:51" ht="24.75" customHeight="1" x14ac:dyDescent="0.15">
      <c r="A127" s="988"/>
      <c r="B127" s="989"/>
      <c r="C127" s="989"/>
      <c r="D127" s="989"/>
      <c r="E127" s="989"/>
      <c r="F127" s="990"/>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4">
        <f t="shared" si="9"/>
        <v>0</v>
      </c>
    </row>
    <row r="128" spans="1:51" ht="24.75" customHeight="1" x14ac:dyDescent="0.15">
      <c r="A128" s="988"/>
      <c r="B128" s="989"/>
      <c r="C128" s="989"/>
      <c r="D128" s="989"/>
      <c r="E128" s="989"/>
      <c r="F128" s="990"/>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4">
        <f t="shared" si="9"/>
        <v>0</v>
      </c>
    </row>
    <row r="129" spans="1:51" ht="24.75" customHeight="1" x14ac:dyDescent="0.15">
      <c r="A129" s="988"/>
      <c r="B129" s="989"/>
      <c r="C129" s="989"/>
      <c r="D129" s="989"/>
      <c r="E129" s="989"/>
      <c r="F129" s="990"/>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4">
        <f t="shared" si="9"/>
        <v>0</v>
      </c>
    </row>
    <row r="130" spans="1:51" ht="24.75" customHeight="1" x14ac:dyDescent="0.15">
      <c r="A130" s="988"/>
      <c r="B130" s="989"/>
      <c r="C130" s="989"/>
      <c r="D130" s="989"/>
      <c r="E130" s="989"/>
      <c r="F130" s="990"/>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4">
        <f t="shared" si="9"/>
        <v>0</v>
      </c>
    </row>
    <row r="131" spans="1:51" ht="24.75" customHeight="1" x14ac:dyDescent="0.15">
      <c r="A131" s="988"/>
      <c r="B131" s="989"/>
      <c r="C131" s="989"/>
      <c r="D131" s="989"/>
      <c r="E131" s="989"/>
      <c r="F131" s="990"/>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4">
        <f t="shared" si="9"/>
        <v>0</v>
      </c>
    </row>
    <row r="132" spans="1:51" ht="24.75" customHeight="1" x14ac:dyDescent="0.15">
      <c r="A132" s="988"/>
      <c r="B132" s="989"/>
      <c r="C132" s="989"/>
      <c r="D132" s="989"/>
      <c r="E132" s="989"/>
      <c r="F132" s="990"/>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4">
        <f t="shared" si="9"/>
        <v>0</v>
      </c>
    </row>
    <row r="133" spans="1:51" ht="24.75" customHeight="1" thickBot="1" x14ac:dyDescent="0.2">
      <c r="A133" s="988"/>
      <c r="B133" s="989"/>
      <c r="C133" s="989"/>
      <c r="D133" s="989"/>
      <c r="E133" s="989"/>
      <c r="F133" s="990"/>
      <c r="G133" s="301" t="s">
        <v>18</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18</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4">
        <f t="shared" si="9"/>
        <v>0</v>
      </c>
    </row>
    <row r="134" spans="1:51" ht="30" customHeight="1" x14ac:dyDescent="0.15">
      <c r="A134" s="988"/>
      <c r="B134" s="989"/>
      <c r="C134" s="989"/>
      <c r="D134" s="989"/>
      <c r="E134" s="989"/>
      <c r="F134" s="990"/>
      <c r="G134" s="330" t="s">
        <v>258</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259</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988"/>
      <c r="B135" s="989"/>
      <c r="C135" s="989"/>
      <c r="D135" s="989"/>
      <c r="E135" s="989"/>
      <c r="F135" s="990"/>
      <c r="G135" s="334" t="s">
        <v>15</v>
      </c>
      <c r="H135" s="335"/>
      <c r="I135" s="335"/>
      <c r="J135" s="335"/>
      <c r="K135" s="335"/>
      <c r="L135" s="336" t="s">
        <v>16</v>
      </c>
      <c r="M135" s="335"/>
      <c r="N135" s="335"/>
      <c r="O135" s="335"/>
      <c r="P135" s="335"/>
      <c r="Q135" s="335"/>
      <c r="R135" s="335"/>
      <c r="S135" s="335"/>
      <c r="T135" s="335"/>
      <c r="U135" s="335"/>
      <c r="V135" s="335"/>
      <c r="W135" s="335"/>
      <c r="X135" s="337"/>
      <c r="Y135" s="338" t="s">
        <v>17</v>
      </c>
      <c r="Z135" s="339"/>
      <c r="AA135" s="339"/>
      <c r="AB135" s="340"/>
      <c r="AC135" s="334" t="s">
        <v>15</v>
      </c>
      <c r="AD135" s="335"/>
      <c r="AE135" s="335"/>
      <c r="AF135" s="335"/>
      <c r="AG135" s="335"/>
      <c r="AH135" s="336" t="s">
        <v>16</v>
      </c>
      <c r="AI135" s="335"/>
      <c r="AJ135" s="335"/>
      <c r="AK135" s="335"/>
      <c r="AL135" s="335"/>
      <c r="AM135" s="335"/>
      <c r="AN135" s="335"/>
      <c r="AO135" s="335"/>
      <c r="AP135" s="335"/>
      <c r="AQ135" s="335"/>
      <c r="AR135" s="335"/>
      <c r="AS135" s="335"/>
      <c r="AT135" s="337"/>
      <c r="AU135" s="338" t="s">
        <v>17</v>
      </c>
      <c r="AV135" s="339"/>
      <c r="AW135" s="339"/>
      <c r="AX135" s="341"/>
      <c r="AY135" s="34">
        <f>$AY$134</f>
        <v>0</v>
      </c>
    </row>
    <row r="136" spans="1:51" ht="24.75" customHeight="1" x14ac:dyDescent="0.15">
      <c r="A136" s="988"/>
      <c r="B136" s="989"/>
      <c r="C136" s="989"/>
      <c r="D136" s="989"/>
      <c r="E136" s="989"/>
      <c r="F136" s="990"/>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4">
        <f t="shared" ref="AY136:AY146" si="10">$AY$134</f>
        <v>0</v>
      </c>
    </row>
    <row r="137" spans="1:51" ht="24.75" customHeight="1" x14ac:dyDescent="0.15">
      <c r="A137" s="988"/>
      <c r="B137" s="989"/>
      <c r="C137" s="989"/>
      <c r="D137" s="989"/>
      <c r="E137" s="989"/>
      <c r="F137" s="990"/>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4">
        <f t="shared" si="10"/>
        <v>0</v>
      </c>
    </row>
    <row r="138" spans="1:51" ht="24.75" customHeight="1" x14ac:dyDescent="0.15">
      <c r="A138" s="988"/>
      <c r="B138" s="989"/>
      <c r="C138" s="989"/>
      <c r="D138" s="989"/>
      <c r="E138" s="989"/>
      <c r="F138" s="990"/>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4">
        <f t="shared" si="10"/>
        <v>0</v>
      </c>
    </row>
    <row r="139" spans="1:51" ht="24.75" customHeight="1" x14ac:dyDescent="0.15">
      <c r="A139" s="988"/>
      <c r="B139" s="989"/>
      <c r="C139" s="989"/>
      <c r="D139" s="989"/>
      <c r="E139" s="989"/>
      <c r="F139" s="990"/>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4">
        <f t="shared" si="10"/>
        <v>0</v>
      </c>
    </row>
    <row r="140" spans="1:51" ht="24.75" customHeight="1" x14ac:dyDescent="0.15">
      <c r="A140" s="988"/>
      <c r="B140" s="989"/>
      <c r="C140" s="989"/>
      <c r="D140" s="989"/>
      <c r="E140" s="989"/>
      <c r="F140" s="990"/>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4">
        <f t="shared" si="10"/>
        <v>0</v>
      </c>
    </row>
    <row r="141" spans="1:51" ht="24.75" customHeight="1" x14ac:dyDescent="0.15">
      <c r="A141" s="988"/>
      <c r="B141" s="989"/>
      <c r="C141" s="989"/>
      <c r="D141" s="989"/>
      <c r="E141" s="989"/>
      <c r="F141" s="990"/>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4">
        <f t="shared" si="10"/>
        <v>0</v>
      </c>
    </row>
    <row r="142" spans="1:51" ht="24.75" customHeight="1" x14ac:dyDescent="0.15">
      <c r="A142" s="988"/>
      <c r="B142" s="989"/>
      <c r="C142" s="989"/>
      <c r="D142" s="989"/>
      <c r="E142" s="989"/>
      <c r="F142" s="990"/>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4">
        <f t="shared" si="10"/>
        <v>0</v>
      </c>
    </row>
    <row r="143" spans="1:51" ht="24.75" customHeight="1" x14ac:dyDescent="0.15">
      <c r="A143" s="988"/>
      <c r="B143" s="989"/>
      <c r="C143" s="989"/>
      <c r="D143" s="989"/>
      <c r="E143" s="989"/>
      <c r="F143" s="990"/>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4">
        <f t="shared" si="10"/>
        <v>0</v>
      </c>
    </row>
    <row r="144" spans="1:51" ht="24.75" customHeight="1" x14ac:dyDescent="0.15">
      <c r="A144" s="988"/>
      <c r="B144" s="989"/>
      <c r="C144" s="989"/>
      <c r="D144" s="989"/>
      <c r="E144" s="989"/>
      <c r="F144" s="990"/>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4">
        <f t="shared" si="10"/>
        <v>0</v>
      </c>
    </row>
    <row r="145" spans="1:51" ht="24.75" customHeight="1" x14ac:dyDescent="0.15">
      <c r="A145" s="988"/>
      <c r="B145" s="989"/>
      <c r="C145" s="989"/>
      <c r="D145" s="989"/>
      <c r="E145" s="989"/>
      <c r="F145" s="990"/>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4">
        <f t="shared" si="10"/>
        <v>0</v>
      </c>
    </row>
    <row r="146" spans="1:51" ht="24.75" customHeight="1" thickBot="1" x14ac:dyDescent="0.2">
      <c r="A146" s="988"/>
      <c r="B146" s="989"/>
      <c r="C146" s="989"/>
      <c r="D146" s="989"/>
      <c r="E146" s="989"/>
      <c r="F146" s="990"/>
      <c r="G146" s="301" t="s">
        <v>18</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18</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4">
        <f t="shared" si="10"/>
        <v>0</v>
      </c>
    </row>
    <row r="147" spans="1:51" ht="30" customHeight="1" x14ac:dyDescent="0.15">
      <c r="A147" s="988"/>
      <c r="B147" s="989"/>
      <c r="C147" s="989"/>
      <c r="D147" s="989"/>
      <c r="E147" s="989"/>
      <c r="F147" s="990"/>
      <c r="G147" s="330" t="s">
        <v>260</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177</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988"/>
      <c r="B148" s="989"/>
      <c r="C148" s="989"/>
      <c r="D148" s="989"/>
      <c r="E148" s="989"/>
      <c r="F148" s="990"/>
      <c r="G148" s="334" t="s">
        <v>15</v>
      </c>
      <c r="H148" s="335"/>
      <c r="I148" s="335"/>
      <c r="J148" s="335"/>
      <c r="K148" s="335"/>
      <c r="L148" s="336" t="s">
        <v>16</v>
      </c>
      <c r="M148" s="335"/>
      <c r="N148" s="335"/>
      <c r="O148" s="335"/>
      <c r="P148" s="335"/>
      <c r="Q148" s="335"/>
      <c r="R148" s="335"/>
      <c r="S148" s="335"/>
      <c r="T148" s="335"/>
      <c r="U148" s="335"/>
      <c r="V148" s="335"/>
      <c r="W148" s="335"/>
      <c r="X148" s="337"/>
      <c r="Y148" s="338" t="s">
        <v>17</v>
      </c>
      <c r="Z148" s="339"/>
      <c r="AA148" s="339"/>
      <c r="AB148" s="340"/>
      <c r="AC148" s="334" t="s">
        <v>15</v>
      </c>
      <c r="AD148" s="335"/>
      <c r="AE148" s="335"/>
      <c r="AF148" s="335"/>
      <c r="AG148" s="335"/>
      <c r="AH148" s="336" t="s">
        <v>16</v>
      </c>
      <c r="AI148" s="335"/>
      <c r="AJ148" s="335"/>
      <c r="AK148" s="335"/>
      <c r="AL148" s="335"/>
      <c r="AM148" s="335"/>
      <c r="AN148" s="335"/>
      <c r="AO148" s="335"/>
      <c r="AP148" s="335"/>
      <c r="AQ148" s="335"/>
      <c r="AR148" s="335"/>
      <c r="AS148" s="335"/>
      <c r="AT148" s="337"/>
      <c r="AU148" s="338" t="s">
        <v>17</v>
      </c>
      <c r="AV148" s="339"/>
      <c r="AW148" s="339"/>
      <c r="AX148" s="341"/>
      <c r="AY148" s="34">
        <f>$AY$147</f>
        <v>0</v>
      </c>
    </row>
    <row r="149" spans="1:51" ht="24.75" customHeight="1" x14ac:dyDescent="0.15">
      <c r="A149" s="988"/>
      <c r="B149" s="989"/>
      <c r="C149" s="989"/>
      <c r="D149" s="989"/>
      <c r="E149" s="989"/>
      <c r="F149" s="990"/>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4">
        <f t="shared" ref="AY149:AY159" si="11">$AY$147</f>
        <v>0</v>
      </c>
    </row>
    <row r="150" spans="1:51" ht="24.75" customHeight="1" x14ac:dyDescent="0.15">
      <c r="A150" s="988"/>
      <c r="B150" s="989"/>
      <c r="C150" s="989"/>
      <c r="D150" s="989"/>
      <c r="E150" s="989"/>
      <c r="F150" s="990"/>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4">
        <f t="shared" si="11"/>
        <v>0</v>
      </c>
    </row>
    <row r="151" spans="1:51" ht="24.75" customHeight="1" x14ac:dyDescent="0.15">
      <c r="A151" s="988"/>
      <c r="B151" s="989"/>
      <c r="C151" s="989"/>
      <c r="D151" s="989"/>
      <c r="E151" s="989"/>
      <c r="F151" s="990"/>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4">
        <f t="shared" si="11"/>
        <v>0</v>
      </c>
    </row>
    <row r="152" spans="1:51" ht="24.75" customHeight="1" x14ac:dyDescent="0.15">
      <c r="A152" s="988"/>
      <c r="B152" s="989"/>
      <c r="C152" s="989"/>
      <c r="D152" s="989"/>
      <c r="E152" s="989"/>
      <c r="F152" s="990"/>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4">
        <f t="shared" si="11"/>
        <v>0</v>
      </c>
    </row>
    <row r="153" spans="1:51" ht="24.75" customHeight="1" x14ac:dyDescent="0.15">
      <c r="A153" s="988"/>
      <c r="B153" s="989"/>
      <c r="C153" s="989"/>
      <c r="D153" s="989"/>
      <c r="E153" s="989"/>
      <c r="F153" s="990"/>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4">
        <f t="shared" si="11"/>
        <v>0</v>
      </c>
    </row>
    <row r="154" spans="1:51" ht="24.75" customHeight="1" x14ac:dyDescent="0.15">
      <c r="A154" s="988"/>
      <c r="B154" s="989"/>
      <c r="C154" s="989"/>
      <c r="D154" s="989"/>
      <c r="E154" s="989"/>
      <c r="F154" s="990"/>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4">
        <f t="shared" si="11"/>
        <v>0</v>
      </c>
    </row>
    <row r="155" spans="1:51" ht="24.75" customHeight="1" x14ac:dyDescent="0.15">
      <c r="A155" s="988"/>
      <c r="B155" s="989"/>
      <c r="C155" s="989"/>
      <c r="D155" s="989"/>
      <c r="E155" s="989"/>
      <c r="F155" s="990"/>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4">
        <f t="shared" si="11"/>
        <v>0</v>
      </c>
    </row>
    <row r="156" spans="1:51" ht="24.75" customHeight="1" x14ac:dyDescent="0.15">
      <c r="A156" s="988"/>
      <c r="B156" s="989"/>
      <c r="C156" s="989"/>
      <c r="D156" s="989"/>
      <c r="E156" s="989"/>
      <c r="F156" s="990"/>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4">
        <f t="shared" si="11"/>
        <v>0</v>
      </c>
    </row>
    <row r="157" spans="1:51" ht="24.75" customHeight="1" x14ac:dyDescent="0.15">
      <c r="A157" s="988"/>
      <c r="B157" s="989"/>
      <c r="C157" s="989"/>
      <c r="D157" s="989"/>
      <c r="E157" s="989"/>
      <c r="F157" s="990"/>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4">
        <f t="shared" si="11"/>
        <v>0</v>
      </c>
    </row>
    <row r="158" spans="1:51" ht="24.75" customHeight="1" x14ac:dyDescent="0.15">
      <c r="A158" s="988"/>
      <c r="B158" s="989"/>
      <c r="C158" s="989"/>
      <c r="D158" s="989"/>
      <c r="E158" s="989"/>
      <c r="F158" s="990"/>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4">
        <f t="shared" si="11"/>
        <v>0</v>
      </c>
    </row>
    <row r="159" spans="1:51" ht="24.75" customHeight="1" thickBot="1" x14ac:dyDescent="0.2">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985" t="s">
        <v>26</v>
      </c>
      <c r="B161" s="986"/>
      <c r="C161" s="986"/>
      <c r="D161" s="986"/>
      <c r="E161" s="986"/>
      <c r="F161" s="987"/>
      <c r="G161" s="330" t="s">
        <v>178</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261</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988"/>
      <c r="B162" s="989"/>
      <c r="C162" s="989"/>
      <c r="D162" s="989"/>
      <c r="E162" s="989"/>
      <c r="F162" s="990"/>
      <c r="G162" s="334" t="s">
        <v>15</v>
      </c>
      <c r="H162" s="335"/>
      <c r="I162" s="335"/>
      <c r="J162" s="335"/>
      <c r="K162" s="335"/>
      <c r="L162" s="336" t="s">
        <v>16</v>
      </c>
      <c r="M162" s="335"/>
      <c r="N162" s="335"/>
      <c r="O162" s="335"/>
      <c r="P162" s="335"/>
      <c r="Q162" s="335"/>
      <c r="R162" s="335"/>
      <c r="S162" s="335"/>
      <c r="T162" s="335"/>
      <c r="U162" s="335"/>
      <c r="V162" s="335"/>
      <c r="W162" s="335"/>
      <c r="X162" s="337"/>
      <c r="Y162" s="338" t="s">
        <v>17</v>
      </c>
      <c r="Z162" s="339"/>
      <c r="AA162" s="339"/>
      <c r="AB162" s="340"/>
      <c r="AC162" s="334" t="s">
        <v>15</v>
      </c>
      <c r="AD162" s="335"/>
      <c r="AE162" s="335"/>
      <c r="AF162" s="335"/>
      <c r="AG162" s="335"/>
      <c r="AH162" s="336" t="s">
        <v>16</v>
      </c>
      <c r="AI162" s="335"/>
      <c r="AJ162" s="335"/>
      <c r="AK162" s="335"/>
      <c r="AL162" s="335"/>
      <c r="AM162" s="335"/>
      <c r="AN162" s="335"/>
      <c r="AO162" s="335"/>
      <c r="AP162" s="335"/>
      <c r="AQ162" s="335"/>
      <c r="AR162" s="335"/>
      <c r="AS162" s="335"/>
      <c r="AT162" s="337"/>
      <c r="AU162" s="338" t="s">
        <v>17</v>
      </c>
      <c r="AV162" s="339"/>
      <c r="AW162" s="339"/>
      <c r="AX162" s="341"/>
      <c r="AY162" s="34">
        <f>$AY$161</f>
        <v>0</v>
      </c>
    </row>
    <row r="163" spans="1:51" ht="24.75" customHeight="1" x14ac:dyDescent="0.15">
      <c r="A163" s="988"/>
      <c r="B163" s="989"/>
      <c r="C163" s="989"/>
      <c r="D163" s="989"/>
      <c r="E163" s="989"/>
      <c r="F163" s="990"/>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4">
        <f t="shared" ref="AY163:AY173" si="12">$AY$161</f>
        <v>0</v>
      </c>
    </row>
    <row r="164" spans="1:51" ht="24.75" customHeight="1" x14ac:dyDescent="0.15">
      <c r="A164" s="988"/>
      <c r="B164" s="989"/>
      <c r="C164" s="989"/>
      <c r="D164" s="989"/>
      <c r="E164" s="989"/>
      <c r="F164" s="990"/>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4">
        <f t="shared" si="12"/>
        <v>0</v>
      </c>
    </row>
    <row r="165" spans="1:51" ht="24.75" customHeight="1" x14ac:dyDescent="0.15">
      <c r="A165" s="988"/>
      <c r="B165" s="989"/>
      <c r="C165" s="989"/>
      <c r="D165" s="989"/>
      <c r="E165" s="989"/>
      <c r="F165" s="990"/>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4">
        <f t="shared" si="12"/>
        <v>0</v>
      </c>
    </row>
    <row r="166" spans="1:51" ht="24.75" customHeight="1" x14ac:dyDescent="0.15">
      <c r="A166" s="988"/>
      <c r="B166" s="989"/>
      <c r="C166" s="989"/>
      <c r="D166" s="989"/>
      <c r="E166" s="989"/>
      <c r="F166" s="990"/>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4">
        <f t="shared" si="12"/>
        <v>0</v>
      </c>
    </row>
    <row r="167" spans="1:51" ht="24.75" customHeight="1" x14ac:dyDescent="0.15">
      <c r="A167" s="988"/>
      <c r="B167" s="989"/>
      <c r="C167" s="989"/>
      <c r="D167" s="989"/>
      <c r="E167" s="989"/>
      <c r="F167" s="990"/>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4">
        <f t="shared" si="12"/>
        <v>0</v>
      </c>
    </row>
    <row r="168" spans="1:51" ht="24.75" customHeight="1" x14ac:dyDescent="0.15">
      <c r="A168" s="988"/>
      <c r="B168" s="989"/>
      <c r="C168" s="989"/>
      <c r="D168" s="989"/>
      <c r="E168" s="989"/>
      <c r="F168" s="990"/>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4">
        <f t="shared" si="12"/>
        <v>0</v>
      </c>
    </row>
    <row r="169" spans="1:51" ht="24.75" customHeight="1" x14ac:dyDescent="0.15">
      <c r="A169" s="988"/>
      <c r="B169" s="989"/>
      <c r="C169" s="989"/>
      <c r="D169" s="989"/>
      <c r="E169" s="989"/>
      <c r="F169" s="990"/>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4">
        <f t="shared" si="12"/>
        <v>0</v>
      </c>
    </row>
    <row r="170" spans="1:51" ht="24.75" customHeight="1" x14ac:dyDescent="0.15">
      <c r="A170" s="988"/>
      <c r="B170" s="989"/>
      <c r="C170" s="989"/>
      <c r="D170" s="989"/>
      <c r="E170" s="989"/>
      <c r="F170" s="990"/>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4">
        <f t="shared" si="12"/>
        <v>0</v>
      </c>
    </row>
    <row r="171" spans="1:51" ht="24.75" customHeight="1" x14ac:dyDescent="0.15">
      <c r="A171" s="988"/>
      <c r="B171" s="989"/>
      <c r="C171" s="989"/>
      <c r="D171" s="989"/>
      <c r="E171" s="989"/>
      <c r="F171" s="990"/>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4">
        <f t="shared" si="12"/>
        <v>0</v>
      </c>
    </row>
    <row r="172" spans="1:51" ht="24.75" customHeight="1" x14ac:dyDescent="0.15">
      <c r="A172" s="988"/>
      <c r="B172" s="989"/>
      <c r="C172" s="989"/>
      <c r="D172" s="989"/>
      <c r="E172" s="989"/>
      <c r="F172" s="990"/>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4">
        <f t="shared" si="12"/>
        <v>0</v>
      </c>
    </row>
    <row r="173" spans="1:51" ht="24.75" customHeight="1" thickBot="1" x14ac:dyDescent="0.2">
      <c r="A173" s="988"/>
      <c r="B173" s="989"/>
      <c r="C173" s="989"/>
      <c r="D173" s="989"/>
      <c r="E173" s="989"/>
      <c r="F173" s="990"/>
      <c r="G173" s="301" t="s">
        <v>18</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18</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4">
        <f t="shared" si="12"/>
        <v>0</v>
      </c>
    </row>
    <row r="174" spans="1:51" ht="30" customHeight="1" x14ac:dyDescent="0.15">
      <c r="A174" s="988"/>
      <c r="B174" s="989"/>
      <c r="C174" s="989"/>
      <c r="D174" s="989"/>
      <c r="E174" s="989"/>
      <c r="F174" s="990"/>
      <c r="G174" s="330" t="s">
        <v>262</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263</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988"/>
      <c r="B175" s="989"/>
      <c r="C175" s="989"/>
      <c r="D175" s="989"/>
      <c r="E175" s="989"/>
      <c r="F175" s="990"/>
      <c r="G175" s="334" t="s">
        <v>15</v>
      </c>
      <c r="H175" s="335"/>
      <c r="I175" s="335"/>
      <c r="J175" s="335"/>
      <c r="K175" s="335"/>
      <c r="L175" s="336" t="s">
        <v>16</v>
      </c>
      <c r="M175" s="335"/>
      <c r="N175" s="335"/>
      <c r="O175" s="335"/>
      <c r="P175" s="335"/>
      <c r="Q175" s="335"/>
      <c r="R175" s="335"/>
      <c r="S175" s="335"/>
      <c r="T175" s="335"/>
      <c r="U175" s="335"/>
      <c r="V175" s="335"/>
      <c r="W175" s="335"/>
      <c r="X175" s="337"/>
      <c r="Y175" s="338" t="s">
        <v>17</v>
      </c>
      <c r="Z175" s="339"/>
      <c r="AA175" s="339"/>
      <c r="AB175" s="340"/>
      <c r="AC175" s="334" t="s">
        <v>15</v>
      </c>
      <c r="AD175" s="335"/>
      <c r="AE175" s="335"/>
      <c r="AF175" s="335"/>
      <c r="AG175" s="335"/>
      <c r="AH175" s="336" t="s">
        <v>16</v>
      </c>
      <c r="AI175" s="335"/>
      <c r="AJ175" s="335"/>
      <c r="AK175" s="335"/>
      <c r="AL175" s="335"/>
      <c r="AM175" s="335"/>
      <c r="AN175" s="335"/>
      <c r="AO175" s="335"/>
      <c r="AP175" s="335"/>
      <c r="AQ175" s="335"/>
      <c r="AR175" s="335"/>
      <c r="AS175" s="335"/>
      <c r="AT175" s="337"/>
      <c r="AU175" s="338" t="s">
        <v>17</v>
      </c>
      <c r="AV175" s="339"/>
      <c r="AW175" s="339"/>
      <c r="AX175" s="341"/>
      <c r="AY175" s="34">
        <f>$AY$174</f>
        <v>0</v>
      </c>
    </row>
    <row r="176" spans="1:51" ht="24.75" customHeight="1" x14ac:dyDescent="0.15">
      <c r="A176" s="988"/>
      <c r="B176" s="989"/>
      <c r="C176" s="989"/>
      <c r="D176" s="989"/>
      <c r="E176" s="989"/>
      <c r="F176" s="990"/>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4">
        <f t="shared" ref="AY176:AY186" si="13">$AY$174</f>
        <v>0</v>
      </c>
    </row>
    <row r="177" spans="1:51" ht="24.75" customHeight="1" x14ac:dyDescent="0.15">
      <c r="A177" s="988"/>
      <c r="B177" s="989"/>
      <c r="C177" s="989"/>
      <c r="D177" s="989"/>
      <c r="E177" s="989"/>
      <c r="F177" s="990"/>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4">
        <f t="shared" si="13"/>
        <v>0</v>
      </c>
    </row>
    <row r="178" spans="1:51" ht="24.75" customHeight="1" x14ac:dyDescent="0.15">
      <c r="A178" s="988"/>
      <c r="B178" s="989"/>
      <c r="C178" s="989"/>
      <c r="D178" s="989"/>
      <c r="E178" s="989"/>
      <c r="F178" s="990"/>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4">
        <f t="shared" si="13"/>
        <v>0</v>
      </c>
    </row>
    <row r="179" spans="1:51" ht="24.75" customHeight="1" x14ac:dyDescent="0.15">
      <c r="A179" s="988"/>
      <c r="B179" s="989"/>
      <c r="C179" s="989"/>
      <c r="D179" s="989"/>
      <c r="E179" s="989"/>
      <c r="F179" s="990"/>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4">
        <f t="shared" si="13"/>
        <v>0</v>
      </c>
    </row>
    <row r="180" spans="1:51" ht="24.75" customHeight="1" x14ac:dyDescent="0.15">
      <c r="A180" s="988"/>
      <c r="B180" s="989"/>
      <c r="C180" s="989"/>
      <c r="D180" s="989"/>
      <c r="E180" s="989"/>
      <c r="F180" s="990"/>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4">
        <f t="shared" si="13"/>
        <v>0</v>
      </c>
    </row>
    <row r="181" spans="1:51" ht="24.75" customHeight="1" x14ac:dyDescent="0.15">
      <c r="A181" s="988"/>
      <c r="B181" s="989"/>
      <c r="C181" s="989"/>
      <c r="D181" s="989"/>
      <c r="E181" s="989"/>
      <c r="F181" s="990"/>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4">
        <f t="shared" si="13"/>
        <v>0</v>
      </c>
    </row>
    <row r="182" spans="1:51" ht="24.75" customHeight="1" x14ac:dyDescent="0.15">
      <c r="A182" s="988"/>
      <c r="B182" s="989"/>
      <c r="C182" s="989"/>
      <c r="D182" s="989"/>
      <c r="E182" s="989"/>
      <c r="F182" s="990"/>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4">
        <f t="shared" si="13"/>
        <v>0</v>
      </c>
    </row>
    <row r="183" spans="1:51" ht="24.75" customHeight="1" x14ac:dyDescent="0.15">
      <c r="A183" s="988"/>
      <c r="B183" s="989"/>
      <c r="C183" s="989"/>
      <c r="D183" s="989"/>
      <c r="E183" s="989"/>
      <c r="F183" s="990"/>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4">
        <f t="shared" si="13"/>
        <v>0</v>
      </c>
    </row>
    <row r="184" spans="1:51" ht="24.75" customHeight="1" x14ac:dyDescent="0.15">
      <c r="A184" s="988"/>
      <c r="B184" s="989"/>
      <c r="C184" s="989"/>
      <c r="D184" s="989"/>
      <c r="E184" s="989"/>
      <c r="F184" s="990"/>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4">
        <f t="shared" si="13"/>
        <v>0</v>
      </c>
    </row>
    <row r="185" spans="1:51" ht="24.75" customHeight="1" x14ac:dyDescent="0.15">
      <c r="A185" s="988"/>
      <c r="B185" s="989"/>
      <c r="C185" s="989"/>
      <c r="D185" s="989"/>
      <c r="E185" s="989"/>
      <c r="F185" s="990"/>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4">
        <f t="shared" si="13"/>
        <v>0</v>
      </c>
    </row>
    <row r="186" spans="1:51" ht="24.75" customHeight="1" thickBot="1" x14ac:dyDescent="0.2">
      <c r="A186" s="988"/>
      <c r="B186" s="989"/>
      <c r="C186" s="989"/>
      <c r="D186" s="989"/>
      <c r="E186" s="989"/>
      <c r="F186" s="990"/>
      <c r="G186" s="301" t="s">
        <v>18</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18</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4">
        <f t="shared" si="13"/>
        <v>0</v>
      </c>
    </row>
    <row r="187" spans="1:51" ht="30" customHeight="1" x14ac:dyDescent="0.15">
      <c r="A187" s="988"/>
      <c r="B187" s="989"/>
      <c r="C187" s="989"/>
      <c r="D187" s="989"/>
      <c r="E187" s="989"/>
      <c r="F187" s="990"/>
      <c r="G187" s="330" t="s">
        <v>265</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264</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988"/>
      <c r="B188" s="989"/>
      <c r="C188" s="989"/>
      <c r="D188" s="989"/>
      <c r="E188" s="989"/>
      <c r="F188" s="990"/>
      <c r="G188" s="334" t="s">
        <v>15</v>
      </c>
      <c r="H188" s="335"/>
      <c r="I188" s="335"/>
      <c r="J188" s="335"/>
      <c r="K188" s="335"/>
      <c r="L188" s="336" t="s">
        <v>16</v>
      </c>
      <c r="M188" s="335"/>
      <c r="N188" s="335"/>
      <c r="O188" s="335"/>
      <c r="P188" s="335"/>
      <c r="Q188" s="335"/>
      <c r="R188" s="335"/>
      <c r="S188" s="335"/>
      <c r="T188" s="335"/>
      <c r="U188" s="335"/>
      <c r="V188" s="335"/>
      <c r="W188" s="335"/>
      <c r="X188" s="337"/>
      <c r="Y188" s="338" t="s">
        <v>17</v>
      </c>
      <c r="Z188" s="339"/>
      <c r="AA188" s="339"/>
      <c r="AB188" s="340"/>
      <c r="AC188" s="334" t="s">
        <v>15</v>
      </c>
      <c r="AD188" s="335"/>
      <c r="AE188" s="335"/>
      <c r="AF188" s="335"/>
      <c r="AG188" s="335"/>
      <c r="AH188" s="336" t="s">
        <v>16</v>
      </c>
      <c r="AI188" s="335"/>
      <c r="AJ188" s="335"/>
      <c r="AK188" s="335"/>
      <c r="AL188" s="335"/>
      <c r="AM188" s="335"/>
      <c r="AN188" s="335"/>
      <c r="AO188" s="335"/>
      <c r="AP188" s="335"/>
      <c r="AQ188" s="335"/>
      <c r="AR188" s="335"/>
      <c r="AS188" s="335"/>
      <c r="AT188" s="337"/>
      <c r="AU188" s="338" t="s">
        <v>17</v>
      </c>
      <c r="AV188" s="339"/>
      <c r="AW188" s="339"/>
      <c r="AX188" s="341"/>
      <c r="AY188" s="34">
        <f>$AY$187</f>
        <v>0</v>
      </c>
    </row>
    <row r="189" spans="1:51" ht="24.75" customHeight="1" x14ac:dyDescent="0.15">
      <c r="A189" s="988"/>
      <c r="B189" s="989"/>
      <c r="C189" s="989"/>
      <c r="D189" s="989"/>
      <c r="E189" s="989"/>
      <c r="F189" s="990"/>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4">
        <f t="shared" ref="AY189:AY199" si="14">$AY$187</f>
        <v>0</v>
      </c>
    </row>
    <row r="190" spans="1:51" ht="24.75" customHeight="1" x14ac:dyDescent="0.15">
      <c r="A190" s="988"/>
      <c r="B190" s="989"/>
      <c r="C190" s="989"/>
      <c r="D190" s="989"/>
      <c r="E190" s="989"/>
      <c r="F190" s="990"/>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4">
        <f t="shared" si="14"/>
        <v>0</v>
      </c>
    </row>
    <row r="191" spans="1:51" ht="24.75" customHeight="1" x14ac:dyDescent="0.15">
      <c r="A191" s="988"/>
      <c r="B191" s="989"/>
      <c r="C191" s="989"/>
      <c r="D191" s="989"/>
      <c r="E191" s="989"/>
      <c r="F191" s="990"/>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4">
        <f t="shared" si="14"/>
        <v>0</v>
      </c>
    </row>
    <row r="192" spans="1:51" ht="24.75" customHeight="1" x14ac:dyDescent="0.15">
      <c r="A192" s="988"/>
      <c r="B192" s="989"/>
      <c r="C192" s="989"/>
      <c r="D192" s="989"/>
      <c r="E192" s="989"/>
      <c r="F192" s="990"/>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4">
        <f t="shared" si="14"/>
        <v>0</v>
      </c>
    </row>
    <row r="193" spans="1:51" ht="24.75" customHeight="1" x14ac:dyDescent="0.15">
      <c r="A193" s="988"/>
      <c r="B193" s="989"/>
      <c r="C193" s="989"/>
      <c r="D193" s="989"/>
      <c r="E193" s="989"/>
      <c r="F193" s="990"/>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4">
        <f t="shared" si="14"/>
        <v>0</v>
      </c>
    </row>
    <row r="194" spans="1:51" ht="24.75" customHeight="1" x14ac:dyDescent="0.15">
      <c r="A194" s="988"/>
      <c r="B194" s="989"/>
      <c r="C194" s="989"/>
      <c r="D194" s="989"/>
      <c r="E194" s="989"/>
      <c r="F194" s="990"/>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4">
        <f t="shared" si="14"/>
        <v>0</v>
      </c>
    </row>
    <row r="195" spans="1:51" ht="24.75" customHeight="1" x14ac:dyDescent="0.15">
      <c r="A195" s="988"/>
      <c r="B195" s="989"/>
      <c r="C195" s="989"/>
      <c r="D195" s="989"/>
      <c r="E195" s="989"/>
      <c r="F195" s="990"/>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4">
        <f t="shared" si="14"/>
        <v>0</v>
      </c>
    </row>
    <row r="196" spans="1:51" ht="24.75" customHeight="1" x14ac:dyDescent="0.15">
      <c r="A196" s="988"/>
      <c r="B196" s="989"/>
      <c r="C196" s="989"/>
      <c r="D196" s="989"/>
      <c r="E196" s="989"/>
      <c r="F196" s="990"/>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4">
        <f t="shared" si="14"/>
        <v>0</v>
      </c>
    </row>
    <row r="197" spans="1:51" ht="24.75" customHeight="1" x14ac:dyDescent="0.15">
      <c r="A197" s="988"/>
      <c r="B197" s="989"/>
      <c r="C197" s="989"/>
      <c r="D197" s="989"/>
      <c r="E197" s="989"/>
      <c r="F197" s="990"/>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4">
        <f t="shared" si="14"/>
        <v>0</v>
      </c>
    </row>
    <row r="198" spans="1:51" ht="24.75" customHeight="1" x14ac:dyDescent="0.15">
      <c r="A198" s="988"/>
      <c r="B198" s="989"/>
      <c r="C198" s="989"/>
      <c r="D198" s="989"/>
      <c r="E198" s="989"/>
      <c r="F198" s="990"/>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4">
        <f t="shared" si="14"/>
        <v>0</v>
      </c>
    </row>
    <row r="199" spans="1:51" ht="24.75" customHeight="1" thickBot="1" x14ac:dyDescent="0.2">
      <c r="A199" s="988"/>
      <c r="B199" s="989"/>
      <c r="C199" s="989"/>
      <c r="D199" s="989"/>
      <c r="E199" s="989"/>
      <c r="F199" s="990"/>
      <c r="G199" s="301" t="s">
        <v>18</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18</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4">
        <f t="shared" si="14"/>
        <v>0</v>
      </c>
    </row>
    <row r="200" spans="1:51" ht="30" customHeight="1" x14ac:dyDescent="0.15">
      <c r="A200" s="988"/>
      <c r="B200" s="989"/>
      <c r="C200" s="989"/>
      <c r="D200" s="989"/>
      <c r="E200" s="989"/>
      <c r="F200" s="990"/>
      <c r="G200" s="330" t="s">
        <v>266</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179</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988"/>
      <c r="B201" s="989"/>
      <c r="C201" s="989"/>
      <c r="D201" s="989"/>
      <c r="E201" s="989"/>
      <c r="F201" s="990"/>
      <c r="G201" s="334" t="s">
        <v>15</v>
      </c>
      <c r="H201" s="335"/>
      <c r="I201" s="335"/>
      <c r="J201" s="335"/>
      <c r="K201" s="335"/>
      <c r="L201" s="336" t="s">
        <v>16</v>
      </c>
      <c r="M201" s="335"/>
      <c r="N201" s="335"/>
      <c r="O201" s="335"/>
      <c r="P201" s="335"/>
      <c r="Q201" s="335"/>
      <c r="R201" s="335"/>
      <c r="S201" s="335"/>
      <c r="T201" s="335"/>
      <c r="U201" s="335"/>
      <c r="V201" s="335"/>
      <c r="W201" s="335"/>
      <c r="X201" s="337"/>
      <c r="Y201" s="338" t="s">
        <v>17</v>
      </c>
      <c r="Z201" s="339"/>
      <c r="AA201" s="339"/>
      <c r="AB201" s="340"/>
      <c r="AC201" s="334" t="s">
        <v>15</v>
      </c>
      <c r="AD201" s="335"/>
      <c r="AE201" s="335"/>
      <c r="AF201" s="335"/>
      <c r="AG201" s="335"/>
      <c r="AH201" s="336" t="s">
        <v>16</v>
      </c>
      <c r="AI201" s="335"/>
      <c r="AJ201" s="335"/>
      <c r="AK201" s="335"/>
      <c r="AL201" s="335"/>
      <c r="AM201" s="335"/>
      <c r="AN201" s="335"/>
      <c r="AO201" s="335"/>
      <c r="AP201" s="335"/>
      <c r="AQ201" s="335"/>
      <c r="AR201" s="335"/>
      <c r="AS201" s="335"/>
      <c r="AT201" s="337"/>
      <c r="AU201" s="338" t="s">
        <v>17</v>
      </c>
      <c r="AV201" s="339"/>
      <c r="AW201" s="339"/>
      <c r="AX201" s="341"/>
      <c r="AY201" s="34">
        <f>$AY$200</f>
        <v>0</v>
      </c>
    </row>
    <row r="202" spans="1:51" ht="24.75" customHeight="1" x14ac:dyDescent="0.15">
      <c r="A202" s="988"/>
      <c r="B202" s="989"/>
      <c r="C202" s="989"/>
      <c r="D202" s="989"/>
      <c r="E202" s="989"/>
      <c r="F202" s="990"/>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4">
        <f t="shared" ref="AY202:AY212" si="15">$AY$200</f>
        <v>0</v>
      </c>
    </row>
    <row r="203" spans="1:51" ht="24.75" customHeight="1" x14ac:dyDescent="0.15">
      <c r="A203" s="988"/>
      <c r="B203" s="989"/>
      <c r="C203" s="989"/>
      <c r="D203" s="989"/>
      <c r="E203" s="989"/>
      <c r="F203" s="990"/>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4">
        <f t="shared" si="15"/>
        <v>0</v>
      </c>
    </row>
    <row r="204" spans="1:51" ht="24.75" customHeight="1" x14ac:dyDescent="0.15">
      <c r="A204" s="988"/>
      <c r="B204" s="989"/>
      <c r="C204" s="989"/>
      <c r="D204" s="989"/>
      <c r="E204" s="989"/>
      <c r="F204" s="990"/>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4">
        <f t="shared" si="15"/>
        <v>0</v>
      </c>
    </row>
    <row r="205" spans="1:51" ht="24.75" customHeight="1" x14ac:dyDescent="0.15">
      <c r="A205" s="988"/>
      <c r="B205" s="989"/>
      <c r="C205" s="989"/>
      <c r="D205" s="989"/>
      <c r="E205" s="989"/>
      <c r="F205" s="990"/>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4">
        <f t="shared" si="15"/>
        <v>0</v>
      </c>
    </row>
    <row r="206" spans="1:51" ht="24.75" customHeight="1" x14ac:dyDescent="0.15">
      <c r="A206" s="988"/>
      <c r="B206" s="989"/>
      <c r="C206" s="989"/>
      <c r="D206" s="989"/>
      <c r="E206" s="989"/>
      <c r="F206" s="990"/>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4">
        <f t="shared" si="15"/>
        <v>0</v>
      </c>
    </row>
    <row r="207" spans="1:51" ht="24.75" customHeight="1" x14ac:dyDescent="0.15">
      <c r="A207" s="988"/>
      <c r="B207" s="989"/>
      <c r="C207" s="989"/>
      <c r="D207" s="989"/>
      <c r="E207" s="989"/>
      <c r="F207" s="990"/>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4">
        <f t="shared" si="15"/>
        <v>0</v>
      </c>
    </row>
    <row r="208" spans="1:51" ht="24.75" customHeight="1" x14ac:dyDescent="0.15">
      <c r="A208" s="988"/>
      <c r="B208" s="989"/>
      <c r="C208" s="989"/>
      <c r="D208" s="989"/>
      <c r="E208" s="989"/>
      <c r="F208" s="990"/>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4">
        <f t="shared" si="15"/>
        <v>0</v>
      </c>
    </row>
    <row r="209" spans="1:51" ht="24.75" customHeight="1" x14ac:dyDescent="0.15">
      <c r="A209" s="988"/>
      <c r="B209" s="989"/>
      <c r="C209" s="989"/>
      <c r="D209" s="989"/>
      <c r="E209" s="989"/>
      <c r="F209" s="990"/>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4">
        <f t="shared" si="15"/>
        <v>0</v>
      </c>
    </row>
    <row r="210" spans="1:51" ht="24.75" customHeight="1" x14ac:dyDescent="0.15">
      <c r="A210" s="988"/>
      <c r="B210" s="989"/>
      <c r="C210" s="989"/>
      <c r="D210" s="989"/>
      <c r="E210" s="989"/>
      <c r="F210" s="990"/>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4">
        <f t="shared" si="15"/>
        <v>0</v>
      </c>
    </row>
    <row r="211" spans="1:51" ht="24.75" customHeight="1" x14ac:dyDescent="0.15">
      <c r="A211" s="988"/>
      <c r="B211" s="989"/>
      <c r="C211" s="989"/>
      <c r="D211" s="989"/>
      <c r="E211" s="989"/>
      <c r="F211" s="990"/>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4">
        <f t="shared" si="15"/>
        <v>0</v>
      </c>
    </row>
    <row r="212" spans="1:51" ht="24.75" customHeight="1" thickBot="1" x14ac:dyDescent="0.2">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330" t="s">
        <v>180</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267</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988"/>
      <c r="B215" s="989"/>
      <c r="C215" s="989"/>
      <c r="D215" s="989"/>
      <c r="E215" s="989"/>
      <c r="F215" s="990"/>
      <c r="G215" s="334" t="s">
        <v>15</v>
      </c>
      <c r="H215" s="335"/>
      <c r="I215" s="335"/>
      <c r="J215" s="335"/>
      <c r="K215" s="335"/>
      <c r="L215" s="336" t="s">
        <v>16</v>
      </c>
      <c r="M215" s="335"/>
      <c r="N215" s="335"/>
      <c r="O215" s="335"/>
      <c r="P215" s="335"/>
      <c r="Q215" s="335"/>
      <c r="R215" s="335"/>
      <c r="S215" s="335"/>
      <c r="T215" s="335"/>
      <c r="U215" s="335"/>
      <c r="V215" s="335"/>
      <c r="W215" s="335"/>
      <c r="X215" s="337"/>
      <c r="Y215" s="338" t="s">
        <v>17</v>
      </c>
      <c r="Z215" s="339"/>
      <c r="AA215" s="339"/>
      <c r="AB215" s="340"/>
      <c r="AC215" s="334" t="s">
        <v>15</v>
      </c>
      <c r="AD215" s="335"/>
      <c r="AE215" s="335"/>
      <c r="AF215" s="335"/>
      <c r="AG215" s="335"/>
      <c r="AH215" s="336" t="s">
        <v>16</v>
      </c>
      <c r="AI215" s="335"/>
      <c r="AJ215" s="335"/>
      <c r="AK215" s="335"/>
      <c r="AL215" s="335"/>
      <c r="AM215" s="335"/>
      <c r="AN215" s="335"/>
      <c r="AO215" s="335"/>
      <c r="AP215" s="335"/>
      <c r="AQ215" s="335"/>
      <c r="AR215" s="335"/>
      <c r="AS215" s="335"/>
      <c r="AT215" s="337"/>
      <c r="AU215" s="338" t="s">
        <v>17</v>
      </c>
      <c r="AV215" s="339"/>
      <c r="AW215" s="339"/>
      <c r="AX215" s="341"/>
      <c r="AY215" s="34">
        <f>$AY$214</f>
        <v>0</v>
      </c>
    </row>
    <row r="216" spans="1:51" ht="24.75" customHeight="1" x14ac:dyDescent="0.15">
      <c r="A216" s="988"/>
      <c r="B216" s="989"/>
      <c r="C216" s="989"/>
      <c r="D216" s="989"/>
      <c r="E216" s="989"/>
      <c r="F216" s="990"/>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4">
        <f t="shared" ref="AY216:AY226" si="16">$AY$214</f>
        <v>0</v>
      </c>
    </row>
    <row r="217" spans="1:51" ht="24.75" customHeight="1" x14ac:dyDescent="0.15">
      <c r="A217" s="988"/>
      <c r="B217" s="989"/>
      <c r="C217" s="989"/>
      <c r="D217" s="989"/>
      <c r="E217" s="989"/>
      <c r="F217" s="990"/>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4">
        <f t="shared" si="16"/>
        <v>0</v>
      </c>
    </row>
    <row r="218" spans="1:51" ht="24.75" customHeight="1" x14ac:dyDescent="0.15">
      <c r="A218" s="988"/>
      <c r="B218" s="989"/>
      <c r="C218" s="989"/>
      <c r="D218" s="989"/>
      <c r="E218" s="989"/>
      <c r="F218" s="990"/>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4">
        <f t="shared" si="16"/>
        <v>0</v>
      </c>
    </row>
    <row r="219" spans="1:51" ht="24.75" customHeight="1" x14ac:dyDescent="0.15">
      <c r="A219" s="988"/>
      <c r="B219" s="989"/>
      <c r="C219" s="989"/>
      <c r="D219" s="989"/>
      <c r="E219" s="989"/>
      <c r="F219" s="990"/>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4">
        <f t="shared" si="16"/>
        <v>0</v>
      </c>
    </row>
    <row r="220" spans="1:51" ht="24.75" customHeight="1" x14ac:dyDescent="0.15">
      <c r="A220" s="988"/>
      <c r="B220" s="989"/>
      <c r="C220" s="989"/>
      <c r="D220" s="989"/>
      <c r="E220" s="989"/>
      <c r="F220" s="990"/>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4">
        <f t="shared" si="16"/>
        <v>0</v>
      </c>
    </row>
    <row r="221" spans="1:51" ht="24.75" customHeight="1" x14ac:dyDescent="0.15">
      <c r="A221" s="988"/>
      <c r="B221" s="989"/>
      <c r="C221" s="989"/>
      <c r="D221" s="989"/>
      <c r="E221" s="989"/>
      <c r="F221" s="990"/>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4">
        <f t="shared" si="16"/>
        <v>0</v>
      </c>
    </row>
    <row r="222" spans="1:51" ht="24.75" customHeight="1" x14ac:dyDescent="0.15">
      <c r="A222" s="988"/>
      <c r="B222" s="989"/>
      <c r="C222" s="989"/>
      <c r="D222" s="989"/>
      <c r="E222" s="989"/>
      <c r="F222" s="990"/>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4">
        <f t="shared" si="16"/>
        <v>0</v>
      </c>
    </row>
    <row r="223" spans="1:51" ht="24.75" customHeight="1" x14ac:dyDescent="0.15">
      <c r="A223" s="988"/>
      <c r="B223" s="989"/>
      <c r="C223" s="989"/>
      <c r="D223" s="989"/>
      <c r="E223" s="989"/>
      <c r="F223" s="990"/>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4">
        <f t="shared" si="16"/>
        <v>0</v>
      </c>
    </row>
    <row r="224" spans="1:51" ht="24.75" customHeight="1" x14ac:dyDescent="0.15">
      <c r="A224" s="988"/>
      <c r="B224" s="989"/>
      <c r="C224" s="989"/>
      <c r="D224" s="989"/>
      <c r="E224" s="989"/>
      <c r="F224" s="990"/>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4">
        <f t="shared" si="16"/>
        <v>0</v>
      </c>
    </row>
    <row r="225" spans="1:51" ht="24.75" customHeight="1" x14ac:dyDescent="0.15">
      <c r="A225" s="988"/>
      <c r="B225" s="989"/>
      <c r="C225" s="989"/>
      <c r="D225" s="989"/>
      <c r="E225" s="989"/>
      <c r="F225" s="990"/>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4">
        <f t="shared" si="16"/>
        <v>0</v>
      </c>
    </row>
    <row r="226" spans="1:51" ht="24.75" customHeight="1" thickBot="1" x14ac:dyDescent="0.2">
      <c r="A226" s="988"/>
      <c r="B226" s="989"/>
      <c r="C226" s="989"/>
      <c r="D226" s="989"/>
      <c r="E226" s="989"/>
      <c r="F226" s="990"/>
      <c r="G226" s="301" t="s">
        <v>18</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18</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4">
        <f t="shared" si="16"/>
        <v>0</v>
      </c>
    </row>
    <row r="227" spans="1:51" ht="30" customHeight="1" x14ac:dyDescent="0.15">
      <c r="A227" s="988"/>
      <c r="B227" s="989"/>
      <c r="C227" s="989"/>
      <c r="D227" s="989"/>
      <c r="E227" s="989"/>
      <c r="F227" s="990"/>
      <c r="G227" s="330" t="s">
        <v>268</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269</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988"/>
      <c r="B228" s="989"/>
      <c r="C228" s="989"/>
      <c r="D228" s="989"/>
      <c r="E228" s="989"/>
      <c r="F228" s="990"/>
      <c r="G228" s="334" t="s">
        <v>15</v>
      </c>
      <c r="H228" s="335"/>
      <c r="I228" s="335"/>
      <c r="J228" s="335"/>
      <c r="K228" s="335"/>
      <c r="L228" s="336" t="s">
        <v>16</v>
      </c>
      <c r="M228" s="335"/>
      <c r="N228" s="335"/>
      <c r="O228" s="335"/>
      <c r="P228" s="335"/>
      <c r="Q228" s="335"/>
      <c r="R228" s="335"/>
      <c r="S228" s="335"/>
      <c r="T228" s="335"/>
      <c r="U228" s="335"/>
      <c r="V228" s="335"/>
      <c r="W228" s="335"/>
      <c r="X228" s="337"/>
      <c r="Y228" s="338" t="s">
        <v>17</v>
      </c>
      <c r="Z228" s="339"/>
      <c r="AA228" s="339"/>
      <c r="AB228" s="340"/>
      <c r="AC228" s="334" t="s">
        <v>15</v>
      </c>
      <c r="AD228" s="335"/>
      <c r="AE228" s="335"/>
      <c r="AF228" s="335"/>
      <c r="AG228" s="335"/>
      <c r="AH228" s="336" t="s">
        <v>16</v>
      </c>
      <c r="AI228" s="335"/>
      <c r="AJ228" s="335"/>
      <c r="AK228" s="335"/>
      <c r="AL228" s="335"/>
      <c r="AM228" s="335"/>
      <c r="AN228" s="335"/>
      <c r="AO228" s="335"/>
      <c r="AP228" s="335"/>
      <c r="AQ228" s="335"/>
      <c r="AR228" s="335"/>
      <c r="AS228" s="335"/>
      <c r="AT228" s="337"/>
      <c r="AU228" s="338" t="s">
        <v>17</v>
      </c>
      <c r="AV228" s="339"/>
      <c r="AW228" s="339"/>
      <c r="AX228" s="341"/>
      <c r="AY228" s="34">
        <f>$AY$227</f>
        <v>0</v>
      </c>
    </row>
    <row r="229" spans="1:51" ht="24.75" customHeight="1" x14ac:dyDescent="0.15">
      <c r="A229" s="988"/>
      <c r="B229" s="989"/>
      <c r="C229" s="989"/>
      <c r="D229" s="989"/>
      <c r="E229" s="989"/>
      <c r="F229" s="990"/>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4">
        <f t="shared" ref="AY229:AY239" si="17">$AY$227</f>
        <v>0</v>
      </c>
    </row>
    <row r="230" spans="1:51" ht="24.75" customHeight="1" x14ac:dyDescent="0.15">
      <c r="A230" s="988"/>
      <c r="B230" s="989"/>
      <c r="C230" s="989"/>
      <c r="D230" s="989"/>
      <c r="E230" s="989"/>
      <c r="F230" s="990"/>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4">
        <f t="shared" si="17"/>
        <v>0</v>
      </c>
    </row>
    <row r="231" spans="1:51" ht="24.75" customHeight="1" x14ac:dyDescent="0.15">
      <c r="A231" s="988"/>
      <c r="B231" s="989"/>
      <c r="C231" s="989"/>
      <c r="D231" s="989"/>
      <c r="E231" s="989"/>
      <c r="F231" s="990"/>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4">
        <f t="shared" si="17"/>
        <v>0</v>
      </c>
    </row>
    <row r="232" spans="1:51" ht="24.75" customHeight="1" x14ac:dyDescent="0.15">
      <c r="A232" s="988"/>
      <c r="B232" s="989"/>
      <c r="C232" s="989"/>
      <c r="D232" s="989"/>
      <c r="E232" s="989"/>
      <c r="F232" s="990"/>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4">
        <f t="shared" si="17"/>
        <v>0</v>
      </c>
    </row>
    <row r="233" spans="1:51" ht="24.75" customHeight="1" x14ac:dyDescent="0.15">
      <c r="A233" s="988"/>
      <c r="B233" s="989"/>
      <c r="C233" s="989"/>
      <c r="D233" s="989"/>
      <c r="E233" s="989"/>
      <c r="F233" s="990"/>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4">
        <f t="shared" si="17"/>
        <v>0</v>
      </c>
    </row>
    <row r="234" spans="1:51" ht="24.75" customHeight="1" x14ac:dyDescent="0.15">
      <c r="A234" s="988"/>
      <c r="B234" s="989"/>
      <c r="C234" s="989"/>
      <c r="D234" s="989"/>
      <c r="E234" s="989"/>
      <c r="F234" s="990"/>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4">
        <f t="shared" si="17"/>
        <v>0</v>
      </c>
    </row>
    <row r="235" spans="1:51" ht="24.75" customHeight="1" x14ac:dyDescent="0.15">
      <c r="A235" s="988"/>
      <c r="B235" s="989"/>
      <c r="C235" s="989"/>
      <c r="D235" s="989"/>
      <c r="E235" s="989"/>
      <c r="F235" s="990"/>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4">
        <f t="shared" si="17"/>
        <v>0</v>
      </c>
    </row>
    <row r="236" spans="1:51" ht="24.75" customHeight="1" x14ac:dyDescent="0.15">
      <c r="A236" s="988"/>
      <c r="B236" s="989"/>
      <c r="C236" s="989"/>
      <c r="D236" s="989"/>
      <c r="E236" s="989"/>
      <c r="F236" s="990"/>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4">
        <f t="shared" si="17"/>
        <v>0</v>
      </c>
    </row>
    <row r="237" spans="1:51" ht="24.75" customHeight="1" x14ac:dyDescent="0.15">
      <c r="A237" s="988"/>
      <c r="B237" s="989"/>
      <c r="C237" s="989"/>
      <c r="D237" s="989"/>
      <c r="E237" s="989"/>
      <c r="F237" s="990"/>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4">
        <f t="shared" si="17"/>
        <v>0</v>
      </c>
    </row>
    <row r="238" spans="1:51" ht="24.75" customHeight="1" x14ac:dyDescent="0.15">
      <c r="A238" s="988"/>
      <c r="B238" s="989"/>
      <c r="C238" s="989"/>
      <c r="D238" s="989"/>
      <c r="E238" s="989"/>
      <c r="F238" s="990"/>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4">
        <f t="shared" si="17"/>
        <v>0</v>
      </c>
    </row>
    <row r="239" spans="1:51" ht="24.75" customHeight="1" thickBot="1" x14ac:dyDescent="0.2">
      <c r="A239" s="988"/>
      <c r="B239" s="989"/>
      <c r="C239" s="989"/>
      <c r="D239" s="989"/>
      <c r="E239" s="989"/>
      <c r="F239" s="990"/>
      <c r="G239" s="301" t="s">
        <v>18</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18</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4">
        <f t="shared" si="17"/>
        <v>0</v>
      </c>
    </row>
    <row r="240" spans="1:51" ht="30" customHeight="1" x14ac:dyDescent="0.15">
      <c r="A240" s="988"/>
      <c r="B240" s="989"/>
      <c r="C240" s="989"/>
      <c r="D240" s="989"/>
      <c r="E240" s="989"/>
      <c r="F240" s="990"/>
      <c r="G240" s="330" t="s">
        <v>270</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271</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988"/>
      <c r="B241" s="989"/>
      <c r="C241" s="989"/>
      <c r="D241" s="989"/>
      <c r="E241" s="989"/>
      <c r="F241" s="990"/>
      <c r="G241" s="334" t="s">
        <v>15</v>
      </c>
      <c r="H241" s="335"/>
      <c r="I241" s="335"/>
      <c r="J241" s="335"/>
      <c r="K241" s="335"/>
      <c r="L241" s="336" t="s">
        <v>16</v>
      </c>
      <c r="M241" s="335"/>
      <c r="N241" s="335"/>
      <c r="O241" s="335"/>
      <c r="P241" s="335"/>
      <c r="Q241" s="335"/>
      <c r="R241" s="335"/>
      <c r="S241" s="335"/>
      <c r="T241" s="335"/>
      <c r="U241" s="335"/>
      <c r="V241" s="335"/>
      <c r="W241" s="335"/>
      <c r="X241" s="337"/>
      <c r="Y241" s="338" t="s">
        <v>17</v>
      </c>
      <c r="Z241" s="339"/>
      <c r="AA241" s="339"/>
      <c r="AB241" s="340"/>
      <c r="AC241" s="334" t="s">
        <v>15</v>
      </c>
      <c r="AD241" s="335"/>
      <c r="AE241" s="335"/>
      <c r="AF241" s="335"/>
      <c r="AG241" s="335"/>
      <c r="AH241" s="336" t="s">
        <v>16</v>
      </c>
      <c r="AI241" s="335"/>
      <c r="AJ241" s="335"/>
      <c r="AK241" s="335"/>
      <c r="AL241" s="335"/>
      <c r="AM241" s="335"/>
      <c r="AN241" s="335"/>
      <c r="AO241" s="335"/>
      <c r="AP241" s="335"/>
      <c r="AQ241" s="335"/>
      <c r="AR241" s="335"/>
      <c r="AS241" s="335"/>
      <c r="AT241" s="337"/>
      <c r="AU241" s="338" t="s">
        <v>17</v>
      </c>
      <c r="AV241" s="339"/>
      <c r="AW241" s="339"/>
      <c r="AX241" s="341"/>
      <c r="AY241" s="34">
        <f>$AY$240</f>
        <v>0</v>
      </c>
    </row>
    <row r="242" spans="1:51" ht="24.75" customHeight="1" x14ac:dyDescent="0.15">
      <c r="A242" s="988"/>
      <c r="B242" s="989"/>
      <c r="C242" s="989"/>
      <c r="D242" s="989"/>
      <c r="E242" s="989"/>
      <c r="F242" s="990"/>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4">
        <f t="shared" ref="AY242:AY252" si="18">$AY$240</f>
        <v>0</v>
      </c>
    </row>
    <row r="243" spans="1:51" ht="24.75" customHeight="1" x14ac:dyDescent="0.15">
      <c r="A243" s="988"/>
      <c r="B243" s="989"/>
      <c r="C243" s="989"/>
      <c r="D243" s="989"/>
      <c r="E243" s="989"/>
      <c r="F243" s="990"/>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4">
        <f t="shared" si="18"/>
        <v>0</v>
      </c>
    </row>
    <row r="244" spans="1:51" ht="24.75" customHeight="1" x14ac:dyDescent="0.15">
      <c r="A244" s="988"/>
      <c r="B244" s="989"/>
      <c r="C244" s="989"/>
      <c r="D244" s="989"/>
      <c r="E244" s="989"/>
      <c r="F244" s="990"/>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4">
        <f t="shared" si="18"/>
        <v>0</v>
      </c>
    </row>
    <row r="245" spans="1:51" ht="24.75" customHeight="1" x14ac:dyDescent="0.15">
      <c r="A245" s="988"/>
      <c r="B245" s="989"/>
      <c r="C245" s="989"/>
      <c r="D245" s="989"/>
      <c r="E245" s="989"/>
      <c r="F245" s="990"/>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4">
        <f t="shared" si="18"/>
        <v>0</v>
      </c>
    </row>
    <row r="246" spans="1:51" ht="24.75" customHeight="1" x14ac:dyDescent="0.15">
      <c r="A246" s="988"/>
      <c r="B246" s="989"/>
      <c r="C246" s="989"/>
      <c r="D246" s="989"/>
      <c r="E246" s="989"/>
      <c r="F246" s="990"/>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4">
        <f t="shared" si="18"/>
        <v>0</v>
      </c>
    </row>
    <row r="247" spans="1:51" ht="24.75" customHeight="1" x14ac:dyDescent="0.15">
      <c r="A247" s="988"/>
      <c r="B247" s="989"/>
      <c r="C247" s="989"/>
      <c r="D247" s="989"/>
      <c r="E247" s="989"/>
      <c r="F247" s="990"/>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4">
        <f t="shared" si="18"/>
        <v>0</v>
      </c>
    </row>
    <row r="248" spans="1:51" ht="24.75" customHeight="1" x14ac:dyDescent="0.15">
      <c r="A248" s="988"/>
      <c r="B248" s="989"/>
      <c r="C248" s="989"/>
      <c r="D248" s="989"/>
      <c r="E248" s="989"/>
      <c r="F248" s="990"/>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4">
        <f t="shared" si="18"/>
        <v>0</v>
      </c>
    </row>
    <row r="249" spans="1:51" ht="24.75" customHeight="1" x14ac:dyDescent="0.15">
      <c r="A249" s="988"/>
      <c r="B249" s="989"/>
      <c r="C249" s="989"/>
      <c r="D249" s="989"/>
      <c r="E249" s="989"/>
      <c r="F249" s="990"/>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4">
        <f t="shared" si="18"/>
        <v>0</v>
      </c>
    </row>
    <row r="250" spans="1:51" ht="24.75" customHeight="1" x14ac:dyDescent="0.15">
      <c r="A250" s="988"/>
      <c r="B250" s="989"/>
      <c r="C250" s="989"/>
      <c r="D250" s="989"/>
      <c r="E250" s="989"/>
      <c r="F250" s="990"/>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4">
        <f t="shared" si="18"/>
        <v>0</v>
      </c>
    </row>
    <row r="251" spans="1:51" ht="24.75" customHeight="1" x14ac:dyDescent="0.15">
      <c r="A251" s="988"/>
      <c r="B251" s="989"/>
      <c r="C251" s="989"/>
      <c r="D251" s="989"/>
      <c r="E251" s="989"/>
      <c r="F251" s="990"/>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4">
        <f t="shared" si="18"/>
        <v>0</v>
      </c>
    </row>
    <row r="252" spans="1:51" ht="24.75" customHeight="1" thickBot="1" x14ac:dyDescent="0.2">
      <c r="A252" s="988"/>
      <c r="B252" s="989"/>
      <c r="C252" s="989"/>
      <c r="D252" s="989"/>
      <c r="E252" s="989"/>
      <c r="F252" s="990"/>
      <c r="G252" s="301" t="s">
        <v>18</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18</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4">
        <f t="shared" si="18"/>
        <v>0</v>
      </c>
    </row>
    <row r="253" spans="1:51" ht="30" customHeight="1" x14ac:dyDescent="0.15">
      <c r="A253" s="988"/>
      <c r="B253" s="989"/>
      <c r="C253" s="989"/>
      <c r="D253" s="989"/>
      <c r="E253" s="989"/>
      <c r="F253" s="990"/>
      <c r="G253" s="330" t="s">
        <v>272</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181</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988"/>
      <c r="B254" s="989"/>
      <c r="C254" s="989"/>
      <c r="D254" s="989"/>
      <c r="E254" s="989"/>
      <c r="F254" s="990"/>
      <c r="G254" s="334" t="s">
        <v>15</v>
      </c>
      <c r="H254" s="335"/>
      <c r="I254" s="335"/>
      <c r="J254" s="335"/>
      <c r="K254" s="335"/>
      <c r="L254" s="336" t="s">
        <v>16</v>
      </c>
      <c r="M254" s="335"/>
      <c r="N254" s="335"/>
      <c r="O254" s="335"/>
      <c r="P254" s="335"/>
      <c r="Q254" s="335"/>
      <c r="R254" s="335"/>
      <c r="S254" s="335"/>
      <c r="T254" s="335"/>
      <c r="U254" s="335"/>
      <c r="V254" s="335"/>
      <c r="W254" s="335"/>
      <c r="X254" s="337"/>
      <c r="Y254" s="338" t="s">
        <v>17</v>
      </c>
      <c r="Z254" s="339"/>
      <c r="AA254" s="339"/>
      <c r="AB254" s="340"/>
      <c r="AC254" s="334" t="s">
        <v>15</v>
      </c>
      <c r="AD254" s="335"/>
      <c r="AE254" s="335"/>
      <c r="AF254" s="335"/>
      <c r="AG254" s="335"/>
      <c r="AH254" s="336" t="s">
        <v>16</v>
      </c>
      <c r="AI254" s="335"/>
      <c r="AJ254" s="335"/>
      <c r="AK254" s="335"/>
      <c r="AL254" s="335"/>
      <c r="AM254" s="335"/>
      <c r="AN254" s="335"/>
      <c r="AO254" s="335"/>
      <c r="AP254" s="335"/>
      <c r="AQ254" s="335"/>
      <c r="AR254" s="335"/>
      <c r="AS254" s="335"/>
      <c r="AT254" s="337"/>
      <c r="AU254" s="338" t="s">
        <v>17</v>
      </c>
      <c r="AV254" s="339"/>
      <c r="AW254" s="339"/>
      <c r="AX254" s="341"/>
      <c r="AY254" s="34">
        <f>$AY$253</f>
        <v>0</v>
      </c>
    </row>
    <row r="255" spans="1:51" ht="24.75" customHeight="1" x14ac:dyDescent="0.15">
      <c r="A255" s="988"/>
      <c r="B255" s="989"/>
      <c r="C255" s="989"/>
      <c r="D255" s="989"/>
      <c r="E255" s="989"/>
      <c r="F255" s="990"/>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4">
        <f t="shared" ref="AY255:AY265" si="19">$AY$253</f>
        <v>0</v>
      </c>
    </row>
    <row r="256" spans="1:51" ht="24.75" customHeight="1" x14ac:dyDescent="0.15">
      <c r="A256" s="988"/>
      <c r="B256" s="989"/>
      <c r="C256" s="989"/>
      <c r="D256" s="989"/>
      <c r="E256" s="989"/>
      <c r="F256" s="990"/>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4">
        <f t="shared" si="19"/>
        <v>0</v>
      </c>
    </row>
    <row r="257" spans="1:51" ht="24.75" customHeight="1" x14ac:dyDescent="0.15">
      <c r="A257" s="988"/>
      <c r="B257" s="989"/>
      <c r="C257" s="989"/>
      <c r="D257" s="989"/>
      <c r="E257" s="989"/>
      <c r="F257" s="990"/>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4">
        <f t="shared" si="19"/>
        <v>0</v>
      </c>
    </row>
    <row r="258" spans="1:51" ht="24.75" customHeight="1" x14ac:dyDescent="0.15">
      <c r="A258" s="988"/>
      <c r="B258" s="989"/>
      <c r="C258" s="989"/>
      <c r="D258" s="989"/>
      <c r="E258" s="989"/>
      <c r="F258" s="990"/>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4">
        <f t="shared" si="19"/>
        <v>0</v>
      </c>
    </row>
    <row r="259" spans="1:51" ht="24.75" customHeight="1" x14ac:dyDescent="0.15">
      <c r="A259" s="988"/>
      <c r="B259" s="989"/>
      <c r="C259" s="989"/>
      <c r="D259" s="989"/>
      <c r="E259" s="989"/>
      <c r="F259" s="990"/>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4">
        <f t="shared" si="19"/>
        <v>0</v>
      </c>
    </row>
    <row r="260" spans="1:51" ht="24.75" customHeight="1" x14ac:dyDescent="0.15">
      <c r="A260" s="988"/>
      <c r="B260" s="989"/>
      <c r="C260" s="989"/>
      <c r="D260" s="989"/>
      <c r="E260" s="989"/>
      <c r="F260" s="990"/>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4">
        <f t="shared" si="19"/>
        <v>0</v>
      </c>
    </row>
    <row r="261" spans="1:51" ht="24.75" customHeight="1" x14ac:dyDescent="0.15">
      <c r="A261" s="988"/>
      <c r="B261" s="989"/>
      <c r="C261" s="989"/>
      <c r="D261" s="989"/>
      <c r="E261" s="989"/>
      <c r="F261" s="990"/>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4">
        <f t="shared" si="19"/>
        <v>0</v>
      </c>
    </row>
    <row r="262" spans="1:51" ht="24.75" customHeight="1" x14ac:dyDescent="0.15">
      <c r="A262" s="988"/>
      <c r="B262" s="989"/>
      <c r="C262" s="989"/>
      <c r="D262" s="989"/>
      <c r="E262" s="989"/>
      <c r="F262" s="990"/>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4">
        <f t="shared" si="19"/>
        <v>0</v>
      </c>
    </row>
    <row r="263" spans="1:51" ht="24.75" customHeight="1" x14ac:dyDescent="0.15">
      <c r="A263" s="988"/>
      <c r="B263" s="989"/>
      <c r="C263" s="989"/>
      <c r="D263" s="989"/>
      <c r="E263" s="989"/>
      <c r="F263" s="990"/>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4">
        <f t="shared" si="19"/>
        <v>0</v>
      </c>
    </row>
    <row r="264" spans="1:51" ht="24.75" customHeight="1" x14ac:dyDescent="0.15">
      <c r="A264" s="988"/>
      <c r="B264" s="989"/>
      <c r="C264" s="989"/>
      <c r="D264" s="989"/>
      <c r="E264" s="989"/>
      <c r="F264" s="990"/>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4">
        <f t="shared" si="19"/>
        <v>0</v>
      </c>
    </row>
    <row r="265" spans="1:51" ht="24.75" customHeight="1" thickBot="1" x14ac:dyDescent="0.2">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319</v>
      </c>
      <c r="Z3" s="273"/>
      <c r="AA3" s="273"/>
      <c r="AB3" s="273"/>
      <c r="AC3" s="1010" t="s">
        <v>310</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15">
      <c r="A4" s="1012">
        <v>1</v>
      </c>
      <c r="B4" s="101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2">
        <v>2</v>
      </c>
      <c r="B5" s="101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2">
        <v>3</v>
      </c>
      <c r="B6" s="101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2">
        <v>4</v>
      </c>
      <c r="B7" s="101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2">
        <v>5</v>
      </c>
      <c r="B8" s="101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2">
        <v>6</v>
      </c>
      <c r="B9" s="101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2">
        <v>7</v>
      </c>
      <c r="B10" s="101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2">
        <v>8</v>
      </c>
      <c r="B11" s="101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2">
        <v>9</v>
      </c>
      <c r="B12" s="101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2">
        <v>10</v>
      </c>
      <c r="B13" s="101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2">
        <v>11</v>
      </c>
      <c r="B14" s="101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2">
        <v>12</v>
      </c>
      <c r="B15" s="101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2">
        <v>13</v>
      </c>
      <c r="B16" s="101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2">
        <v>14</v>
      </c>
      <c r="B17" s="101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2">
        <v>15</v>
      </c>
      <c r="B18" s="101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2">
        <v>16</v>
      </c>
      <c r="B19" s="101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2">
        <v>17</v>
      </c>
      <c r="B20" s="101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2">
        <v>18</v>
      </c>
      <c r="B21" s="101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2">
        <v>19</v>
      </c>
      <c r="B22" s="101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2">
        <v>20</v>
      </c>
      <c r="B23" s="101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2">
        <v>21</v>
      </c>
      <c r="B24" s="101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2">
        <v>22</v>
      </c>
      <c r="B25" s="101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2">
        <v>23</v>
      </c>
      <c r="B26" s="101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2">
        <v>24</v>
      </c>
      <c r="B27" s="101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2">
        <v>25</v>
      </c>
      <c r="B28" s="101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2">
        <v>26</v>
      </c>
      <c r="B29" s="101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2">
        <v>27</v>
      </c>
      <c r="B30" s="101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2">
        <v>28</v>
      </c>
      <c r="B31" s="101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2">
        <v>29</v>
      </c>
      <c r="B32" s="101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2">
        <v>30</v>
      </c>
      <c r="B33" s="101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319</v>
      </c>
      <c r="Z36" s="273"/>
      <c r="AA36" s="273"/>
      <c r="AB36" s="273"/>
      <c r="AC36" s="1010" t="s">
        <v>310</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15">
      <c r="A37" s="1012">
        <v>1</v>
      </c>
      <c r="B37" s="101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2">
        <v>2</v>
      </c>
      <c r="B38" s="101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2">
        <v>3</v>
      </c>
      <c r="B39" s="101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2">
        <v>4</v>
      </c>
      <c r="B40" s="101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2">
        <v>5</v>
      </c>
      <c r="B41" s="101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2">
        <v>6</v>
      </c>
      <c r="B42" s="101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2">
        <v>7</v>
      </c>
      <c r="B43" s="101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2">
        <v>8</v>
      </c>
      <c r="B44" s="101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2">
        <v>9</v>
      </c>
      <c r="B45" s="101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2">
        <v>10</v>
      </c>
      <c r="B46" s="101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2">
        <v>11</v>
      </c>
      <c r="B47" s="101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2">
        <v>12</v>
      </c>
      <c r="B48" s="101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2">
        <v>13</v>
      </c>
      <c r="B49" s="101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2">
        <v>14</v>
      </c>
      <c r="B50" s="101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2">
        <v>15</v>
      </c>
      <c r="B51" s="101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2">
        <v>16</v>
      </c>
      <c r="B52" s="101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2">
        <v>17</v>
      </c>
      <c r="B53" s="101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2">
        <v>18</v>
      </c>
      <c r="B54" s="101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2">
        <v>19</v>
      </c>
      <c r="B55" s="101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2">
        <v>20</v>
      </c>
      <c r="B56" s="101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2">
        <v>21</v>
      </c>
      <c r="B57" s="101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2">
        <v>22</v>
      </c>
      <c r="B58" s="101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2">
        <v>23</v>
      </c>
      <c r="B59" s="101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2">
        <v>24</v>
      </c>
      <c r="B60" s="101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2">
        <v>25</v>
      </c>
      <c r="B61" s="101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2">
        <v>26</v>
      </c>
      <c r="B62" s="101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2">
        <v>27</v>
      </c>
      <c r="B63" s="101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2">
        <v>28</v>
      </c>
      <c r="B64" s="101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2">
        <v>29</v>
      </c>
      <c r="B65" s="101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2">
        <v>30</v>
      </c>
      <c r="B66" s="101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319</v>
      </c>
      <c r="Z69" s="273"/>
      <c r="AA69" s="273"/>
      <c r="AB69" s="273"/>
      <c r="AC69" s="1010" t="s">
        <v>310</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15">
      <c r="A70" s="1012">
        <v>1</v>
      </c>
      <c r="B70" s="101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2">
        <v>2</v>
      </c>
      <c r="B71" s="101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2">
        <v>3</v>
      </c>
      <c r="B72" s="101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2">
        <v>4</v>
      </c>
      <c r="B73" s="101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2">
        <v>5</v>
      </c>
      <c r="B74" s="101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2">
        <v>6</v>
      </c>
      <c r="B75" s="101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2">
        <v>7</v>
      </c>
      <c r="B76" s="101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2">
        <v>8</v>
      </c>
      <c r="B77" s="101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2">
        <v>9</v>
      </c>
      <c r="B78" s="101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2">
        <v>10</v>
      </c>
      <c r="B79" s="101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2">
        <v>11</v>
      </c>
      <c r="B80" s="101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2">
        <v>12</v>
      </c>
      <c r="B81" s="101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2">
        <v>13</v>
      </c>
      <c r="B82" s="101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2">
        <v>14</v>
      </c>
      <c r="B83" s="101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2">
        <v>15</v>
      </c>
      <c r="B84" s="101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2">
        <v>16</v>
      </c>
      <c r="B85" s="101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2">
        <v>17</v>
      </c>
      <c r="B86" s="101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2">
        <v>18</v>
      </c>
      <c r="B87" s="101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2">
        <v>19</v>
      </c>
      <c r="B88" s="101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2">
        <v>20</v>
      </c>
      <c r="B89" s="101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2">
        <v>21</v>
      </c>
      <c r="B90" s="101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2">
        <v>22</v>
      </c>
      <c r="B91" s="101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2">
        <v>23</v>
      </c>
      <c r="B92" s="101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2">
        <v>24</v>
      </c>
      <c r="B93" s="101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2">
        <v>25</v>
      </c>
      <c r="B94" s="101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2">
        <v>26</v>
      </c>
      <c r="B95" s="101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2">
        <v>27</v>
      </c>
      <c r="B96" s="101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2">
        <v>28</v>
      </c>
      <c r="B97" s="101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2">
        <v>29</v>
      </c>
      <c r="B98" s="101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2">
        <v>30</v>
      </c>
      <c r="B99" s="101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319</v>
      </c>
      <c r="Z102" s="273"/>
      <c r="AA102" s="273"/>
      <c r="AB102" s="273"/>
      <c r="AC102" s="1010" t="s">
        <v>310</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15">
      <c r="A103" s="1012">
        <v>1</v>
      </c>
      <c r="B103" s="101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2">
        <v>2</v>
      </c>
      <c r="B104" s="101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2">
        <v>3</v>
      </c>
      <c r="B105" s="101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2">
        <v>4</v>
      </c>
      <c r="B106" s="101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2">
        <v>5</v>
      </c>
      <c r="B107" s="101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2">
        <v>6</v>
      </c>
      <c r="B108" s="101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2">
        <v>7</v>
      </c>
      <c r="B109" s="101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2">
        <v>8</v>
      </c>
      <c r="B110" s="101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2">
        <v>9</v>
      </c>
      <c r="B111" s="101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2">
        <v>10</v>
      </c>
      <c r="B112" s="101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2">
        <v>11</v>
      </c>
      <c r="B113" s="101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2">
        <v>12</v>
      </c>
      <c r="B114" s="101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2">
        <v>13</v>
      </c>
      <c r="B115" s="101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2">
        <v>14</v>
      </c>
      <c r="B116" s="101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2">
        <v>15</v>
      </c>
      <c r="B117" s="101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2">
        <v>16</v>
      </c>
      <c r="B118" s="101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2">
        <v>17</v>
      </c>
      <c r="B119" s="101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2">
        <v>18</v>
      </c>
      <c r="B120" s="101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2">
        <v>19</v>
      </c>
      <c r="B121" s="101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2">
        <v>20</v>
      </c>
      <c r="B122" s="101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2">
        <v>21</v>
      </c>
      <c r="B123" s="101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2">
        <v>22</v>
      </c>
      <c r="B124" s="101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2">
        <v>23</v>
      </c>
      <c r="B125" s="101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2">
        <v>24</v>
      </c>
      <c r="B126" s="101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2">
        <v>25</v>
      </c>
      <c r="B127" s="101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2">
        <v>26</v>
      </c>
      <c r="B128" s="101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2">
        <v>27</v>
      </c>
      <c r="B129" s="101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2">
        <v>28</v>
      </c>
      <c r="B130" s="101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2">
        <v>29</v>
      </c>
      <c r="B131" s="101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2">
        <v>30</v>
      </c>
      <c r="B132" s="101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319</v>
      </c>
      <c r="Z135" s="273"/>
      <c r="AA135" s="273"/>
      <c r="AB135" s="273"/>
      <c r="AC135" s="1010" t="s">
        <v>310</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15">
      <c r="A136" s="1012">
        <v>1</v>
      </c>
      <c r="B136" s="101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2">
        <v>2</v>
      </c>
      <c r="B137" s="101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2">
        <v>3</v>
      </c>
      <c r="B138" s="101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2">
        <v>4</v>
      </c>
      <c r="B139" s="101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2">
        <v>5</v>
      </c>
      <c r="B140" s="101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2">
        <v>6</v>
      </c>
      <c r="B141" s="101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2">
        <v>7</v>
      </c>
      <c r="B142" s="101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2">
        <v>8</v>
      </c>
      <c r="B143" s="101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2">
        <v>9</v>
      </c>
      <c r="B144" s="101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2">
        <v>10</v>
      </c>
      <c r="B145" s="101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2">
        <v>11</v>
      </c>
      <c r="B146" s="101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2">
        <v>12</v>
      </c>
      <c r="B147" s="101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2">
        <v>13</v>
      </c>
      <c r="B148" s="101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2">
        <v>14</v>
      </c>
      <c r="B149" s="101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2">
        <v>15</v>
      </c>
      <c r="B150" s="101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2">
        <v>16</v>
      </c>
      <c r="B151" s="101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2">
        <v>17</v>
      </c>
      <c r="B152" s="101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2">
        <v>18</v>
      </c>
      <c r="B153" s="101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2">
        <v>19</v>
      </c>
      <c r="B154" s="101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2">
        <v>20</v>
      </c>
      <c r="B155" s="101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2">
        <v>21</v>
      </c>
      <c r="B156" s="101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2">
        <v>22</v>
      </c>
      <c r="B157" s="101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2">
        <v>23</v>
      </c>
      <c r="B158" s="101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2">
        <v>24</v>
      </c>
      <c r="B159" s="101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2">
        <v>25</v>
      </c>
      <c r="B160" s="101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2">
        <v>26</v>
      </c>
      <c r="B161" s="101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2">
        <v>27</v>
      </c>
      <c r="B162" s="101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2">
        <v>28</v>
      </c>
      <c r="B163" s="101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2">
        <v>29</v>
      </c>
      <c r="B164" s="101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2">
        <v>30</v>
      </c>
      <c r="B165" s="101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319</v>
      </c>
      <c r="Z168" s="273"/>
      <c r="AA168" s="273"/>
      <c r="AB168" s="273"/>
      <c r="AC168" s="1010" t="s">
        <v>310</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15">
      <c r="A169" s="1012">
        <v>1</v>
      </c>
      <c r="B169" s="101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2">
        <v>2</v>
      </c>
      <c r="B170" s="101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2">
        <v>3</v>
      </c>
      <c r="B171" s="101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2">
        <v>4</v>
      </c>
      <c r="B172" s="101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2">
        <v>5</v>
      </c>
      <c r="B173" s="101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2">
        <v>6</v>
      </c>
      <c r="B174" s="101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2">
        <v>7</v>
      </c>
      <c r="B175" s="101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2">
        <v>8</v>
      </c>
      <c r="B176" s="101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2">
        <v>9</v>
      </c>
      <c r="B177" s="101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2">
        <v>10</v>
      </c>
      <c r="B178" s="101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2">
        <v>11</v>
      </c>
      <c r="B179" s="101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2">
        <v>12</v>
      </c>
      <c r="B180" s="101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2">
        <v>13</v>
      </c>
      <c r="B181" s="101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2">
        <v>14</v>
      </c>
      <c r="B182" s="101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2">
        <v>15</v>
      </c>
      <c r="B183" s="101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2">
        <v>16</v>
      </c>
      <c r="B184" s="101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2">
        <v>17</v>
      </c>
      <c r="B185" s="101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2">
        <v>18</v>
      </c>
      <c r="B186" s="101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2">
        <v>19</v>
      </c>
      <c r="B187" s="101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2">
        <v>20</v>
      </c>
      <c r="B188" s="101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2">
        <v>21</v>
      </c>
      <c r="B189" s="101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2">
        <v>22</v>
      </c>
      <c r="B190" s="101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2">
        <v>23</v>
      </c>
      <c r="B191" s="101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2">
        <v>24</v>
      </c>
      <c r="B192" s="101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2">
        <v>25</v>
      </c>
      <c r="B193" s="101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2">
        <v>26</v>
      </c>
      <c r="B194" s="101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2">
        <v>27</v>
      </c>
      <c r="B195" s="101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2">
        <v>28</v>
      </c>
      <c r="B196" s="101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2">
        <v>29</v>
      </c>
      <c r="B197" s="101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2">
        <v>30</v>
      </c>
      <c r="B198" s="101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319</v>
      </c>
      <c r="Z201" s="273"/>
      <c r="AA201" s="273"/>
      <c r="AB201" s="273"/>
      <c r="AC201" s="1010" t="s">
        <v>310</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15">
      <c r="A202" s="1012">
        <v>1</v>
      </c>
      <c r="B202" s="101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2">
        <v>2</v>
      </c>
      <c r="B203" s="101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2">
        <v>3</v>
      </c>
      <c r="B204" s="101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2">
        <v>4</v>
      </c>
      <c r="B205" s="101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2">
        <v>5</v>
      </c>
      <c r="B206" s="101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2">
        <v>6</v>
      </c>
      <c r="B207" s="101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2">
        <v>7</v>
      </c>
      <c r="B208" s="101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2">
        <v>8</v>
      </c>
      <c r="B209" s="101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2">
        <v>9</v>
      </c>
      <c r="B210" s="101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2">
        <v>10</v>
      </c>
      <c r="B211" s="101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2">
        <v>11</v>
      </c>
      <c r="B212" s="101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2">
        <v>12</v>
      </c>
      <c r="B213" s="101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2">
        <v>13</v>
      </c>
      <c r="B214" s="101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2">
        <v>14</v>
      </c>
      <c r="B215" s="101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2">
        <v>15</v>
      </c>
      <c r="B216" s="101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2">
        <v>16</v>
      </c>
      <c r="B217" s="101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2">
        <v>17</v>
      </c>
      <c r="B218" s="101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2">
        <v>18</v>
      </c>
      <c r="B219" s="101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2">
        <v>19</v>
      </c>
      <c r="B220" s="101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2">
        <v>20</v>
      </c>
      <c r="B221" s="101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2">
        <v>21</v>
      </c>
      <c r="B222" s="101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2">
        <v>22</v>
      </c>
      <c r="B223" s="101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2">
        <v>23</v>
      </c>
      <c r="B224" s="101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2">
        <v>24</v>
      </c>
      <c r="B225" s="101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2">
        <v>25</v>
      </c>
      <c r="B226" s="101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2">
        <v>26</v>
      </c>
      <c r="B227" s="101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2">
        <v>27</v>
      </c>
      <c r="B228" s="101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2">
        <v>28</v>
      </c>
      <c r="B229" s="101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2">
        <v>29</v>
      </c>
      <c r="B230" s="101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2">
        <v>30</v>
      </c>
      <c r="B231" s="101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319</v>
      </c>
      <c r="Z234" s="273"/>
      <c r="AA234" s="273"/>
      <c r="AB234" s="273"/>
      <c r="AC234" s="1010" t="s">
        <v>310</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15">
      <c r="A235" s="1012">
        <v>1</v>
      </c>
      <c r="B235" s="101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2">
        <v>2</v>
      </c>
      <c r="B236" s="101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2">
        <v>3</v>
      </c>
      <c r="B237" s="101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2">
        <v>4</v>
      </c>
      <c r="B238" s="101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2">
        <v>5</v>
      </c>
      <c r="B239" s="101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2">
        <v>6</v>
      </c>
      <c r="B240" s="101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2">
        <v>7</v>
      </c>
      <c r="B241" s="101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2">
        <v>8</v>
      </c>
      <c r="B242" s="101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2">
        <v>9</v>
      </c>
      <c r="B243" s="101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2">
        <v>10</v>
      </c>
      <c r="B244" s="101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2">
        <v>11</v>
      </c>
      <c r="B245" s="101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2">
        <v>12</v>
      </c>
      <c r="B246" s="101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2">
        <v>13</v>
      </c>
      <c r="B247" s="101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2">
        <v>14</v>
      </c>
      <c r="B248" s="101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2">
        <v>15</v>
      </c>
      <c r="B249" s="101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2">
        <v>16</v>
      </c>
      <c r="B250" s="101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2">
        <v>17</v>
      </c>
      <c r="B251" s="101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2">
        <v>18</v>
      </c>
      <c r="B252" s="101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2">
        <v>19</v>
      </c>
      <c r="B253" s="101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2">
        <v>20</v>
      </c>
      <c r="B254" s="101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2">
        <v>21</v>
      </c>
      <c r="B255" s="101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2">
        <v>22</v>
      </c>
      <c r="B256" s="101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2">
        <v>23</v>
      </c>
      <c r="B257" s="101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2">
        <v>24</v>
      </c>
      <c r="B258" s="101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2">
        <v>25</v>
      </c>
      <c r="B259" s="101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2">
        <v>26</v>
      </c>
      <c r="B260" s="101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2">
        <v>27</v>
      </c>
      <c r="B261" s="101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2">
        <v>28</v>
      </c>
      <c r="B262" s="101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2">
        <v>29</v>
      </c>
      <c r="B263" s="101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2">
        <v>30</v>
      </c>
      <c r="B264" s="101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319</v>
      </c>
      <c r="Z267" s="273"/>
      <c r="AA267" s="273"/>
      <c r="AB267" s="273"/>
      <c r="AC267" s="1010" t="s">
        <v>310</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15">
      <c r="A268" s="1012">
        <v>1</v>
      </c>
      <c r="B268" s="101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2">
        <v>2</v>
      </c>
      <c r="B269" s="101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2">
        <v>3</v>
      </c>
      <c r="B270" s="101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2">
        <v>4</v>
      </c>
      <c r="B271" s="101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2">
        <v>5</v>
      </c>
      <c r="B272" s="101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2">
        <v>6</v>
      </c>
      <c r="B273" s="101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2">
        <v>7</v>
      </c>
      <c r="B274" s="101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2">
        <v>8</v>
      </c>
      <c r="B275" s="101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2">
        <v>9</v>
      </c>
      <c r="B276" s="101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2">
        <v>10</v>
      </c>
      <c r="B277" s="101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2">
        <v>11</v>
      </c>
      <c r="B278" s="101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2">
        <v>12</v>
      </c>
      <c r="B279" s="101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2">
        <v>13</v>
      </c>
      <c r="B280" s="101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2">
        <v>14</v>
      </c>
      <c r="B281" s="101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2">
        <v>15</v>
      </c>
      <c r="B282" s="101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2">
        <v>16</v>
      </c>
      <c r="B283" s="101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2">
        <v>17</v>
      </c>
      <c r="B284" s="101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2">
        <v>18</v>
      </c>
      <c r="B285" s="101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2">
        <v>19</v>
      </c>
      <c r="B286" s="101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2">
        <v>20</v>
      </c>
      <c r="B287" s="101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2">
        <v>21</v>
      </c>
      <c r="B288" s="101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2">
        <v>22</v>
      </c>
      <c r="B289" s="101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2">
        <v>23</v>
      </c>
      <c r="B290" s="101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2">
        <v>24</v>
      </c>
      <c r="B291" s="101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2">
        <v>25</v>
      </c>
      <c r="B292" s="101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2">
        <v>26</v>
      </c>
      <c r="B293" s="101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2">
        <v>27</v>
      </c>
      <c r="B294" s="101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2">
        <v>28</v>
      </c>
      <c r="B295" s="101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2">
        <v>29</v>
      </c>
      <c r="B296" s="101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2">
        <v>30</v>
      </c>
      <c r="B297" s="101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319</v>
      </c>
      <c r="Z300" s="273"/>
      <c r="AA300" s="273"/>
      <c r="AB300" s="273"/>
      <c r="AC300" s="1010" t="s">
        <v>310</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15">
      <c r="A301" s="1012">
        <v>1</v>
      </c>
      <c r="B301" s="101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2">
        <v>2</v>
      </c>
      <c r="B302" s="101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2">
        <v>3</v>
      </c>
      <c r="B303" s="101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2">
        <v>4</v>
      </c>
      <c r="B304" s="101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2">
        <v>5</v>
      </c>
      <c r="B305" s="101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2">
        <v>6</v>
      </c>
      <c r="B306" s="101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2">
        <v>7</v>
      </c>
      <c r="B307" s="101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2">
        <v>8</v>
      </c>
      <c r="B308" s="101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2">
        <v>9</v>
      </c>
      <c r="B309" s="101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2">
        <v>10</v>
      </c>
      <c r="B310" s="101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2">
        <v>11</v>
      </c>
      <c r="B311" s="101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2">
        <v>12</v>
      </c>
      <c r="B312" s="101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2">
        <v>13</v>
      </c>
      <c r="B313" s="101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2">
        <v>14</v>
      </c>
      <c r="B314" s="101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2">
        <v>15</v>
      </c>
      <c r="B315" s="101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2">
        <v>16</v>
      </c>
      <c r="B316" s="101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2">
        <v>17</v>
      </c>
      <c r="B317" s="101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2">
        <v>18</v>
      </c>
      <c r="B318" s="101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2">
        <v>19</v>
      </c>
      <c r="B319" s="101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2">
        <v>20</v>
      </c>
      <c r="B320" s="101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2">
        <v>21</v>
      </c>
      <c r="B321" s="101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2">
        <v>22</v>
      </c>
      <c r="B322" s="101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2">
        <v>23</v>
      </c>
      <c r="B323" s="101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2">
        <v>24</v>
      </c>
      <c r="B324" s="101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2">
        <v>25</v>
      </c>
      <c r="B325" s="101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2">
        <v>26</v>
      </c>
      <c r="B326" s="101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2">
        <v>27</v>
      </c>
      <c r="B327" s="101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2">
        <v>28</v>
      </c>
      <c r="B328" s="101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2">
        <v>29</v>
      </c>
      <c r="B329" s="101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2">
        <v>30</v>
      </c>
      <c r="B330" s="101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319</v>
      </c>
      <c r="Z333" s="273"/>
      <c r="AA333" s="273"/>
      <c r="AB333" s="273"/>
      <c r="AC333" s="1010" t="s">
        <v>310</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15">
      <c r="A334" s="1012">
        <v>1</v>
      </c>
      <c r="B334" s="101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2">
        <v>2</v>
      </c>
      <c r="B335" s="101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2">
        <v>3</v>
      </c>
      <c r="B336" s="101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2">
        <v>4</v>
      </c>
      <c r="B337" s="101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2">
        <v>5</v>
      </c>
      <c r="B338" s="101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2">
        <v>6</v>
      </c>
      <c r="B339" s="101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2">
        <v>7</v>
      </c>
      <c r="B340" s="101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2">
        <v>8</v>
      </c>
      <c r="B341" s="101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2">
        <v>9</v>
      </c>
      <c r="B342" s="101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2">
        <v>10</v>
      </c>
      <c r="B343" s="101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2">
        <v>11</v>
      </c>
      <c r="B344" s="101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2">
        <v>12</v>
      </c>
      <c r="B345" s="101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2">
        <v>13</v>
      </c>
      <c r="B346" s="101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2">
        <v>14</v>
      </c>
      <c r="B347" s="101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2">
        <v>15</v>
      </c>
      <c r="B348" s="101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2">
        <v>16</v>
      </c>
      <c r="B349" s="101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2">
        <v>17</v>
      </c>
      <c r="B350" s="101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2">
        <v>18</v>
      </c>
      <c r="B351" s="101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2">
        <v>19</v>
      </c>
      <c r="B352" s="101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2">
        <v>20</v>
      </c>
      <c r="B353" s="101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2">
        <v>21</v>
      </c>
      <c r="B354" s="101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2">
        <v>22</v>
      </c>
      <c r="B355" s="101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2">
        <v>23</v>
      </c>
      <c r="B356" s="101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2">
        <v>24</v>
      </c>
      <c r="B357" s="101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2">
        <v>25</v>
      </c>
      <c r="B358" s="101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2">
        <v>26</v>
      </c>
      <c r="B359" s="101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2">
        <v>27</v>
      </c>
      <c r="B360" s="101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2">
        <v>28</v>
      </c>
      <c r="B361" s="101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2">
        <v>29</v>
      </c>
      <c r="B362" s="101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2">
        <v>30</v>
      </c>
      <c r="B363" s="101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319</v>
      </c>
      <c r="Z366" s="273"/>
      <c r="AA366" s="273"/>
      <c r="AB366" s="273"/>
      <c r="AC366" s="1010" t="s">
        <v>310</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15">
      <c r="A367" s="1012">
        <v>1</v>
      </c>
      <c r="B367" s="101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2">
        <v>2</v>
      </c>
      <c r="B368" s="101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2">
        <v>3</v>
      </c>
      <c r="B369" s="101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2">
        <v>4</v>
      </c>
      <c r="B370" s="101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2">
        <v>5</v>
      </c>
      <c r="B371" s="101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2">
        <v>6</v>
      </c>
      <c r="B372" s="101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2">
        <v>7</v>
      </c>
      <c r="B373" s="101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2">
        <v>8</v>
      </c>
      <c r="B374" s="101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2">
        <v>9</v>
      </c>
      <c r="B375" s="101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2">
        <v>10</v>
      </c>
      <c r="B376" s="101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2">
        <v>11</v>
      </c>
      <c r="B377" s="101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2">
        <v>12</v>
      </c>
      <c r="B378" s="101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2">
        <v>13</v>
      </c>
      <c r="B379" s="101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2">
        <v>14</v>
      </c>
      <c r="B380" s="101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2">
        <v>15</v>
      </c>
      <c r="B381" s="101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2">
        <v>16</v>
      </c>
      <c r="B382" s="101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2">
        <v>17</v>
      </c>
      <c r="B383" s="101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2">
        <v>18</v>
      </c>
      <c r="B384" s="101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2">
        <v>19</v>
      </c>
      <c r="B385" s="101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2">
        <v>20</v>
      </c>
      <c r="B386" s="101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2">
        <v>21</v>
      </c>
      <c r="B387" s="101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2">
        <v>22</v>
      </c>
      <c r="B388" s="101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2">
        <v>23</v>
      </c>
      <c r="B389" s="101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2">
        <v>24</v>
      </c>
      <c r="B390" s="101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2">
        <v>25</v>
      </c>
      <c r="B391" s="101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2">
        <v>26</v>
      </c>
      <c r="B392" s="101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2">
        <v>27</v>
      </c>
      <c r="B393" s="101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2">
        <v>28</v>
      </c>
      <c r="B394" s="101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2">
        <v>29</v>
      </c>
      <c r="B395" s="101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2">
        <v>30</v>
      </c>
      <c r="B396" s="101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319</v>
      </c>
      <c r="Z399" s="273"/>
      <c r="AA399" s="273"/>
      <c r="AB399" s="273"/>
      <c r="AC399" s="1010" t="s">
        <v>310</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15">
      <c r="A400" s="1012">
        <v>1</v>
      </c>
      <c r="B400" s="101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2">
        <v>2</v>
      </c>
      <c r="B401" s="101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2">
        <v>3</v>
      </c>
      <c r="B402" s="101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2">
        <v>4</v>
      </c>
      <c r="B403" s="101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2">
        <v>5</v>
      </c>
      <c r="B404" s="101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2">
        <v>6</v>
      </c>
      <c r="B405" s="101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2">
        <v>7</v>
      </c>
      <c r="B406" s="101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2">
        <v>8</v>
      </c>
      <c r="B407" s="101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2">
        <v>9</v>
      </c>
      <c r="B408" s="101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2">
        <v>10</v>
      </c>
      <c r="B409" s="101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2">
        <v>11</v>
      </c>
      <c r="B410" s="101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2">
        <v>12</v>
      </c>
      <c r="B411" s="101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2">
        <v>13</v>
      </c>
      <c r="B412" s="101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2">
        <v>14</v>
      </c>
      <c r="B413" s="101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2">
        <v>15</v>
      </c>
      <c r="B414" s="101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2">
        <v>16</v>
      </c>
      <c r="B415" s="101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2">
        <v>17</v>
      </c>
      <c r="B416" s="101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2">
        <v>18</v>
      </c>
      <c r="B417" s="101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2">
        <v>19</v>
      </c>
      <c r="B418" s="101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2">
        <v>20</v>
      </c>
      <c r="B419" s="101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2">
        <v>21</v>
      </c>
      <c r="B420" s="101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2">
        <v>22</v>
      </c>
      <c r="B421" s="101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2">
        <v>23</v>
      </c>
      <c r="B422" s="101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2">
        <v>24</v>
      </c>
      <c r="B423" s="101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2">
        <v>25</v>
      </c>
      <c r="B424" s="101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2">
        <v>26</v>
      </c>
      <c r="B425" s="101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2">
        <v>27</v>
      </c>
      <c r="B426" s="101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2">
        <v>28</v>
      </c>
      <c r="B427" s="101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2">
        <v>29</v>
      </c>
      <c r="B428" s="101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2">
        <v>30</v>
      </c>
      <c r="B429" s="101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319</v>
      </c>
      <c r="Z432" s="273"/>
      <c r="AA432" s="273"/>
      <c r="AB432" s="273"/>
      <c r="AC432" s="1010" t="s">
        <v>310</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15">
      <c r="A433" s="1012">
        <v>1</v>
      </c>
      <c r="B433" s="101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2">
        <v>2</v>
      </c>
      <c r="B434" s="101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2">
        <v>3</v>
      </c>
      <c r="B435" s="101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2">
        <v>4</v>
      </c>
      <c r="B436" s="101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2">
        <v>5</v>
      </c>
      <c r="B437" s="101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2">
        <v>6</v>
      </c>
      <c r="B438" s="101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2">
        <v>7</v>
      </c>
      <c r="B439" s="101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2">
        <v>8</v>
      </c>
      <c r="B440" s="101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2">
        <v>9</v>
      </c>
      <c r="B441" s="101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2">
        <v>10</v>
      </c>
      <c r="B442" s="101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2">
        <v>11</v>
      </c>
      <c r="B443" s="101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2">
        <v>12</v>
      </c>
      <c r="B444" s="101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2">
        <v>13</v>
      </c>
      <c r="B445" s="101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2">
        <v>14</v>
      </c>
      <c r="B446" s="101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2">
        <v>15</v>
      </c>
      <c r="B447" s="101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2">
        <v>16</v>
      </c>
      <c r="B448" s="101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2">
        <v>17</v>
      </c>
      <c r="B449" s="101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2">
        <v>18</v>
      </c>
      <c r="B450" s="101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2">
        <v>19</v>
      </c>
      <c r="B451" s="101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2">
        <v>20</v>
      </c>
      <c r="B452" s="101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2">
        <v>21</v>
      </c>
      <c r="B453" s="101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2">
        <v>22</v>
      </c>
      <c r="B454" s="101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2">
        <v>23</v>
      </c>
      <c r="B455" s="101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2">
        <v>24</v>
      </c>
      <c r="B456" s="101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2">
        <v>25</v>
      </c>
      <c r="B457" s="101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2">
        <v>26</v>
      </c>
      <c r="B458" s="101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2">
        <v>27</v>
      </c>
      <c r="B459" s="101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2">
        <v>28</v>
      </c>
      <c r="B460" s="101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2">
        <v>29</v>
      </c>
      <c r="B461" s="101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2">
        <v>30</v>
      </c>
      <c r="B462" s="101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319</v>
      </c>
      <c r="Z465" s="273"/>
      <c r="AA465" s="273"/>
      <c r="AB465" s="273"/>
      <c r="AC465" s="1010" t="s">
        <v>310</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15">
      <c r="A466" s="1012">
        <v>1</v>
      </c>
      <c r="B466" s="101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2">
        <v>2</v>
      </c>
      <c r="B467" s="101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2">
        <v>3</v>
      </c>
      <c r="B468" s="101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2">
        <v>4</v>
      </c>
      <c r="B469" s="101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2">
        <v>5</v>
      </c>
      <c r="B470" s="101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2">
        <v>6</v>
      </c>
      <c r="B471" s="101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2">
        <v>7</v>
      </c>
      <c r="B472" s="101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2">
        <v>8</v>
      </c>
      <c r="B473" s="101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2">
        <v>9</v>
      </c>
      <c r="B474" s="101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2">
        <v>10</v>
      </c>
      <c r="B475" s="101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2">
        <v>11</v>
      </c>
      <c r="B476" s="101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2">
        <v>12</v>
      </c>
      <c r="B477" s="101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2">
        <v>13</v>
      </c>
      <c r="B478" s="101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2">
        <v>14</v>
      </c>
      <c r="B479" s="101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2">
        <v>15</v>
      </c>
      <c r="B480" s="101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2">
        <v>16</v>
      </c>
      <c r="B481" s="101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2">
        <v>17</v>
      </c>
      <c r="B482" s="101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2">
        <v>18</v>
      </c>
      <c r="B483" s="101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2">
        <v>19</v>
      </c>
      <c r="B484" s="101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2">
        <v>20</v>
      </c>
      <c r="B485" s="101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2">
        <v>21</v>
      </c>
      <c r="B486" s="101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2">
        <v>22</v>
      </c>
      <c r="B487" s="101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2">
        <v>23</v>
      </c>
      <c r="B488" s="101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2">
        <v>24</v>
      </c>
      <c r="B489" s="101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2">
        <v>25</v>
      </c>
      <c r="B490" s="101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2">
        <v>26</v>
      </c>
      <c r="B491" s="101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2">
        <v>27</v>
      </c>
      <c r="B492" s="101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2">
        <v>28</v>
      </c>
      <c r="B493" s="101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2">
        <v>29</v>
      </c>
      <c r="B494" s="101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2">
        <v>30</v>
      </c>
      <c r="B495" s="101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319</v>
      </c>
      <c r="Z498" s="273"/>
      <c r="AA498" s="273"/>
      <c r="AB498" s="273"/>
      <c r="AC498" s="1010" t="s">
        <v>310</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15">
      <c r="A499" s="1012">
        <v>1</v>
      </c>
      <c r="B499" s="101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2">
        <v>2</v>
      </c>
      <c r="B500" s="101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2">
        <v>3</v>
      </c>
      <c r="B501" s="101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2">
        <v>4</v>
      </c>
      <c r="B502" s="101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2">
        <v>5</v>
      </c>
      <c r="B503" s="101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2">
        <v>6</v>
      </c>
      <c r="B504" s="101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2">
        <v>7</v>
      </c>
      <c r="B505" s="101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2">
        <v>8</v>
      </c>
      <c r="B506" s="101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2">
        <v>9</v>
      </c>
      <c r="B507" s="101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2">
        <v>10</v>
      </c>
      <c r="B508" s="101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2">
        <v>11</v>
      </c>
      <c r="B509" s="101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2">
        <v>12</v>
      </c>
      <c r="B510" s="101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2">
        <v>13</v>
      </c>
      <c r="B511" s="101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2">
        <v>14</v>
      </c>
      <c r="B512" s="101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2">
        <v>15</v>
      </c>
      <c r="B513" s="101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2">
        <v>16</v>
      </c>
      <c r="B514" s="101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2">
        <v>17</v>
      </c>
      <c r="B515" s="101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2">
        <v>18</v>
      </c>
      <c r="B516" s="101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2">
        <v>19</v>
      </c>
      <c r="B517" s="101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2">
        <v>20</v>
      </c>
      <c r="B518" s="101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2">
        <v>21</v>
      </c>
      <c r="B519" s="101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2">
        <v>22</v>
      </c>
      <c r="B520" s="101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2">
        <v>23</v>
      </c>
      <c r="B521" s="101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2">
        <v>24</v>
      </c>
      <c r="B522" s="101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2">
        <v>25</v>
      </c>
      <c r="B523" s="101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2">
        <v>26</v>
      </c>
      <c r="B524" s="101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2">
        <v>27</v>
      </c>
      <c r="B525" s="101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2">
        <v>28</v>
      </c>
      <c r="B526" s="101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2">
        <v>29</v>
      </c>
      <c r="B527" s="101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2">
        <v>30</v>
      </c>
      <c r="B528" s="101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319</v>
      </c>
      <c r="Z531" s="273"/>
      <c r="AA531" s="273"/>
      <c r="AB531" s="273"/>
      <c r="AC531" s="1010" t="s">
        <v>310</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15">
      <c r="A532" s="1012">
        <v>1</v>
      </c>
      <c r="B532" s="101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2">
        <v>2</v>
      </c>
      <c r="B533" s="101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2">
        <v>3</v>
      </c>
      <c r="B534" s="101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2">
        <v>4</v>
      </c>
      <c r="B535" s="101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2">
        <v>5</v>
      </c>
      <c r="B536" s="101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2">
        <v>6</v>
      </c>
      <c r="B537" s="101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2">
        <v>7</v>
      </c>
      <c r="B538" s="101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2">
        <v>8</v>
      </c>
      <c r="B539" s="101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2">
        <v>9</v>
      </c>
      <c r="B540" s="101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2">
        <v>10</v>
      </c>
      <c r="B541" s="101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2">
        <v>11</v>
      </c>
      <c r="B542" s="101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2">
        <v>12</v>
      </c>
      <c r="B543" s="101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2">
        <v>13</v>
      </c>
      <c r="B544" s="101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2">
        <v>14</v>
      </c>
      <c r="B545" s="101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2">
        <v>15</v>
      </c>
      <c r="B546" s="101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2">
        <v>16</v>
      </c>
      <c r="B547" s="101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2">
        <v>17</v>
      </c>
      <c r="B548" s="101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2">
        <v>18</v>
      </c>
      <c r="B549" s="101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2">
        <v>19</v>
      </c>
      <c r="B550" s="101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2">
        <v>20</v>
      </c>
      <c r="B551" s="101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2">
        <v>21</v>
      </c>
      <c r="B552" s="101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2">
        <v>22</v>
      </c>
      <c r="B553" s="101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2">
        <v>23</v>
      </c>
      <c r="B554" s="101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2">
        <v>24</v>
      </c>
      <c r="B555" s="101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2">
        <v>25</v>
      </c>
      <c r="B556" s="101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2">
        <v>26</v>
      </c>
      <c r="B557" s="101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2">
        <v>27</v>
      </c>
      <c r="B558" s="101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2">
        <v>28</v>
      </c>
      <c r="B559" s="101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2">
        <v>29</v>
      </c>
      <c r="B560" s="101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2">
        <v>30</v>
      </c>
      <c r="B561" s="101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319</v>
      </c>
      <c r="Z564" s="273"/>
      <c r="AA564" s="273"/>
      <c r="AB564" s="273"/>
      <c r="AC564" s="1010" t="s">
        <v>310</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15">
      <c r="A565" s="1012">
        <v>1</v>
      </c>
      <c r="B565" s="101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2">
        <v>2</v>
      </c>
      <c r="B566" s="101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2">
        <v>3</v>
      </c>
      <c r="B567" s="101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2">
        <v>4</v>
      </c>
      <c r="B568" s="101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2">
        <v>5</v>
      </c>
      <c r="B569" s="101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2">
        <v>6</v>
      </c>
      <c r="B570" s="101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2">
        <v>7</v>
      </c>
      <c r="B571" s="101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2">
        <v>8</v>
      </c>
      <c r="B572" s="101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2">
        <v>9</v>
      </c>
      <c r="B573" s="101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2">
        <v>10</v>
      </c>
      <c r="B574" s="101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2">
        <v>11</v>
      </c>
      <c r="B575" s="101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2">
        <v>12</v>
      </c>
      <c r="B576" s="101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2">
        <v>13</v>
      </c>
      <c r="B577" s="101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2">
        <v>14</v>
      </c>
      <c r="B578" s="101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2">
        <v>15</v>
      </c>
      <c r="B579" s="101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2">
        <v>16</v>
      </c>
      <c r="B580" s="101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2">
        <v>17</v>
      </c>
      <c r="B581" s="101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2">
        <v>18</v>
      </c>
      <c r="B582" s="101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2">
        <v>19</v>
      </c>
      <c r="B583" s="101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2">
        <v>20</v>
      </c>
      <c r="B584" s="101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2">
        <v>21</v>
      </c>
      <c r="B585" s="101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2">
        <v>22</v>
      </c>
      <c r="B586" s="101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2">
        <v>23</v>
      </c>
      <c r="B587" s="101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2">
        <v>24</v>
      </c>
      <c r="B588" s="101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2">
        <v>25</v>
      </c>
      <c r="B589" s="101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2">
        <v>26</v>
      </c>
      <c r="B590" s="101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2">
        <v>27</v>
      </c>
      <c r="B591" s="101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2">
        <v>28</v>
      </c>
      <c r="B592" s="101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2">
        <v>29</v>
      </c>
      <c r="B593" s="101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2">
        <v>30</v>
      </c>
      <c r="B594" s="101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319</v>
      </c>
      <c r="Z597" s="273"/>
      <c r="AA597" s="273"/>
      <c r="AB597" s="273"/>
      <c r="AC597" s="1010" t="s">
        <v>310</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15">
      <c r="A598" s="1012">
        <v>1</v>
      </c>
      <c r="B598" s="101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2">
        <v>2</v>
      </c>
      <c r="B599" s="101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2">
        <v>3</v>
      </c>
      <c r="B600" s="101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2">
        <v>4</v>
      </c>
      <c r="B601" s="101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2">
        <v>5</v>
      </c>
      <c r="B602" s="101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2">
        <v>6</v>
      </c>
      <c r="B603" s="101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2">
        <v>7</v>
      </c>
      <c r="B604" s="101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2">
        <v>8</v>
      </c>
      <c r="B605" s="101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2">
        <v>9</v>
      </c>
      <c r="B606" s="101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2">
        <v>10</v>
      </c>
      <c r="B607" s="101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2">
        <v>11</v>
      </c>
      <c r="B608" s="101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2">
        <v>12</v>
      </c>
      <c r="B609" s="101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2">
        <v>13</v>
      </c>
      <c r="B610" s="101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2">
        <v>14</v>
      </c>
      <c r="B611" s="101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2">
        <v>15</v>
      </c>
      <c r="B612" s="101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2">
        <v>16</v>
      </c>
      <c r="B613" s="101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2">
        <v>17</v>
      </c>
      <c r="B614" s="101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2">
        <v>18</v>
      </c>
      <c r="B615" s="101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2">
        <v>19</v>
      </c>
      <c r="B616" s="101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2">
        <v>20</v>
      </c>
      <c r="B617" s="101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2">
        <v>21</v>
      </c>
      <c r="B618" s="101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2">
        <v>22</v>
      </c>
      <c r="B619" s="101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2">
        <v>23</v>
      </c>
      <c r="B620" s="101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2">
        <v>24</v>
      </c>
      <c r="B621" s="101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2">
        <v>25</v>
      </c>
      <c r="B622" s="101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2">
        <v>26</v>
      </c>
      <c r="B623" s="101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2">
        <v>27</v>
      </c>
      <c r="B624" s="101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2">
        <v>28</v>
      </c>
      <c r="B625" s="101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2">
        <v>29</v>
      </c>
      <c r="B626" s="101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2">
        <v>30</v>
      </c>
      <c r="B627" s="101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319</v>
      </c>
      <c r="Z630" s="273"/>
      <c r="AA630" s="273"/>
      <c r="AB630" s="273"/>
      <c r="AC630" s="1010" t="s">
        <v>310</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15">
      <c r="A631" s="1012">
        <v>1</v>
      </c>
      <c r="B631" s="101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2">
        <v>2</v>
      </c>
      <c r="B632" s="101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2">
        <v>3</v>
      </c>
      <c r="B633" s="101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2">
        <v>4</v>
      </c>
      <c r="B634" s="101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2">
        <v>5</v>
      </c>
      <c r="B635" s="101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2">
        <v>6</v>
      </c>
      <c r="B636" s="101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2">
        <v>7</v>
      </c>
      <c r="B637" s="101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2">
        <v>8</v>
      </c>
      <c r="B638" s="101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2">
        <v>9</v>
      </c>
      <c r="B639" s="101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2">
        <v>10</v>
      </c>
      <c r="B640" s="101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2">
        <v>11</v>
      </c>
      <c r="B641" s="101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2">
        <v>12</v>
      </c>
      <c r="B642" s="101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2">
        <v>13</v>
      </c>
      <c r="B643" s="101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2">
        <v>14</v>
      </c>
      <c r="B644" s="101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2">
        <v>15</v>
      </c>
      <c r="B645" s="101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2">
        <v>16</v>
      </c>
      <c r="B646" s="101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2">
        <v>17</v>
      </c>
      <c r="B647" s="101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2">
        <v>18</v>
      </c>
      <c r="B648" s="101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2">
        <v>19</v>
      </c>
      <c r="B649" s="101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2">
        <v>20</v>
      </c>
      <c r="B650" s="101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2">
        <v>21</v>
      </c>
      <c r="B651" s="101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2">
        <v>22</v>
      </c>
      <c r="B652" s="101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2">
        <v>23</v>
      </c>
      <c r="B653" s="101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2">
        <v>24</v>
      </c>
      <c r="B654" s="101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2">
        <v>25</v>
      </c>
      <c r="B655" s="101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2">
        <v>26</v>
      </c>
      <c r="B656" s="101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2">
        <v>27</v>
      </c>
      <c r="B657" s="101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2">
        <v>28</v>
      </c>
      <c r="B658" s="101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2">
        <v>29</v>
      </c>
      <c r="B659" s="101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2">
        <v>30</v>
      </c>
      <c r="B660" s="101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319</v>
      </c>
      <c r="Z663" s="273"/>
      <c r="AA663" s="273"/>
      <c r="AB663" s="273"/>
      <c r="AC663" s="1010" t="s">
        <v>310</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15">
      <c r="A664" s="1012">
        <v>1</v>
      </c>
      <c r="B664" s="101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2">
        <v>2</v>
      </c>
      <c r="B665" s="101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2">
        <v>3</v>
      </c>
      <c r="B666" s="101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2">
        <v>4</v>
      </c>
      <c r="B667" s="101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2">
        <v>5</v>
      </c>
      <c r="B668" s="101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2">
        <v>6</v>
      </c>
      <c r="B669" s="101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2">
        <v>7</v>
      </c>
      <c r="B670" s="101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2">
        <v>8</v>
      </c>
      <c r="B671" s="101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2">
        <v>9</v>
      </c>
      <c r="B672" s="101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2">
        <v>10</v>
      </c>
      <c r="B673" s="101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2">
        <v>11</v>
      </c>
      <c r="B674" s="101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2">
        <v>12</v>
      </c>
      <c r="B675" s="101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2">
        <v>13</v>
      </c>
      <c r="B676" s="101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2">
        <v>14</v>
      </c>
      <c r="B677" s="101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2">
        <v>15</v>
      </c>
      <c r="B678" s="101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2">
        <v>16</v>
      </c>
      <c r="B679" s="101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2">
        <v>17</v>
      </c>
      <c r="B680" s="101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2">
        <v>18</v>
      </c>
      <c r="B681" s="101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2">
        <v>19</v>
      </c>
      <c r="B682" s="101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2">
        <v>20</v>
      </c>
      <c r="B683" s="101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2">
        <v>21</v>
      </c>
      <c r="B684" s="101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2">
        <v>22</v>
      </c>
      <c r="B685" s="101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2">
        <v>23</v>
      </c>
      <c r="B686" s="101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2">
        <v>24</v>
      </c>
      <c r="B687" s="101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2">
        <v>25</v>
      </c>
      <c r="B688" s="101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2">
        <v>26</v>
      </c>
      <c r="B689" s="101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2">
        <v>27</v>
      </c>
      <c r="B690" s="101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2">
        <v>28</v>
      </c>
      <c r="B691" s="101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2">
        <v>29</v>
      </c>
      <c r="B692" s="101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2">
        <v>30</v>
      </c>
      <c r="B693" s="101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319</v>
      </c>
      <c r="Z696" s="273"/>
      <c r="AA696" s="273"/>
      <c r="AB696" s="273"/>
      <c r="AC696" s="1010" t="s">
        <v>310</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15">
      <c r="A697" s="1012">
        <v>1</v>
      </c>
      <c r="B697" s="101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2">
        <v>2</v>
      </c>
      <c r="B698" s="101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2">
        <v>3</v>
      </c>
      <c r="B699" s="101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2">
        <v>4</v>
      </c>
      <c r="B700" s="101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2">
        <v>5</v>
      </c>
      <c r="B701" s="101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2">
        <v>6</v>
      </c>
      <c r="B702" s="101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2">
        <v>7</v>
      </c>
      <c r="B703" s="101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2">
        <v>8</v>
      </c>
      <c r="B704" s="101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2">
        <v>9</v>
      </c>
      <c r="B705" s="101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2">
        <v>10</v>
      </c>
      <c r="B706" s="101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2">
        <v>11</v>
      </c>
      <c r="B707" s="101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2">
        <v>12</v>
      </c>
      <c r="B708" s="101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2">
        <v>13</v>
      </c>
      <c r="B709" s="101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2">
        <v>14</v>
      </c>
      <c r="B710" s="101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2">
        <v>15</v>
      </c>
      <c r="B711" s="101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2">
        <v>16</v>
      </c>
      <c r="B712" s="101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2">
        <v>17</v>
      </c>
      <c r="B713" s="101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2">
        <v>18</v>
      </c>
      <c r="B714" s="101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2">
        <v>19</v>
      </c>
      <c r="B715" s="101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2">
        <v>20</v>
      </c>
      <c r="B716" s="101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2">
        <v>21</v>
      </c>
      <c r="B717" s="101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2">
        <v>22</v>
      </c>
      <c r="B718" s="101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2">
        <v>23</v>
      </c>
      <c r="B719" s="101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2">
        <v>24</v>
      </c>
      <c r="B720" s="101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2">
        <v>25</v>
      </c>
      <c r="B721" s="101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2">
        <v>26</v>
      </c>
      <c r="B722" s="101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2">
        <v>27</v>
      </c>
      <c r="B723" s="101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2">
        <v>28</v>
      </c>
      <c r="B724" s="101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2">
        <v>29</v>
      </c>
      <c r="B725" s="101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2">
        <v>30</v>
      </c>
      <c r="B726" s="101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319</v>
      </c>
      <c r="Z729" s="273"/>
      <c r="AA729" s="273"/>
      <c r="AB729" s="273"/>
      <c r="AC729" s="1010" t="s">
        <v>310</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15">
      <c r="A730" s="1012">
        <v>1</v>
      </c>
      <c r="B730" s="101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2">
        <v>2</v>
      </c>
      <c r="B731" s="101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2">
        <v>3</v>
      </c>
      <c r="B732" s="101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2">
        <v>4</v>
      </c>
      <c r="B733" s="101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2">
        <v>5</v>
      </c>
      <c r="B734" s="101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2">
        <v>6</v>
      </c>
      <c r="B735" s="101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2">
        <v>7</v>
      </c>
      <c r="B736" s="101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2">
        <v>8</v>
      </c>
      <c r="B737" s="101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2">
        <v>9</v>
      </c>
      <c r="B738" s="101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2">
        <v>10</v>
      </c>
      <c r="B739" s="101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2">
        <v>11</v>
      </c>
      <c r="B740" s="101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2">
        <v>12</v>
      </c>
      <c r="B741" s="101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2">
        <v>13</v>
      </c>
      <c r="B742" s="101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2">
        <v>14</v>
      </c>
      <c r="B743" s="101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2">
        <v>15</v>
      </c>
      <c r="B744" s="101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2">
        <v>16</v>
      </c>
      <c r="B745" s="101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2">
        <v>17</v>
      </c>
      <c r="B746" s="101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2">
        <v>18</v>
      </c>
      <c r="B747" s="101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2">
        <v>19</v>
      </c>
      <c r="B748" s="101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2">
        <v>20</v>
      </c>
      <c r="B749" s="101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2">
        <v>21</v>
      </c>
      <c r="B750" s="101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2">
        <v>22</v>
      </c>
      <c r="B751" s="101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2">
        <v>23</v>
      </c>
      <c r="B752" s="101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2">
        <v>24</v>
      </c>
      <c r="B753" s="101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2">
        <v>25</v>
      </c>
      <c r="B754" s="101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2">
        <v>26</v>
      </c>
      <c r="B755" s="101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2">
        <v>27</v>
      </c>
      <c r="B756" s="101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2">
        <v>28</v>
      </c>
      <c r="B757" s="101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2">
        <v>29</v>
      </c>
      <c r="B758" s="101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2">
        <v>30</v>
      </c>
      <c r="B759" s="101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319</v>
      </c>
      <c r="Z762" s="273"/>
      <c r="AA762" s="273"/>
      <c r="AB762" s="273"/>
      <c r="AC762" s="1010" t="s">
        <v>310</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15">
      <c r="A763" s="1012">
        <v>1</v>
      </c>
      <c r="B763" s="101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2">
        <v>2</v>
      </c>
      <c r="B764" s="101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2">
        <v>3</v>
      </c>
      <c r="B765" s="101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2">
        <v>4</v>
      </c>
      <c r="B766" s="101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2">
        <v>5</v>
      </c>
      <c r="B767" s="101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2">
        <v>6</v>
      </c>
      <c r="B768" s="101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2">
        <v>7</v>
      </c>
      <c r="B769" s="101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2">
        <v>8</v>
      </c>
      <c r="B770" s="101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2">
        <v>9</v>
      </c>
      <c r="B771" s="101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2">
        <v>10</v>
      </c>
      <c r="B772" s="101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2">
        <v>11</v>
      </c>
      <c r="B773" s="101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2">
        <v>12</v>
      </c>
      <c r="B774" s="101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2">
        <v>13</v>
      </c>
      <c r="B775" s="101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2">
        <v>14</v>
      </c>
      <c r="B776" s="101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2">
        <v>15</v>
      </c>
      <c r="B777" s="101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2">
        <v>16</v>
      </c>
      <c r="B778" s="101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2">
        <v>17</v>
      </c>
      <c r="B779" s="101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2">
        <v>18</v>
      </c>
      <c r="B780" s="101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2">
        <v>19</v>
      </c>
      <c r="B781" s="101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2">
        <v>20</v>
      </c>
      <c r="B782" s="101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2">
        <v>21</v>
      </c>
      <c r="B783" s="101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2">
        <v>22</v>
      </c>
      <c r="B784" s="101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2">
        <v>23</v>
      </c>
      <c r="B785" s="101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2">
        <v>24</v>
      </c>
      <c r="B786" s="101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2">
        <v>25</v>
      </c>
      <c r="B787" s="101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2">
        <v>26</v>
      </c>
      <c r="B788" s="101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2">
        <v>27</v>
      </c>
      <c r="B789" s="101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2">
        <v>28</v>
      </c>
      <c r="B790" s="101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2">
        <v>29</v>
      </c>
      <c r="B791" s="101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2">
        <v>30</v>
      </c>
      <c r="B792" s="101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319</v>
      </c>
      <c r="Z795" s="273"/>
      <c r="AA795" s="273"/>
      <c r="AB795" s="273"/>
      <c r="AC795" s="1010" t="s">
        <v>310</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15">
      <c r="A796" s="1012">
        <v>1</v>
      </c>
      <c r="B796" s="101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2">
        <v>2</v>
      </c>
      <c r="B797" s="101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2">
        <v>3</v>
      </c>
      <c r="B798" s="101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2">
        <v>4</v>
      </c>
      <c r="B799" s="101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2">
        <v>5</v>
      </c>
      <c r="B800" s="101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2">
        <v>6</v>
      </c>
      <c r="B801" s="101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2">
        <v>7</v>
      </c>
      <c r="B802" s="101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2">
        <v>8</v>
      </c>
      <c r="B803" s="101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2">
        <v>9</v>
      </c>
      <c r="B804" s="101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2">
        <v>10</v>
      </c>
      <c r="B805" s="101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2">
        <v>11</v>
      </c>
      <c r="B806" s="101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2">
        <v>12</v>
      </c>
      <c r="B807" s="101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2">
        <v>13</v>
      </c>
      <c r="B808" s="101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2">
        <v>14</v>
      </c>
      <c r="B809" s="101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2">
        <v>15</v>
      </c>
      <c r="B810" s="101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2">
        <v>16</v>
      </c>
      <c r="B811" s="101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2">
        <v>17</v>
      </c>
      <c r="B812" s="101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2">
        <v>18</v>
      </c>
      <c r="B813" s="101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2">
        <v>19</v>
      </c>
      <c r="B814" s="101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2">
        <v>20</v>
      </c>
      <c r="B815" s="101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2">
        <v>21</v>
      </c>
      <c r="B816" s="101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2">
        <v>22</v>
      </c>
      <c r="B817" s="101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2">
        <v>23</v>
      </c>
      <c r="B818" s="101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2">
        <v>24</v>
      </c>
      <c r="B819" s="101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2">
        <v>25</v>
      </c>
      <c r="B820" s="101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2">
        <v>26</v>
      </c>
      <c r="B821" s="101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2">
        <v>27</v>
      </c>
      <c r="B822" s="101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2">
        <v>28</v>
      </c>
      <c r="B823" s="101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2">
        <v>29</v>
      </c>
      <c r="B824" s="101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2">
        <v>30</v>
      </c>
      <c r="B825" s="101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319</v>
      </c>
      <c r="Z828" s="273"/>
      <c r="AA828" s="273"/>
      <c r="AB828" s="273"/>
      <c r="AC828" s="1010" t="s">
        <v>310</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15">
      <c r="A829" s="1012">
        <v>1</v>
      </c>
      <c r="B829" s="101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2">
        <v>2</v>
      </c>
      <c r="B830" s="101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2">
        <v>3</v>
      </c>
      <c r="B831" s="101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2">
        <v>4</v>
      </c>
      <c r="B832" s="101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2">
        <v>5</v>
      </c>
      <c r="B833" s="101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2">
        <v>6</v>
      </c>
      <c r="B834" s="101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2">
        <v>7</v>
      </c>
      <c r="B835" s="101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2">
        <v>8</v>
      </c>
      <c r="B836" s="101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2">
        <v>9</v>
      </c>
      <c r="B837" s="101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2">
        <v>10</v>
      </c>
      <c r="B838" s="101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2">
        <v>11</v>
      </c>
      <c r="B839" s="101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2">
        <v>12</v>
      </c>
      <c r="B840" s="101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2">
        <v>13</v>
      </c>
      <c r="B841" s="101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2">
        <v>14</v>
      </c>
      <c r="B842" s="101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2">
        <v>15</v>
      </c>
      <c r="B843" s="101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2">
        <v>16</v>
      </c>
      <c r="B844" s="101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2">
        <v>17</v>
      </c>
      <c r="B845" s="101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2">
        <v>18</v>
      </c>
      <c r="B846" s="101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2">
        <v>19</v>
      </c>
      <c r="B847" s="101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2">
        <v>20</v>
      </c>
      <c r="B848" s="101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2">
        <v>21</v>
      </c>
      <c r="B849" s="101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2">
        <v>22</v>
      </c>
      <c r="B850" s="101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2">
        <v>23</v>
      </c>
      <c r="B851" s="101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2">
        <v>24</v>
      </c>
      <c r="B852" s="101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2">
        <v>25</v>
      </c>
      <c r="B853" s="101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2">
        <v>26</v>
      </c>
      <c r="B854" s="101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2">
        <v>27</v>
      </c>
      <c r="B855" s="101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2">
        <v>28</v>
      </c>
      <c r="B856" s="101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2">
        <v>29</v>
      </c>
      <c r="B857" s="101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2">
        <v>30</v>
      </c>
      <c r="B858" s="101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319</v>
      </c>
      <c r="Z861" s="273"/>
      <c r="AA861" s="273"/>
      <c r="AB861" s="273"/>
      <c r="AC861" s="1010" t="s">
        <v>310</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15">
      <c r="A862" s="1012">
        <v>1</v>
      </c>
      <c r="B862" s="101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2">
        <v>2</v>
      </c>
      <c r="B863" s="101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2">
        <v>3</v>
      </c>
      <c r="B864" s="101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2">
        <v>4</v>
      </c>
      <c r="B865" s="101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2">
        <v>5</v>
      </c>
      <c r="B866" s="101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2">
        <v>6</v>
      </c>
      <c r="B867" s="101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2">
        <v>7</v>
      </c>
      <c r="B868" s="101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2">
        <v>8</v>
      </c>
      <c r="B869" s="101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2">
        <v>9</v>
      </c>
      <c r="B870" s="101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2">
        <v>10</v>
      </c>
      <c r="B871" s="101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2">
        <v>11</v>
      </c>
      <c r="B872" s="101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2">
        <v>12</v>
      </c>
      <c r="B873" s="101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2">
        <v>13</v>
      </c>
      <c r="B874" s="101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2">
        <v>14</v>
      </c>
      <c r="B875" s="101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2">
        <v>15</v>
      </c>
      <c r="B876" s="101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2">
        <v>16</v>
      </c>
      <c r="B877" s="101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2">
        <v>17</v>
      </c>
      <c r="B878" s="101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2">
        <v>18</v>
      </c>
      <c r="B879" s="101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2">
        <v>19</v>
      </c>
      <c r="B880" s="101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2">
        <v>20</v>
      </c>
      <c r="B881" s="101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2">
        <v>21</v>
      </c>
      <c r="B882" s="101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2">
        <v>22</v>
      </c>
      <c r="B883" s="101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2">
        <v>23</v>
      </c>
      <c r="B884" s="101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2">
        <v>24</v>
      </c>
      <c r="B885" s="101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2">
        <v>25</v>
      </c>
      <c r="B886" s="101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2">
        <v>26</v>
      </c>
      <c r="B887" s="101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2">
        <v>27</v>
      </c>
      <c r="B888" s="101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2">
        <v>28</v>
      </c>
      <c r="B889" s="101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2">
        <v>29</v>
      </c>
      <c r="B890" s="101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2">
        <v>30</v>
      </c>
      <c r="B891" s="101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319</v>
      </c>
      <c r="Z894" s="273"/>
      <c r="AA894" s="273"/>
      <c r="AB894" s="273"/>
      <c r="AC894" s="1010" t="s">
        <v>310</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15">
      <c r="A895" s="1012">
        <v>1</v>
      </c>
      <c r="B895" s="101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2">
        <v>2</v>
      </c>
      <c r="B896" s="101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2">
        <v>3</v>
      </c>
      <c r="B897" s="101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2">
        <v>4</v>
      </c>
      <c r="B898" s="101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2">
        <v>5</v>
      </c>
      <c r="B899" s="101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2">
        <v>6</v>
      </c>
      <c r="B900" s="101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2">
        <v>7</v>
      </c>
      <c r="B901" s="101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2">
        <v>8</v>
      </c>
      <c r="B902" s="101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2">
        <v>9</v>
      </c>
      <c r="B903" s="101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2">
        <v>10</v>
      </c>
      <c r="B904" s="101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2">
        <v>11</v>
      </c>
      <c r="B905" s="101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2">
        <v>12</v>
      </c>
      <c r="B906" s="101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2">
        <v>13</v>
      </c>
      <c r="B907" s="101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2">
        <v>14</v>
      </c>
      <c r="B908" s="101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2">
        <v>15</v>
      </c>
      <c r="B909" s="101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2">
        <v>16</v>
      </c>
      <c r="B910" s="101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2">
        <v>17</v>
      </c>
      <c r="B911" s="101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2">
        <v>18</v>
      </c>
      <c r="B912" s="101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2">
        <v>19</v>
      </c>
      <c r="B913" s="101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2">
        <v>20</v>
      </c>
      <c r="B914" s="101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2">
        <v>21</v>
      </c>
      <c r="B915" s="101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2">
        <v>22</v>
      </c>
      <c r="B916" s="101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2">
        <v>23</v>
      </c>
      <c r="B917" s="101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2">
        <v>24</v>
      </c>
      <c r="B918" s="101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2">
        <v>25</v>
      </c>
      <c r="B919" s="101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2">
        <v>26</v>
      </c>
      <c r="B920" s="101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2">
        <v>27</v>
      </c>
      <c r="B921" s="101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2">
        <v>28</v>
      </c>
      <c r="B922" s="101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2">
        <v>29</v>
      </c>
      <c r="B923" s="101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2">
        <v>30</v>
      </c>
      <c r="B924" s="101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319</v>
      </c>
      <c r="Z927" s="273"/>
      <c r="AA927" s="273"/>
      <c r="AB927" s="273"/>
      <c r="AC927" s="1010" t="s">
        <v>310</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15">
      <c r="A928" s="1012">
        <v>1</v>
      </c>
      <c r="B928" s="101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2">
        <v>2</v>
      </c>
      <c r="B929" s="101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2">
        <v>3</v>
      </c>
      <c r="B930" s="101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2">
        <v>4</v>
      </c>
      <c r="B931" s="101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2">
        <v>5</v>
      </c>
      <c r="B932" s="101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2">
        <v>6</v>
      </c>
      <c r="B933" s="101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2">
        <v>7</v>
      </c>
      <c r="B934" s="101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2">
        <v>8</v>
      </c>
      <c r="B935" s="101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2">
        <v>9</v>
      </c>
      <c r="B936" s="101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2">
        <v>10</v>
      </c>
      <c r="B937" s="101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2">
        <v>11</v>
      </c>
      <c r="B938" s="101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2">
        <v>12</v>
      </c>
      <c r="B939" s="101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2">
        <v>13</v>
      </c>
      <c r="B940" s="101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2">
        <v>14</v>
      </c>
      <c r="B941" s="101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2">
        <v>15</v>
      </c>
      <c r="B942" s="101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2">
        <v>16</v>
      </c>
      <c r="B943" s="101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2">
        <v>17</v>
      </c>
      <c r="B944" s="101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2">
        <v>18</v>
      </c>
      <c r="B945" s="101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2">
        <v>19</v>
      </c>
      <c r="B946" s="101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2">
        <v>20</v>
      </c>
      <c r="B947" s="101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2">
        <v>21</v>
      </c>
      <c r="B948" s="101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2">
        <v>22</v>
      </c>
      <c r="B949" s="101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2">
        <v>23</v>
      </c>
      <c r="B950" s="101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2">
        <v>24</v>
      </c>
      <c r="B951" s="101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2">
        <v>25</v>
      </c>
      <c r="B952" s="101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2">
        <v>26</v>
      </c>
      <c r="B953" s="101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2">
        <v>27</v>
      </c>
      <c r="B954" s="101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2">
        <v>28</v>
      </c>
      <c r="B955" s="101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2">
        <v>29</v>
      </c>
      <c r="B956" s="101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2">
        <v>30</v>
      </c>
      <c r="B957" s="101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319</v>
      </c>
      <c r="Z960" s="273"/>
      <c r="AA960" s="273"/>
      <c r="AB960" s="273"/>
      <c r="AC960" s="1010" t="s">
        <v>310</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15">
      <c r="A961" s="1012">
        <v>1</v>
      </c>
      <c r="B961" s="101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2">
        <v>2</v>
      </c>
      <c r="B962" s="101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2">
        <v>3</v>
      </c>
      <c r="B963" s="101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2">
        <v>4</v>
      </c>
      <c r="B964" s="101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2">
        <v>5</v>
      </c>
      <c r="B965" s="101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2">
        <v>6</v>
      </c>
      <c r="B966" s="101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2">
        <v>7</v>
      </c>
      <c r="B967" s="101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2">
        <v>8</v>
      </c>
      <c r="B968" s="101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2">
        <v>9</v>
      </c>
      <c r="B969" s="101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2">
        <v>10</v>
      </c>
      <c r="B970" s="101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2">
        <v>11</v>
      </c>
      <c r="B971" s="101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2">
        <v>12</v>
      </c>
      <c r="B972" s="101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2">
        <v>13</v>
      </c>
      <c r="B973" s="101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2">
        <v>14</v>
      </c>
      <c r="B974" s="101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2">
        <v>15</v>
      </c>
      <c r="B975" s="101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2">
        <v>16</v>
      </c>
      <c r="B976" s="101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2">
        <v>17</v>
      </c>
      <c r="B977" s="101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2">
        <v>18</v>
      </c>
      <c r="B978" s="101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2">
        <v>19</v>
      </c>
      <c r="B979" s="101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2">
        <v>20</v>
      </c>
      <c r="B980" s="101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2">
        <v>21</v>
      </c>
      <c r="B981" s="101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2">
        <v>22</v>
      </c>
      <c r="B982" s="101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2">
        <v>23</v>
      </c>
      <c r="B983" s="101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2">
        <v>24</v>
      </c>
      <c r="B984" s="101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2">
        <v>25</v>
      </c>
      <c r="B985" s="101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2">
        <v>26</v>
      </c>
      <c r="B986" s="101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2">
        <v>27</v>
      </c>
      <c r="B987" s="101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2">
        <v>28</v>
      </c>
      <c r="B988" s="101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2">
        <v>29</v>
      </c>
      <c r="B989" s="101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2">
        <v>30</v>
      </c>
      <c r="B990" s="101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319</v>
      </c>
      <c r="Z993" s="273"/>
      <c r="AA993" s="273"/>
      <c r="AB993" s="273"/>
      <c r="AC993" s="1010" t="s">
        <v>310</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15">
      <c r="A994" s="1012">
        <v>1</v>
      </c>
      <c r="B994" s="101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2">
        <v>2</v>
      </c>
      <c r="B995" s="101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2">
        <v>3</v>
      </c>
      <c r="B996" s="101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2">
        <v>4</v>
      </c>
      <c r="B997" s="101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2">
        <v>5</v>
      </c>
      <c r="B998" s="101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2">
        <v>6</v>
      </c>
      <c r="B999" s="101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2">
        <v>7</v>
      </c>
      <c r="B1000" s="101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2">
        <v>8</v>
      </c>
      <c r="B1001" s="101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2">
        <v>9</v>
      </c>
      <c r="B1002" s="101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2">
        <v>10</v>
      </c>
      <c r="B1003" s="101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2">
        <v>11</v>
      </c>
      <c r="B1004" s="101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2">
        <v>12</v>
      </c>
      <c r="B1005" s="101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2">
        <v>13</v>
      </c>
      <c r="B1006" s="101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2">
        <v>14</v>
      </c>
      <c r="B1007" s="101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2">
        <v>15</v>
      </c>
      <c r="B1008" s="101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2">
        <v>16</v>
      </c>
      <c r="B1009" s="101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2">
        <v>17</v>
      </c>
      <c r="B1010" s="101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2">
        <v>18</v>
      </c>
      <c r="B1011" s="101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2">
        <v>19</v>
      </c>
      <c r="B1012" s="101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2">
        <v>20</v>
      </c>
      <c r="B1013" s="101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2">
        <v>21</v>
      </c>
      <c r="B1014" s="101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2">
        <v>22</v>
      </c>
      <c r="B1015" s="101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2">
        <v>23</v>
      </c>
      <c r="B1016" s="101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2">
        <v>24</v>
      </c>
      <c r="B1017" s="101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2">
        <v>25</v>
      </c>
      <c r="B1018" s="101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2">
        <v>26</v>
      </c>
      <c r="B1019" s="101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2">
        <v>27</v>
      </c>
      <c r="B1020" s="101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2">
        <v>28</v>
      </c>
      <c r="B1021" s="101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2">
        <v>29</v>
      </c>
      <c r="B1022" s="101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2">
        <v>30</v>
      </c>
      <c r="B1023" s="101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319</v>
      </c>
      <c r="Z1026" s="273"/>
      <c r="AA1026" s="273"/>
      <c r="AB1026" s="273"/>
      <c r="AC1026" s="1010" t="s">
        <v>310</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15">
      <c r="A1027" s="1012">
        <v>1</v>
      </c>
      <c r="B1027" s="101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2">
        <v>2</v>
      </c>
      <c r="B1028" s="101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2">
        <v>3</v>
      </c>
      <c r="B1029" s="101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2">
        <v>4</v>
      </c>
      <c r="B1030" s="101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2">
        <v>5</v>
      </c>
      <c r="B1031" s="101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2">
        <v>6</v>
      </c>
      <c r="B1032" s="101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2">
        <v>7</v>
      </c>
      <c r="B1033" s="101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2">
        <v>8</v>
      </c>
      <c r="B1034" s="101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2">
        <v>9</v>
      </c>
      <c r="B1035" s="101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2">
        <v>10</v>
      </c>
      <c r="B1036" s="101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2">
        <v>11</v>
      </c>
      <c r="B1037" s="101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2">
        <v>12</v>
      </c>
      <c r="B1038" s="101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2">
        <v>13</v>
      </c>
      <c r="B1039" s="101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2">
        <v>14</v>
      </c>
      <c r="B1040" s="101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2">
        <v>15</v>
      </c>
      <c r="B1041" s="101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2">
        <v>16</v>
      </c>
      <c r="B1042" s="101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2">
        <v>17</v>
      </c>
      <c r="B1043" s="101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2">
        <v>18</v>
      </c>
      <c r="B1044" s="101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2">
        <v>19</v>
      </c>
      <c r="B1045" s="101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2">
        <v>20</v>
      </c>
      <c r="B1046" s="101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2">
        <v>21</v>
      </c>
      <c r="B1047" s="101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2">
        <v>22</v>
      </c>
      <c r="B1048" s="101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2">
        <v>23</v>
      </c>
      <c r="B1049" s="101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2">
        <v>24</v>
      </c>
      <c r="B1050" s="101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2">
        <v>25</v>
      </c>
      <c r="B1051" s="101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2">
        <v>26</v>
      </c>
      <c r="B1052" s="101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2">
        <v>27</v>
      </c>
      <c r="B1053" s="101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2">
        <v>28</v>
      </c>
      <c r="B1054" s="101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2">
        <v>29</v>
      </c>
      <c r="B1055" s="101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2">
        <v>30</v>
      </c>
      <c r="B1056" s="101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319</v>
      </c>
      <c r="Z1059" s="273"/>
      <c r="AA1059" s="273"/>
      <c r="AB1059" s="273"/>
      <c r="AC1059" s="1010" t="s">
        <v>310</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15">
      <c r="A1060" s="1012">
        <v>1</v>
      </c>
      <c r="B1060" s="101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2">
        <v>2</v>
      </c>
      <c r="B1061" s="101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2">
        <v>3</v>
      </c>
      <c r="B1062" s="101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2">
        <v>4</v>
      </c>
      <c r="B1063" s="101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2">
        <v>5</v>
      </c>
      <c r="B1064" s="101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2">
        <v>6</v>
      </c>
      <c r="B1065" s="101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2">
        <v>7</v>
      </c>
      <c r="B1066" s="101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2">
        <v>8</v>
      </c>
      <c r="B1067" s="101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2">
        <v>9</v>
      </c>
      <c r="B1068" s="101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2">
        <v>10</v>
      </c>
      <c r="B1069" s="101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2">
        <v>11</v>
      </c>
      <c r="B1070" s="101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2">
        <v>12</v>
      </c>
      <c r="B1071" s="101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2">
        <v>13</v>
      </c>
      <c r="B1072" s="101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2">
        <v>14</v>
      </c>
      <c r="B1073" s="101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2">
        <v>15</v>
      </c>
      <c r="B1074" s="101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2">
        <v>16</v>
      </c>
      <c r="B1075" s="101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2">
        <v>17</v>
      </c>
      <c r="B1076" s="101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2">
        <v>18</v>
      </c>
      <c r="B1077" s="101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2">
        <v>19</v>
      </c>
      <c r="B1078" s="101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2">
        <v>20</v>
      </c>
      <c r="B1079" s="101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2">
        <v>21</v>
      </c>
      <c r="B1080" s="101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2">
        <v>22</v>
      </c>
      <c r="B1081" s="101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2">
        <v>23</v>
      </c>
      <c r="B1082" s="101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2">
        <v>24</v>
      </c>
      <c r="B1083" s="101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2">
        <v>25</v>
      </c>
      <c r="B1084" s="101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2">
        <v>26</v>
      </c>
      <c r="B1085" s="101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2">
        <v>27</v>
      </c>
      <c r="B1086" s="101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2">
        <v>28</v>
      </c>
      <c r="B1087" s="101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2">
        <v>29</v>
      </c>
      <c r="B1088" s="101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2">
        <v>30</v>
      </c>
      <c r="B1089" s="101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319</v>
      </c>
      <c r="Z1092" s="273"/>
      <c r="AA1092" s="273"/>
      <c r="AB1092" s="273"/>
      <c r="AC1092" s="1010" t="s">
        <v>310</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15">
      <c r="A1093" s="1012">
        <v>1</v>
      </c>
      <c r="B1093" s="101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2">
        <v>2</v>
      </c>
      <c r="B1094" s="101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2">
        <v>3</v>
      </c>
      <c r="B1095" s="101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2">
        <v>4</v>
      </c>
      <c r="B1096" s="101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2">
        <v>5</v>
      </c>
      <c r="B1097" s="101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2">
        <v>6</v>
      </c>
      <c r="B1098" s="101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2">
        <v>7</v>
      </c>
      <c r="B1099" s="101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2">
        <v>8</v>
      </c>
      <c r="B1100" s="101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2">
        <v>9</v>
      </c>
      <c r="B1101" s="101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2">
        <v>10</v>
      </c>
      <c r="B1102" s="101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2">
        <v>11</v>
      </c>
      <c r="B1103" s="101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2">
        <v>12</v>
      </c>
      <c r="B1104" s="101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2">
        <v>13</v>
      </c>
      <c r="B1105" s="101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2">
        <v>14</v>
      </c>
      <c r="B1106" s="101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2">
        <v>15</v>
      </c>
      <c r="B1107" s="101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2">
        <v>16</v>
      </c>
      <c r="B1108" s="101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2">
        <v>17</v>
      </c>
      <c r="B1109" s="101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2">
        <v>18</v>
      </c>
      <c r="B1110" s="101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2">
        <v>19</v>
      </c>
      <c r="B1111" s="101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2">
        <v>20</v>
      </c>
      <c r="B1112" s="101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2">
        <v>21</v>
      </c>
      <c r="B1113" s="101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2">
        <v>22</v>
      </c>
      <c r="B1114" s="101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2">
        <v>23</v>
      </c>
      <c r="B1115" s="101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2">
        <v>24</v>
      </c>
      <c r="B1116" s="101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2">
        <v>25</v>
      </c>
      <c r="B1117" s="101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2">
        <v>26</v>
      </c>
      <c r="B1118" s="101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2">
        <v>27</v>
      </c>
      <c r="B1119" s="101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2">
        <v>28</v>
      </c>
      <c r="B1120" s="101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2">
        <v>29</v>
      </c>
      <c r="B1121" s="101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2">
        <v>30</v>
      </c>
      <c r="B1122" s="101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319</v>
      </c>
      <c r="Z1125" s="273"/>
      <c r="AA1125" s="273"/>
      <c r="AB1125" s="273"/>
      <c r="AC1125" s="1010" t="s">
        <v>310</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15">
      <c r="A1126" s="1012">
        <v>1</v>
      </c>
      <c r="B1126" s="101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2">
        <v>2</v>
      </c>
      <c r="B1127" s="101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2">
        <v>3</v>
      </c>
      <c r="B1128" s="101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2">
        <v>4</v>
      </c>
      <c r="B1129" s="101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2">
        <v>5</v>
      </c>
      <c r="B1130" s="101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2">
        <v>6</v>
      </c>
      <c r="B1131" s="101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2">
        <v>7</v>
      </c>
      <c r="B1132" s="101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2">
        <v>8</v>
      </c>
      <c r="B1133" s="101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2">
        <v>9</v>
      </c>
      <c r="B1134" s="101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2">
        <v>10</v>
      </c>
      <c r="B1135" s="101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2">
        <v>11</v>
      </c>
      <c r="B1136" s="101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2">
        <v>12</v>
      </c>
      <c r="B1137" s="101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2">
        <v>13</v>
      </c>
      <c r="B1138" s="101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2">
        <v>14</v>
      </c>
      <c r="B1139" s="101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2">
        <v>15</v>
      </c>
      <c r="B1140" s="101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2">
        <v>16</v>
      </c>
      <c r="B1141" s="101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2">
        <v>17</v>
      </c>
      <c r="B1142" s="101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2">
        <v>18</v>
      </c>
      <c r="B1143" s="101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2">
        <v>19</v>
      </c>
      <c r="B1144" s="101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2">
        <v>20</v>
      </c>
      <c r="B1145" s="101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2">
        <v>21</v>
      </c>
      <c r="B1146" s="101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2">
        <v>22</v>
      </c>
      <c r="B1147" s="101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2">
        <v>23</v>
      </c>
      <c r="B1148" s="101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2">
        <v>24</v>
      </c>
      <c r="B1149" s="101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2">
        <v>25</v>
      </c>
      <c r="B1150" s="101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2">
        <v>26</v>
      </c>
      <c r="B1151" s="101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2">
        <v>27</v>
      </c>
      <c r="B1152" s="101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2">
        <v>28</v>
      </c>
      <c r="B1153" s="101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2">
        <v>29</v>
      </c>
      <c r="B1154" s="101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2">
        <v>30</v>
      </c>
      <c r="B1155" s="101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319</v>
      </c>
      <c r="Z1158" s="273"/>
      <c r="AA1158" s="273"/>
      <c r="AB1158" s="273"/>
      <c r="AC1158" s="1010" t="s">
        <v>310</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15">
      <c r="A1159" s="1012">
        <v>1</v>
      </c>
      <c r="B1159" s="101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2">
        <v>2</v>
      </c>
      <c r="B1160" s="101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2">
        <v>3</v>
      </c>
      <c r="B1161" s="101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2">
        <v>4</v>
      </c>
      <c r="B1162" s="101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2">
        <v>5</v>
      </c>
      <c r="B1163" s="101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2">
        <v>6</v>
      </c>
      <c r="B1164" s="101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2">
        <v>7</v>
      </c>
      <c r="B1165" s="101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2">
        <v>8</v>
      </c>
      <c r="B1166" s="101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2">
        <v>9</v>
      </c>
      <c r="B1167" s="101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2">
        <v>10</v>
      </c>
      <c r="B1168" s="101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2">
        <v>11</v>
      </c>
      <c r="B1169" s="101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2">
        <v>12</v>
      </c>
      <c r="B1170" s="101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2">
        <v>13</v>
      </c>
      <c r="B1171" s="101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2">
        <v>14</v>
      </c>
      <c r="B1172" s="101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2">
        <v>15</v>
      </c>
      <c r="B1173" s="101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2">
        <v>16</v>
      </c>
      <c r="B1174" s="101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2">
        <v>17</v>
      </c>
      <c r="B1175" s="101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2">
        <v>18</v>
      </c>
      <c r="B1176" s="101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2">
        <v>19</v>
      </c>
      <c r="B1177" s="101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2">
        <v>20</v>
      </c>
      <c r="B1178" s="101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2">
        <v>21</v>
      </c>
      <c r="B1179" s="101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2">
        <v>22</v>
      </c>
      <c r="B1180" s="101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2">
        <v>23</v>
      </c>
      <c r="B1181" s="101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2">
        <v>24</v>
      </c>
      <c r="B1182" s="101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2">
        <v>25</v>
      </c>
      <c r="B1183" s="101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2">
        <v>26</v>
      </c>
      <c r="B1184" s="101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2">
        <v>27</v>
      </c>
      <c r="B1185" s="101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2">
        <v>28</v>
      </c>
      <c r="B1186" s="101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2">
        <v>29</v>
      </c>
      <c r="B1187" s="101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2">
        <v>30</v>
      </c>
      <c r="B1188" s="101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319</v>
      </c>
      <c r="Z1191" s="273"/>
      <c r="AA1191" s="273"/>
      <c r="AB1191" s="273"/>
      <c r="AC1191" s="1010" t="s">
        <v>310</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15">
      <c r="A1192" s="1012">
        <v>1</v>
      </c>
      <c r="B1192" s="101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2">
        <v>2</v>
      </c>
      <c r="B1193" s="101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2">
        <v>3</v>
      </c>
      <c r="B1194" s="101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2">
        <v>4</v>
      </c>
      <c r="B1195" s="101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2">
        <v>5</v>
      </c>
      <c r="B1196" s="101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2">
        <v>6</v>
      </c>
      <c r="B1197" s="101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2">
        <v>7</v>
      </c>
      <c r="B1198" s="101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2">
        <v>8</v>
      </c>
      <c r="B1199" s="101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2">
        <v>9</v>
      </c>
      <c r="B1200" s="101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2">
        <v>10</v>
      </c>
      <c r="B1201" s="101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2">
        <v>11</v>
      </c>
      <c r="B1202" s="101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2">
        <v>12</v>
      </c>
      <c r="B1203" s="101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2">
        <v>13</v>
      </c>
      <c r="B1204" s="101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2">
        <v>14</v>
      </c>
      <c r="B1205" s="101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2">
        <v>15</v>
      </c>
      <c r="B1206" s="101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2">
        <v>16</v>
      </c>
      <c r="B1207" s="101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2">
        <v>17</v>
      </c>
      <c r="B1208" s="101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2">
        <v>18</v>
      </c>
      <c r="B1209" s="101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2">
        <v>19</v>
      </c>
      <c r="B1210" s="101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2">
        <v>20</v>
      </c>
      <c r="B1211" s="101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2">
        <v>21</v>
      </c>
      <c r="B1212" s="101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2">
        <v>22</v>
      </c>
      <c r="B1213" s="101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2">
        <v>23</v>
      </c>
      <c r="B1214" s="101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2">
        <v>24</v>
      </c>
      <c r="B1215" s="101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2">
        <v>25</v>
      </c>
      <c r="B1216" s="101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2">
        <v>26</v>
      </c>
      <c r="B1217" s="101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2">
        <v>27</v>
      </c>
      <c r="B1218" s="101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2">
        <v>28</v>
      </c>
      <c r="B1219" s="101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2">
        <v>29</v>
      </c>
      <c r="B1220" s="101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2">
        <v>30</v>
      </c>
      <c r="B1221" s="101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319</v>
      </c>
      <c r="Z1224" s="273"/>
      <c r="AA1224" s="273"/>
      <c r="AB1224" s="273"/>
      <c r="AC1224" s="1010" t="s">
        <v>310</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15">
      <c r="A1225" s="1012">
        <v>1</v>
      </c>
      <c r="B1225" s="101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2">
        <v>2</v>
      </c>
      <c r="B1226" s="101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2">
        <v>3</v>
      </c>
      <c r="B1227" s="101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2">
        <v>4</v>
      </c>
      <c r="B1228" s="101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2">
        <v>5</v>
      </c>
      <c r="B1229" s="101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2">
        <v>6</v>
      </c>
      <c r="B1230" s="101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2">
        <v>7</v>
      </c>
      <c r="B1231" s="101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2">
        <v>8</v>
      </c>
      <c r="B1232" s="101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2">
        <v>9</v>
      </c>
      <c r="B1233" s="101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2">
        <v>10</v>
      </c>
      <c r="B1234" s="101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2">
        <v>11</v>
      </c>
      <c r="B1235" s="101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2">
        <v>12</v>
      </c>
      <c r="B1236" s="101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2">
        <v>13</v>
      </c>
      <c r="B1237" s="101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2">
        <v>14</v>
      </c>
      <c r="B1238" s="101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2">
        <v>15</v>
      </c>
      <c r="B1239" s="101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2">
        <v>16</v>
      </c>
      <c r="B1240" s="101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2">
        <v>17</v>
      </c>
      <c r="B1241" s="101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2">
        <v>18</v>
      </c>
      <c r="B1242" s="101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2">
        <v>19</v>
      </c>
      <c r="B1243" s="101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2">
        <v>20</v>
      </c>
      <c r="B1244" s="101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2">
        <v>21</v>
      </c>
      <c r="B1245" s="101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2">
        <v>22</v>
      </c>
      <c r="B1246" s="101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2">
        <v>23</v>
      </c>
      <c r="B1247" s="101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2">
        <v>24</v>
      </c>
      <c r="B1248" s="101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2">
        <v>25</v>
      </c>
      <c r="B1249" s="101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2">
        <v>26</v>
      </c>
      <c r="B1250" s="101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2">
        <v>27</v>
      </c>
      <c r="B1251" s="101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2">
        <v>28</v>
      </c>
      <c r="B1252" s="101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2">
        <v>29</v>
      </c>
      <c r="B1253" s="101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2">
        <v>30</v>
      </c>
      <c r="B1254" s="101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319</v>
      </c>
      <c r="Z1257" s="273"/>
      <c r="AA1257" s="273"/>
      <c r="AB1257" s="273"/>
      <c r="AC1257" s="1010" t="s">
        <v>310</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15">
      <c r="A1258" s="1012">
        <v>1</v>
      </c>
      <c r="B1258" s="101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2">
        <v>2</v>
      </c>
      <c r="B1259" s="101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2">
        <v>3</v>
      </c>
      <c r="B1260" s="101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2">
        <v>4</v>
      </c>
      <c r="B1261" s="101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2">
        <v>5</v>
      </c>
      <c r="B1262" s="101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2">
        <v>6</v>
      </c>
      <c r="B1263" s="101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2">
        <v>7</v>
      </c>
      <c r="B1264" s="101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2">
        <v>8</v>
      </c>
      <c r="B1265" s="101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2">
        <v>9</v>
      </c>
      <c r="B1266" s="101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2">
        <v>10</v>
      </c>
      <c r="B1267" s="101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2">
        <v>11</v>
      </c>
      <c r="B1268" s="101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2">
        <v>12</v>
      </c>
      <c r="B1269" s="101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2">
        <v>13</v>
      </c>
      <c r="B1270" s="101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2">
        <v>14</v>
      </c>
      <c r="B1271" s="101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2">
        <v>15</v>
      </c>
      <c r="B1272" s="101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2">
        <v>16</v>
      </c>
      <c r="B1273" s="101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2">
        <v>17</v>
      </c>
      <c r="B1274" s="101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2">
        <v>18</v>
      </c>
      <c r="B1275" s="101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2">
        <v>19</v>
      </c>
      <c r="B1276" s="101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2">
        <v>20</v>
      </c>
      <c r="B1277" s="101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2">
        <v>21</v>
      </c>
      <c r="B1278" s="101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2">
        <v>22</v>
      </c>
      <c r="B1279" s="101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2">
        <v>23</v>
      </c>
      <c r="B1280" s="101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2">
        <v>24</v>
      </c>
      <c r="B1281" s="101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2">
        <v>25</v>
      </c>
      <c r="B1282" s="101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2">
        <v>26</v>
      </c>
      <c r="B1283" s="101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2">
        <v>27</v>
      </c>
      <c r="B1284" s="101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2">
        <v>28</v>
      </c>
      <c r="B1285" s="101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2">
        <v>29</v>
      </c>
      <c r="B1286" s="101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2">
        <v>30</v>
      </c>
      <c r="B1287" s="101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319</v>
      </c>
      <c r="Z1290" s="273"/>
      <c r="AA1290" s="273"/>
      <c r="AB1290" s="273"/>
      <c r="AC1290" s="1010" t="s">
        <v>310</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15">
      <c r="A1291" s="1012">
        <v>1</v>
      </c>
      <c r="B1291" s="101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2">
        <v>2</v>
      </c>
      <c r="B1292" s="101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2">
        <v>3</v>
      </c>
      <c r="B1293" s="101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2">
        <v>4</v>
      </c>
      <c r="B1294" s="101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2">
        <v>5</v>
      </c>
      <c r="B1295" s="101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2">
        <v>6</v>
      </c>
      <c r="B1296" s="101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2">
        <v>7</v>
      </c>
      <c r="B1297" s="101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2">
        <v>8</v>
      </c>
      <c r="B1298" s="101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2">
        <v>9</v>
      </c>
      <c r="B1299" s="101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2">
        <v>10</v>
      </c>
      <c r="B1300" s="101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2">
        <v>11</v>
      </c>
      <c r="B1301" s="101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2">
        <v>12</v>
      </c>
      <c r="B1302" s="101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2">
        <v>13</v>
      </c>
      <c r="B1303" s="101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2">
        <v>14</v>
      </c>
      <c r="B1304" s="101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2">
        <v>15</v>
      </c>
      <c r="B1305" s="101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2">
        <v>16</v>
      </c>
      <c r="B1306" s="101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2">
        <v>17</v>
      </c>
      <c r="B1307" s="101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2">
        <v>18</v>
      </c>
      <c r="B1308" s="101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2">
        <v>19</v>
      </c>
      <c r="B1309" s="101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2">
        <v>20</v>
      </c>
      <c r="B1310" s="101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2">
        <v>21</v>
      </c>
      <c r="B1311" s="101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2">
        <v>22</v>
      </c>
      <c r="B1312" s="101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2">
        <v>23</v>
      </c>
      <c r="B1313" s="101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2">
        <v>24</v>
      </c>
      <c r="B1314" s="101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2">
        <v>25</v>
      </c>
      <c r="B1315" s="101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2">
        <v>26</v>
      </c>
      <c r="B1316" s="101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2">
        <v>27</v>
      </c>
      <c r="B1317" s="101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2">
        <v>28</v>
      </c>
      <c r="B1318" s="101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2">
        <v>29</v>
      </c>
      <c r="B1319" s="101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2">
        <v>30</v>
      </c>
      <c r="B1320" s="101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2022-09-05T10:39:34Z</cp:lastPrinted>
  <dcterms:created xsi:type="dcterms:W3CDTF">2012-03-13T00:50:25Z</dcterms:created>
  <dcterms:modified xsi:type="dcterms:W3CDTF">2022-09-05T10:39:44Z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